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Q:\Controller\Schedule\"/>
    </mc:Choice>
  </mc:AlternateContent>
  <bookViews>
    <workbookView xWindow="0" yWindow="0" windowWidth="20490" windowHeight="7755" tabRatio="986" activeTab="12"/>
  </bookViews>
  <sheets>
    <sheet name="JANEIRO" sheetId="15" r:id="rId1"/>
    <sheet name="FEVEREIRO" sheetId="16" r:id="rId2"/>
    <sheet name="MARÇO" sheetId="1" r:id="rId3"/>
    <sheet name="ABRIL" sheetId="2" r:id="rId4"/>
    <sheet name="MAIO" sheetId="3" r:id="rId5"/>
    <sheet name="JUNHO" sheetId="5" r:id="rId6"/>
    <sheet name="JULHO" sheetId="6" r:id="rId7"/>
    <sheet name="AGOSTO" sheetId="7" r:id="rId8"/>
    <sheet name="SETEMBRO" sheetId="8" r:id="rId9"/>
    <sheet name="OUTUBRO" sheetId="10" r:id="rId10"/>
    <sheet name="NOVEMBRO" sheetId="11" r:id="rId11"/>
    <sheet name="DEZEMBRO" sheetId="14" r:id="rId12"/>
    <sheet name="ATUALIZA" sheetId="13" r:id="rId13"/>
  </sheets>
  <definedNames>
    <definedName name="_xlnm._FilterDatabase" localSheetId="3" hidden="1">ABRIL!$A$1:$J$884</definedName>
    <definedName name="_xlnm._FilterDatabase" localSheetId="7" hidden="1">AGOSTO!$A$1:$J$1</definedName>
    <definedName name="_xlnm._FilterDatabase" localSheetId="12" hidden="1">ATUALIZA!$A$1:$I$1</definedName>
    <definedName name="_xlnm._FilterDatabase" localSheetId="11" hidden="1">DEZEMBRO!$A$1:$J$1</definedName>
    <definedName name="_xlnm._FilterDatabase" localSheetId="1" hidden="1">FEVEREIRO!$A$1:$H$832</definedName>
    <definedName name="_xlnm._FilterDatabase" localSheetId="0" hidden="1">JANEIRO!$A$1:$H$824</definedName>
    <definedName name="_xlnm._FilterDatabase" localSheetId="6" hidden="1">JULHO!$A$1:$L$1</definedName>
    <definedName name="_xlnm._FilterDatabase" localSheetId="5" hidden="1">JUNHO!$A$1:$H$359</definedName>
    <definedName name="_xlnm._FilterDatabase" localSheetId="4" hidden="1">MAIO!$A$1:$H$351</definedName>
    <definedName name="_xlnm._FilterDatabase" localSheetId="2" hidden="1">MARÇO!$A$1:$J$866</definedName>
    <definedName name="_xlnm._FilterDatabase" localSheetId="10" hidden="1">NOVEMBRO!$A$1:$J$1</definedName>
    <definedName name="_xlnm._FilterDatabase" localSheetId="9" hidden="1">OUTUBRO!$A$1:$J$1</definedName>
    <definedName name="_xlnm._FilterDatabase" localSheetId="8" hidden="1">SETEMBRO!$A$1:$J$1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424" i="8" l="1"/>
  <c r="L421" i="8"/>
  <c r="L420" i="8"/>
  <c r="K180" i="8"/>
  <c r="L456" i="8"/>
  <c r="L457" i="8"/>
  <c r="L458" i="8"/>
  <c r="L459" i="8"/>
  <c r="L455" i="8"/>
  <c r="L441" i="8"/>
  <c r="L442" i="8"/>
  <c r="L443" i="8"/>
  <c r="L444" i="8"/>
  <c r="L445" i="8"/>
  <c r="L446" i="8"/>
  <c r="L447" i="8"/>
  <c r="L448" i="8"/>
  <c r="L449" i="8"/>
  <c r="L440" i="8"/>
  <c r="L426" i="8"/>
  <c r="L427" i="8"/>
  <c r="L428" i="8"/>
  <c r="L429" i="8"/>
  <c r="L425" i="8"/>
  <c r="L410" i="8"/>
  <c r="L411" i="8"/>
  <c r="L412" i="8"/>
  <c r="L413" i="8"/>
  <c r="L414" i="8"/>
  <c r="L415" i="8"/>
  <c r="L416" i="8"/>
  <c r="L417" i="8"/>
  <c r="L418" i="8"/>
  <c r="L419" i="8"/>
  <c r="L406" i="8"/>
  <c r="L407" i="8"/>
  <c r="L408" i="8"/>
  <c r="L409" i="8"/>
  <c r="L405" i="8"/>
  <c r="L370" i="8"/>
  <c r="L371" i="8"/>
  <c r="L372" i="8"/>
  <c r="L373" i="8"/>
  <c r="L374" i="8"/>
  <c r="L375" i="8"/>
  <c r="L376" i="8"/>
  <c r="L377" i="8"/>
  <c r="L378" i="8"/>
  <c r="L379" i="8"/>
  <c r="L380" i="8"/>
  <c r="L381" i="8"/>
  <c r="L382" i="8"/>
  <c r="L383" i="8"/>
  <c r="L384" i="8"/>
  <c r="L366" i="8"/>
  <c r="L367" i="8"/>
  <c r="L368" i="8"/>
  <c r="L369" i="8"/>
  <c r="L365" i="8"/>
  <c r="L345" i="8"/>
  <c r="L346" i="8"/>
  <c r="L347" i="8"/>
  <c r="L348" i="8"/>
  <c r="L349" i="8"/>
  <c r="L350" i="8"/>
  <c r="L351" i="8"/>
  <c r="L352" i="8"/>
  <c r="L353" i="8"/>
  <c r="L354" i="8"/>
  <c r="L355" i="8"/>
  <c r="L356" i="8"/>
  <c r="L357" i="8"/>
  <c r="L358" i="8"/>
  <c r="L359" i="8"/>
  <c r="L341" i="8"/>
  <c r="L342" i="8"/>
  <c r="L343" i="8"/>
  <c r="L344" i="8"/>
  <c r="L340" i="8"/>
  <c r="L316" i="8"/>
  <c r="L317" i="8"/>
  <c r="L318" i="8"/>
  <c r="L319" i="8"/>
  <c r="L315" i="8"/>
  <c r="L301" i="8"/>
  <c r="L302" i="8"/>
  <c r="L303" i="8"/>
  <c r="L304" i="8"/>
  <c r="L300" i="8"/>
  <c r="L271" i="8"/>
  <c r="L272" i="8"/>
  <c r="L273" i="8"/>
  <c r="L274" i="8"/>
  <c r="L270" i="8"/>
  <c r="L221" i="8"/>
  <c r="L222" i="8"/>
  <c r="L223" i="8"/>
  <c r="L224" i="8"/>
  <c r="L220" i="8"/>
  <c r="L206" i="8"/>
  <c r="L207" i="8"/>
  <c r="L208" i="8"/>
  <c r="L209" i="8"/>
  <c r="L205" i="8"/>
  <c r="L190" i="8"/>
  <c r="L191" i="8"/>
  <c r="L192" i="8"/>
  <c r="L193" i="8"/>
  <c r="L194" i="8"/>
  <c r="L195" i="8"/>
  <c r="L196" i="8"/>
  <c r="L197" i="8"/>
  <c r="L198" i="8"/>
  <c r="L199" i="8"/>
  <c r="L186" i="8"/>
  <c r="L187" i="8"/>
  <c r="L188" i="8"/>
  <c r="L189" i="8"/>
  <c r="L185" i="8"/>
  <c r="L136" i="8"/>
  <c r="L137" i="8"/>
  <c r="L138" i="8"/>
  <c r="L139" i="8"/>
  <c r="L135" i="8"/>
  <c r="L116" i="8"/>
  <c r="L117" i="8"/>
  <c r="L118" i="8"/>
  <c r="L119" i="8"/>
  <c r="L115" i="8"/>
  <c r="L101" i="8"/>
  <c r="L102" i="8"/>
  <c r="L103" i="8"/>
  <c r="L104" i="8"/>
  <c r="L100" i="8"/>
  <c r="L91" i="8"/>
  <c r="L92" i="8"/>
  <c r="L93" i="8"/>
  <c r="L94" i="8"/>
  <c r="L90" i="8"/>
  <c r="L45" i="8"/>
  <c r="L46" i="8"/>
  <c r="L47" i="8"/>
  <c r="L48" i="8"/>
  <c r="L49" i="8"/>
  <c r="L50" i="8"/>
  <c r="L51" i="8"/>
  <c r="L52" i="8"/>
  <c r="L53" i="8"/>
  <c r="L54" i="8"/>
  <c r="L55" i="8"/>
  <c r="L56" i="8"/>
  <c r="L57" i="8"/>
  <c r="L58" i="8"/>
  <c r="L59" i="8"/>
  <c r="L60" i="8"/>
  <c r="L61" i="8"/>
  <c r="L62" i="8"/>
  <c r="L63" i="8"/>
  <c r="L64" i="8"/>
  <c r="L65" i="8"/>
  <c r="L66" i="8"/>
  <c r="L67" i="8"/>
  <c r="L68" i="8"/>
  <c r="L69" i="8"/>
  <c r="L70" i="8"/>
  <c r="L71" i="8"/>
  <c r="L72" i="8"/>
  <c r="L73" i="8"/>
  <c r="L74" i="8"/>
  <c r="L75" i="8"/>
  <c r="L76" i="8"/>
  <c r="L77" i="8"/>
  <c r="L78" i="8"/>
  <c r="L79" i="8"/>
  <c r="L80" i="8"/>
  <c r="L81" i="8"/>
  <c r="L82" i="8"/>
  <c r="L83" i="8"/>
  <c r="L84" i="8"/>
  <c r="L85" i="8"/>
  <c r="L86" i="8"/>
  <c r="L87" i="8"/>
  <c r="L88" i="8"/>
  <c r="L89" i="8"/>
  <c r="L95" i="8"/>
  <c r="L96" i="8"/>
  <c r="L97" i="8"/>
  <c r="L98" i="8"/>
  <c r="L99" i="8"/>
  <c r="L105" i="8"/>
  <c r="L106" i="8"/>
  <c r="L107" i="8"/>
  <c r="L108" i="8"/>
  <c r="L109" i="8"/>
  <c r="L110" i="8"/>
  <c r="L111" i="8"/>
  <c r="L112" i="8"/>
  <c r="L113" i="8"/>
  <c r="L114" i="8"/>
  <c r="L120" i="8"/>
  <c r="L121" i="8"/>
  <c r="L122" i="8"/>
  <c r="L123" i="8"/>
  <c r="L124" i="8"/>
  <c r="L125" i="8"/>
  <c r="L126" i="8"/>
  <c r="L127" i="8"/>
  <c r="L128" i="8"/>
  <c r="L129" i="8"/>
  <c r="L130" i="8"/>
  <c r="L131" i="8"/>
  <c r="L132" i="8"/>
  <c r="L133" i="8"/>
  <c r="L134" i="8"/>
  <c r="L140" i="8"/>
  <c r="L141" i="8"/>
  <c r="L142" i="8"/>
  <c r="L143" i="8"/>
  <c r="L144" i="8"/>
  <c r="L145" i="8"/>
  <c r="L146" i="8"/>
  <c r="L147" i="8"/>
  <c r="L148" i="8"/>
  <c r="L149" i="8"/>
  <c r="L150" i="8"/>
  <c r="L151" i="8"/>
  <c r="L152" i="8"/>
  <c r="L153" i="8"/>
  <c r="L154" i="8"/>
  <c r="L155" i="8"/>
  <c r="L156" i="8"/>
  <c r="L157" i="8"/>
  <c r="L158" i="8"/>
  <c r="L159" i="8"/>
  <c r="L160" i="8"/>
  <c r="L161" i="8"/>
  <c r="L162" i="8"/>
  <c r="L163" i="8"/>
  <c r="L164" i="8"/>
  <c r="L165" i="8"/>
  <c r="L166" i="8"/>
  <c r="L167" i="8"/>
  <c r="L168" i="8"/>
  <c r="L169" i="8"/>
  <c r="L170" i="8"/>
  <c r="L171" i="8"/>
  <c r="L172" i="8"/>
  <c r="L173" i="8"/>
  <c r="L174" i="8"/>
  <c r="L175" i="8"/>
  <c r="L176" i="8"/>
  <c r="L177" i="8"/>
  <c r="L178" i="8"/>
  <c r="L179" i="8"/>
  <c r="L180" i="8"/>
  <c r="L181" i="8"/>
  <c r="L182" i="8"/>
  <c r="L183" i="8"/>
  <c r="L184" i="8"/>
  <c r="L200" i="8"/>
  <c r="L201" i="8"/>
  <c r="L202" i="8"/>
  <c r="L203" i="8"/>
  <c r="L204" i="8"/>
  <c r="L210" i="8"/>
  <c r="L211" i="8"/>
  <c r="L212" i="8"/>
  <c r="L213" i="8"/>
  <c r="L214" i="8"/>
  <c r="L215" i="8"/>
  <c r="L216" i="8"/>
  <c r="L217" i="8"/>
  <c r="L218" i="8"/>
  <c r="L219" i="8"/>
  <c r="L225" i="8"/>
  <c r="L226" i="8"/>
  <c r="L227" i="8"/>
  <c r="L228" i="8"/>
  <c r="L229" i="8"/>
  <c r="L230" i="8"/>
  <c r="L231" i="8"/>
  <c r="L232" i="8"/>
  <c r="L233" i="8"/>
  <c r="L234" i="8"/>
  <c r="L235" i="8"/>
  <c r="L236" i="8"/>
  <c r="L237" i="8"/>
  <c r="L238" i="8"/>
  <c r="L239" i="8"/>
  <c r="L240" i="8"/>
  <c r="L241" i="8"/>
  <c r="L242" i="8"/>
  <c r="L243" i="8"/>
  <c r="L244" i="8"/>
  <c r="L245" i="8"/>
  <c r="L246" i="8"/>
  <c r="L247" i="8"/>
  <c r="L248" i="8"/>
  <c r="L249" i="8"/>
  <c r="L250" i="8"/>
  <c r="L251" i="8"/>
  <c r="L252" i="8"/>
  <c r="L253" i="8"/>
  <c r="L254" i="8"/>
  <c r="L255" i="8"/>
  <c r="L256" i="8"/>
  <c r="L257" i="8"/>
  <c r="L258" i="8"/>
  <c r="L259" i="8"/>
  <c r="L260" i="8"/>
  <c r="L261" i="8"/>
  <c r="L262" i="8"/>
  <c r="L263" i="8"/>
  <c r="L264" i="8"/>
  <c r="L265" i="8"/>
  <c r="L266" i="8"/>
  <c r="L267" i="8"/>
  <c r="L268" i="8"/>
  <c r="L269" i="8"/>
  <c r="L275" i="8"/>
  <c r="L276" i="8"/>
  <c r="L277" i="8"/>
  <c r="L278" i="8"/>
  <c r="L279" i="8"/>
  <c r="L280" i="8"/>
  <c r="L281" i="8"/>
  <c r="L282" i="8"/>
  <c r="L283" i="8"/>
  <c r="L284" i="8"/>
  <c r="L285" i="8"/>
  <c r="L286" i="8"/>
  <c r="L287" i="8"/>
  <c r="L288" i="8"/>
  <c r="L289" i="8"/>
  <c r="L290" i="8"/>
  <c r="L291" i="8"/>
  <c r="L292" i="8"/>
  <c r="L293" i="8"/>
  <c r="L294" i="8"/>
  <c r="L295" i="8"/>
  <c r="L296" i="8"/>
  <c r="L297" i="8"/>
  <c r="L298" i="8"/>
  <c r="L299" i="8"/>
  <c r="L305" i="8"/>
  <c r="L306" i="8"/>
  <c r="L307" i="8"/>
  <c r="L308" i="8"/>
  <c r="L309" i="8"/>
  <c r="L310" i="8"/>
  <c r="L311" i="8"/>
  <c r="L312" i="8"/>
  <c r="L313" i="8"/>
  <c r="L314" i="8"/>
  <c r="L320" i="8"/>
  <c r="L321" i="8"/>
  <c r="L322" i="8"/>
  <c r="L323" i="8"/>
  <c r="L324" i="8"/>
  <c r="L325" i="8"/>
  <c r="L326" i="8"/>
  <c r="L327" i="8"/>
  <c r="L328" i="8"/>
  <c r="L329" i="8"/>
  <c r="L330" i="8"/>
  <c r="L331" i="8"/>
  <c r="L332" i="8"/>
  <c r="L333" i="8"/>
  <c r="L334" i="8"/>
  <c r="L335" i="8"/>
  <c r="L336" i="8"/>
  <c r="L337" i="8"/>
  <c r="L338" i="8"/>
  <c r="L339" i="8"/>
  <c r="L360" i="8"/>
  <c r="L361" i="8"/>
  <c r="L362" i="8"/>
  <c r="L363" i="8"/>
  <c r="L364" i="8"/>
  <c r="L385" i="8"/>
  <c r="L386" i="8"/>
  <c r="L387" i="8"/>
  <c r="L388" i="8"/>
  <c r="L389" i="8"/>
  <c r="L390" i="8"/>
  <c r="L391" i="8"/>
  <c r="L392" i="8"/>
  <c r="L393" i="8"/>
  <c r="L394" i="8"/>
  <c r="L395" i="8"/>
  <c r="L396" i="8"/>
  <c r="L397" i="8"/>
  <c r="L398" i="8"/>
  <c r="L399" i="8"/>
  <c r="L400" i="8"/>
  <c r="L401" i="8"/>
  <c r="L402" i="8"/>
  <c r="L403" i="8"/>
  <c r="L404" i="8"/>
  <c r="L422" i="8"/>
  <c r="L423" i="8"/>
  <c r="L430" i="8"/>
  <c r="L431" i="8"/>
  <c r="L432" i="8"/>
  <c r="L433" i="8"/>
  <c r="L434" i="8"/>
  <c r="L435" i="8"/>
  <c r="L436" i="8"/>
  <c r="L437" i="8"/>
  <c r="L438" i="8"/>
  <c r="L439" i="8"/>
  <c r="L450" i="8"/>
  <c r="L451" i="8"/>
  <c r="L452" i="8"/>
  <c r="L453" i="8"/>
  <c r="L454" i="8"/>
  <c r="L33" i="8"/>
  <c r="L34" i="8"/>
  <c r="L35" i="8"/>
  <c r="L36" i="8"/>
  <c r="L37" i="8"/>
  <c r="L38" i="8"/>
  <c r="L39" i="8"/>
  <c r="L32" i="8"/>
  <c r="L44" i="8"/>
  <c r="L43" i="8"/>
  <c r="L42" i="8"/>
  <c r="L41" i="8"/>
  <c r="L40" i="8"/>
  <c r="L7" i="8"/>
  <c r="L8" i="8"/>
  <c r="L9" i="8"/>
  <c r="L10" i="8"/>
  <c r="L11" i="8"/>
  <c r="L12" i="8"/>
  <c r="L13" i="8"/>
  <c r="L14" i="8"/>
  <c r="L15" i="8"/>
  <c r="L16" i="8"/>
  <c r="L17" i="8"/>
  <c r="L18" i="8"/>
  <c r="L19" i="8"/>
  <c r="L20" i="8"/>
  <c r="L21" i="8"/>
  <c r="L22" i="8"/>
  <c r="L23" i="8"/>
  <c r="L24" i="8"/>
  <c r="L25" i="8"/>
  <c r="L26" i="8"/>
  <c r="L27" i="8"/>
  <c r="L28" i="8"/>
  <c r="L29" i="8"/>
  <c r="L30" i="8"/>
  <c r="L31" i="8"/>
  <c r="L3" i="8"/>
  <c r="L4" i="8"/>
  <c r="L5" i="8"/>
  <c r="L6" i="8"/>
  <c r="L2" i="8"/>
  <c r="I146" i="6" l="1"/>
  <c r="L42" i="6" l="1"/>
  <c r="L415" i="7" l="1"/>
  <c r="L255" i="6" l="1"/>
  <c r="L254" i="6"/>
  <c r="L116" i="7" l="1"/>
  <c r="L117" i="7"/>
  <c r="L118" i="7"/>
  <c r="L119" i="7"/>
  <c r="L115" i="7"/>
  <c r="L273" i="7"/>
  <c r="L271" i="7"/>
  <c r="L272" i="7"/>
  <c r="L274" i="7"/>
  <c r="L270" i="7"/>
  <c r="L454" i="7"/>
  <c r="L453" i="7"/>
  <c r="L452" i="7"/>
  <c r="L451" i="7"/>
  <c r="L450" i="7"/>
  <c r="L439" i="7"/>
  <c r="L438" i="7"/>
  <c r="L437" i="7"/>
  <c r="L436" i="7"/>
  <c r="L435" i="7"/>
  <c r="L434" i="7"/>
  <c r="L433" i="7"/>
  <c r="L432" i="7"/>
  <c r="L431" i="7"/>
  <c r="L430" i="7"/>
  <c r="L424" i="7"/>
  <c r="L423" i="7"/>
  <c r="L422" i="7"/>
  <c r="L421" i="7"/>
  <c r="L420" i="7"/>
  <c r="L404" i="7"/>
  <c r="L403" i="7"/>
  <c r="L402" i="7"/>
  <c r="L401" i="7"/>
  <c r="L400" i="7"/>
  <c r="L399" i="7"/>
  <c r="L398" i="7"/>
  <c r="L397" i="7"/>
  <c r="L396" i="7"/>
  <c r="L395" i="7"/>
  <c r="L394" i="7"/>
  <c r="L393" i="7"/>
  <c r="L392" i="7"/>
  <c r="L391" i="7"/>
  <c r="L390" i="7"/>
  <c r="L389" i="7"/>
  <c r="L388" i="7"/>
  <c r="L387" i="7"/>
  <c r="L386" i="7"/>
  <c r="L385" i="7"/>
  <c r="L364" i="7"/>
  <c r="L363" i="7"/>
  <c r="L362" i="7"/>
  <c r="L361" i="7"/>
  <c r="L360" i="7"/>
  <c r="L339" i="7"/>
  <c r="L338" i="7"/>
  <c r="L337" i="7"/>
  <c r="L336" i="7"/>
  <c r="L335" i="7"/>
  <c r="L334" i="7"/>
  <c r="L333" i="7"/>
  <c r="L332" i="7"/>
  <c r="L331" i="7"/>
  <c r="L330" i="7"/>
  <c r="L329" i="7"/>
  <c r="L328" i="7"/>
  <c r="L327" i="7"/>
  <c r="L326" i="7"/>
  <c r="L325" i="7"/>
  <c r="L324" i="7"/>
  <c r="L323" i="7"/>
  <c r="L322" i="7"/>
  <c r="L321" i="7"/>
  <c r="L320" i="7"/>
  <c r="L314" i="7"/>
  <c r="L313" i="7"/>
  <c r="L312" i="7"/>
  <c r="L311" i="7"/>
  <c r="L310" i="7"/>
  <c r="L309" i="7"/>
  <c r="L308" i="7"/>
  <c r="L307" i="7"/>
  <c r="L306" i="7"/>
  <c r="L305" i="7"/>
  <c r="L299" i="7"/>
  <c r="L298" i="7"/>
  <c r="L297" i="7"/>
  <c r="L296" i="7"/>
  <c r="L295" i="7"/>
  <c r="L294" i="7"/>
  <c r="L293" i="7"/>
  <c r="L292" i="7"/>
  <c r="L291" i="7"/>
  <c r="L290" i="7"/>
  <c r="L289" i="7"/>
  <c r="L288" i="7"/>
  <c r="L287" i="7"/>
  <c r="L286" i="7"/>
  <c r="L285" i="7"/>
  <c r="L284" i="7"/>
  <c r="L283" i="7"/>
  <c r="L282" i="7"/>
  <c r="L281" i="7"/>
  <c r="L280" i="7"/>
  <c r="L279" i="7"/>
  <c r="L278" i="7"/>
  <c r="L277" i="7"/>
  <c r="L276" i="7"/>
  <c r="L275" i="7"/>
  <c r="L269" i="7"/>
  <c r="L268" i="7"/>
  <c r="L267" i="7"/>
  <c r="L266" i="7"/>
  <c r="L265" i="7"/>
  <c r="L264" i="7"/>
  <c r="L263" i="7"/>
  <c r="L262" i="7"/>
  <c r="L261" i="7"/>
  <c r="L260" i="7"/>
  <c r="L259" i="7"/>
  <c r="L258" i="7"/>
  <c r="L257" i="7"/>
  <c r="L256" i="7"/>
  <c r="L255" i="7"/>
  <c r="L254" i="7"/>
  <c r="L253" i="7"/>
  <c r="L252" i="7"/>
  <c r="L251" i="7"/>
  <c r="L250" i="7"/>
  <c r="L249" i="7"/>
  <c r="L248" i="7"/>
  <c r="L247" i="7"/>
  <c r="L246" i="7"/>
  <c r="L245" i="7"/>
  <c r="L244" i="7"/>
  <c r="L243" i="7"/>
  <c r="L242" i="7"/>
  <c r="L241" i="7"/>
  <c r="L240" i="7"/>
  <c r="L239" i="7"/>
  <c r="L238" i="7"/>
  <c r="L237" i="7"/>
  <c r="L236" i="7"/>
  <c r="L235" i="7"/>
  <c r="L234" i="7"/>
  <c r="L233" i="7"/>
  <c r="L232" i="7"/>
  <c r="L231" i="7"/>
  <c r="L230" i="7"/>
  <c r="L229" i="7"/>
  <c r="L228" i="7"/>
  <c r="L227" i="7"/>
  <c r="L226" i="7"/>
  <c r="L225" i="7"/>
  <c r="L219" i="7"/>
  <c r="L218" i="7"/>
  <c r="L217" i="7"/>
  <c r="L216" i="7"/>
  <c r="L215" i="7"/>
  <c r="L214" i="7"/>
  <c r="L213" i="7"/>
  <c r="L212" i="7"/>
  <c r="L211" i="7"/>
  <c r="L210" i="7"/>
  <c r="L204" i="7"/>
  <c r="L203" i="7"/>
  <c r="L202" i="7"/>
  <c r="L201" i="7"/>
  <c r="L200" i="7"/>
  <c r="L184" i="7"/>
  <c r="L183" i="7"/>
  <c r="L182" i="7"/>
  <c r="L181" i="7"/>
  <c r="L180" i="7"/>
  <c r="L179" i="7"/>
  <c r="L178" i="7"/>
  <c r="L177" i="7"/>
  <c r="L176" i="7"/>
  <c r="L175" i="7"/>
  <c r="L174" i="7"/>
  <c r="L173" i="7"/>
  <c r="L172" i="7"/>
  <c r="L171" i="7"/>
  <c r="L170" i="7"/>
  <c r="L169" i="7"/>
  <c r="L168" i="7"/>
  <c r="L167" i="7"/>
  <c r="L166" i="7"/>
  <c r="L165" i="7"/>
  <c r="L164" i="7"/>
  <c r="L163" i="7"/>
  <c r="L162" i="7"/>
  <c r="L161" i="7"/>
  <c r="L160" i="7"/>
  <c r="L159" i="7"/>
  <c r="L158" i="7"/>
  <c r="L157" i="7"/>
  <c r="L156" i="7"/>
  <c r="L155" i="7"/>
  <c r="L154" i="7"/>
  <c r="L153" i="7"/>
  <c r="L152" i="7"/>
  <c r="L151" i="7"/>
  <c r="L150" i="7"/>
  <c r="L149" i="7"/>
  <c r="L148" i="7"/>
  <c r="L147" i="7"/>
  <c r="L146" i="7"/>
  <c r="L145" i="7"/>
  <c r="L144" i="7"/>
  <c r="L143" i="7"/>
  <c r="L142" i="7"/>
  <c r="L141" i="7"/>
  <c r="L140" i="7"/>
  <c r="L134" i="7"/>
  <c r="L133" i="7"/>
  <c r="L132" i="7"/>
  <c r="L131" i="7"/>
  <c r="L130" i="7"/>
  <c r="L129" i="7"/>
  <c r="L128" i="7"/>
  <c r="L127" i="7"/>
  <c r="L126" i="7"/>
  <c r="L125" i="7"/>
  <c r="L124" i="7"/>
  <c r="L123" i="7"/>
  <c r="L122" i="7"/>
  <c r="L121" i="7"/>
  <c r="L120" i="7"/>
  <c r="L114" i="7"/>
  <c r="L113" i="7"/>
  <c r="L112" i="7"/>
  <c r="L111" i="7"/>
  <c r="L110" i="7"/>
  <c r="L109" i="7"/>
  <c r="L108" i="7"/>
  <c r="L107" i="7"/>
  <c r="L106" i="7"/>
  <c r="L105" i="7"/>
  <c r="L459" i="7"/>
  <c r="L458" i="7"/>
  <c r="L457" i="7"/>
  <c r="L456" i="7"/>
  <c r="L455" i="7"/>
  <c r="L449" i="7"/>
  <c r="L448" i="7"/>
  <c r="L447" i="7"/>
  <c r="L446" i="7"/>
  <c r="L445" i="7"/>
  <c r="L444" i="7"/>
  <c r="L443" i="7"/>
  <c r="L442" i="7"/>
  <c r="L441" i="7"/>
  <c r="L440" i="7"/>
  <c r="L429" i="7"/>
  <c r="L428" i="7"/>
  <c r="L427" i="7"/>
  <c r="L426" i="7"/>
  <c r="L425" i="7"/>
  <c r="L419" i="7"/>
  <c r="L418" i="7"/>
  <c r="L417" i="7"/>
  <c r="L416" i="7"/>
  <c r="L414" i="7"/>
  <c r="L413" i="7"/>
  <c r="L412" i="7"/>
  <c r="L411" i="7"/>
  <c r="L410" i="7"/>
  <c r="L409" i="7"/>
  <c r="L408" i="7"/>
  <c r="L407" i="7"/>
  <c r="L406" i="7"/>
  <c r="L405" i="7"/>
  <c r="L384" i="7"/>
  <c r="L383" i="7"/>
  <c r="L382" i="7"/>
  <c r="L381" i="7"/>
  <c r="L380" i="7"/>
  <c r="L379" i="7"/>
  <c r="L378" i="7"/>
  <c r="L377" i="7"/>
  <c r="L376" i="7"/>
  <c r="L375" i="7"/>
  <c r="L374" i="7"/>
  <c r="L373" i="7"/>
  <c r="L372" i="7"/>
  <c r="L371" i="7"/>
  <c r="L370" i="7"/>
  <c r="L369" i="7"/>
  <c r="L368" i="7"/>
  <c r="L367" i="7"/>
  <c r="L366" i="7"/>
  <c r="L365" i="7"/>
  <c r="L359" i="7"/>
  <c r="L358" i="7"/>
  <c r="L357" i="7"/>
  <c r="L356" i="7"/>
  <c r="L355" i="7"/>
  <c r="L354" i="7"/>
  <c r="L353" i="7"/>
  <c r="L352" i="7"/>
  <c r="L351" i="7"/>
  <c r="L350" i="7"/>
  <c r="L349" i="7"/>
  <c r="L348" i="7"/>
  <c r="L347" i="7"/>
  <c r="L346" i="7"/>
  <c r="L345" i="7"/>
  <c r="L344" i="7"/>
  <c r="L343" i="7"/>
  <c r="L342" i="7"/>
  <c r="L341" i="7"/>
  <c r="L340" i="7"/>
  <c r="L319" i="7"/>
  <c r="L318" i="7"/>
  <c r="L317" i="7"/>
  <c r="L316" i="7"/>
  <c r="L315" i="7"/>
  <c r="L304" i="7"/>
  <c r="L303" i="7"/>
  <c r="L302" i="7"/>
  <c r="L301" i="7"/>
  <c r="L300" i="7"/>
  <c r="L224" i="7"/>
  <c r="L223" i="7"/>
  <c r="L222" i="7"/>
  <c r="L221" i="7"/>
  <c r="L220" i="7"/>
  <c r="L209" i="7"/>
  <c r="L208" i="7"/>
  <c r="L207" i="7"/>
  <c r="L206" i="7"/>
  <c r="L205" i="7"/>
  <c r="L199" i="7"/>
  <c r="L198" i="7"/>
  <c r="L197" i="7"/>
  <c r="L196" i="7"/>
  <c r="L195" i="7"/>
  <c r="L194" i="7"/>
  <c r="L193" i="7"/>
  <c r="L192" i="7"/>
  <c r="L191" i="7"/>
  <c r="L190" i="7"/>
  <c r="L189" i="7"/>
  <c r="L188" i="7"/>
  <c r="L187" i="7"/>
  <c r="L186" i="7"/>
  <c r="L185" i="7"/>
  <c r="L139" i="7"/>
  <c r="L138" i="7"/>
  <c r="L137" i="7"/>
  <c r="L136" i="7"/>
  <c r="L135" i="7"/>
  <c r="L104" i="7"/>
  <c r="L103" i="7"/>
  <c r="L102" i="7"/>
  <c r="L101" i="7"/>
  <c r="L100" i="7"/>
  <c r="L99" i="7"/>
  <c r="L98" i="7"/>
  <c r="L97" i="7"/>
  <c r="L96" i="7"/>
  <c r="L95" i="7"/>
  <c r="L94" i="7"/>
  <c r="L93" i="7"/>
  <c r="L92" i="7"/>
  <c r="L91" i="7"/>
  <c r="L90" i="7"/>
  <c r="L45" i="7"/>
  <c r="L46" i="7"/>
  <c r="L47" i="7"/>
  <c r="L48" i="7"/>
  <c r="L49" i="7"/>
  <c r="L50" i="7"/>
  <c r="L51" i="7"/>
  <c r="L52" i="7"/>
  <c r="L53" i="7"/>
  <c r="L54" i="7"/>
  <c r="L55" i="7"/>
  <c r="L56" i="7"/>
  <c r="L57" i="7"/>
  <c r="L58" i="7"/>
  <c r="L59" i="7"/>
  <c r="L60" i="7"/>
  <c r="L61" i="7"/>
  <c r="L62" i="7"/>
  <c r="L63" i="7"/>
  <c r="L64" i="7"/>
  <c r="L65" i="7"/>
  <c r="L66" i="7"/>
  <c r="L67" i="7"/>
  <c r="L68" i="7"/>
  <c r="L69" i="7"/>
  <c r="L70" i="7"/>
  <c r="L71" i="7"/>
  <c r="L72" i="7"/>
  <c r="L73" i="7"/>
  <c r="L74" i="7"/>
  <c r="L75" i="7"/>
  <c r="L76" i="7"/>
  <c r="L77" i="7"/>
  <c r="L78" i="7"/>
  <c r="L79" i="7"/>
  <c r="L80" i="7"/>
  <c r="L81" i="7"/>
  <c r="L82" i="7"/>
  <c r="L83" i="7"/>
  <c r="L84" i="7"/>
  <c r="L85" i="7"/>
  <c r="L86" i="7"/>
  <c r="L87" i="7"/>
  <c r="L88" i="7"/>
  <c r="L89" i="7"/>
  <c r="L44" i="7"/>
  <c r="L43" i="7"/>
  <c r="L42" i="7"/>
  <c r="L41" i="7"/>
  <c r="L40" i="7"/>
  <c r="L39" i="7"/>
  <c r="L33" i="7"/>
  <c r="L34" i="7"/>
  <c r="L35" i="7"/>
  <c r="L36" i="7"/>
  <c r="L37" i="7"/>
  <c r="L38" i="7"/>
  <c r="L32" i="7"/>
  <c r="L16" i="7"/>
  <c r="L15" i="7"/>
  <c r="L14" i="7"/>
  <c r="L13" i="7"/>
  <c r="L12" i="7"/>
  <c r="L7" i="7"/>
  <c r="L8" i="7"/>
  <c r="L9" i="7"/>
  <c r="L10" i="7"/>
  <c r="L11" i="7"/>
  <c r="L17" i="7"/>
  <c r="L18" i="7"/>
  <c r="L19" i="7"/>
  <c r="L20" i="7"/>
  <c r="L21" i="7"/>
  <c r="L22" i="7"/>
  <c r="L23" i="7"/>
  <c r="L24" i="7"/>
  <c r="L25" i="7"/>
  <c r="L26" i="7"/>
  <c r="L27" i="7"/>
  <c r="L28" i="7"/>
  <c r="L29" i="7"/>
  <c r="L30" i="7"/>
  <c r="L31" i="7"/>
  <c r="L6" i="7"/>
  <c r="L3" i="7"/>
  <c r="L4" i="7"/>
  <c r="L5" i="7"/>
  <c r="L2" i="7"/>
  <c r="L39" i="6" l="1"/>
  <c r="L40" i="6"/>
  <c r="L41" i="6"/>
  <c r="J183" i="5" l="1"/>
  <c r="J184" i="5"/>
  <c r="J185" i="5"/>
  <c r="L277" i="6" l="1"/>
  <c r="L276" i="6"/>
  <c r="L275" i="6"/>
  <c r="L274" i="6"/>
  <c r="L273" i="6"/>
  <c r="L462" i="6"/>
  <c r="L461" i="6"/>
  <c r="L460" i="6"/>
  <c r="L459" i="6"/>
  <c r="L458" i="6"/>
  <c r="L452" i="6"/>
  <c r="L451" i="6"/>
  <c r="L450" i="6"/>
  <c r="L449" i="6"/>
  <c r="L448" i="6"/>
  <c r="L447" i="6"/>
  <c r="L446" i="6"/>
  <c r="L445" i="6"/>
  <c r="L444" i="6"/>
  <c r="L443" i="6"/>
  <c r="L432" i="6"/>
  <c r="L431" i="6"/>
  <c r="L430" i="6"/>
  <c r="L429" i="6"/>
  <c r="L428" i="6"/>
  <c r="L422" i="6"/>
  <c r="L421" i="6"/>
  <c r="L420" i="6"/>
  <c r="L419" i="6"/>
  <c r="L418" i="6"/>
  <c r="L417" i="6"/>
  <c r="L416" i="6"/>
  <c r="L415" i="6"/>
  <c r="L414" i="6"/>
  <c r="L413" i="6"/>
  <c r="L412" i="6"/>
  <c r="L411" i="6"/>
  <c r="L410" i="6"/>
  <c r="L409" i="6"/>
  <c r="L408" i="6"/>
  <c r="L387" i="6"/>
  <c r="L386" i="6"/>
  <c r="L385" i="6"/>
  <c r="L384" i="6"/>
  <c r="L383" i="6"/>
  <c r="L382" i="6"/>
  <c r="L381" i="6"/>
  <c r="L380" i="6"/>
  <c r="L379" i="6"/>
  <c r="L378" i="6"/>
  <c r="L377" i="6"/>
  <c r="L376" i="6"/>
  <c r="L375" i="6"/>
  <c r="L374" i="6"/>
  <c r="L373" i="6"/>
  <c r="L372" i="6"/>
  <c r="L371" i="6"/>
  <c r="L370" i="6"/>
  <c r="L369" i="6"/>
  <c r="L368" i="6"/>
  <c r="L362" i="6"/>
  <c r="L361" i="6"/>
  <c r="L360" i="6"/>
  <c r="L359" i="6"/>
  <c r="L358" i="6"/>
  <c r="L357" i="6"/>
  <c r="L356" i="6"/>
  <c r="L355" i="6"/>
  <c r="L354" i="6"/>
  <c r="L353" i="6"/>
  <c r="L352" i="6"/>
  <c r="L351" i="6"/>
  <c r="L350" i="6"/>
  <c r="L349" i="6"/>
  <c r="L348" i="6"/>
  <c r="L347" i="6"/>
  <c r="L346" i="6"/>
  <c r="L345" i="6"/>
  <c r="L344" i="6"/>
  <c r="L343" i="6"/>
  <c r="L322" i="6"/>
  <c r="L321" i="6"/>
  <c r="L320" i="6"/>
  <c r="L319" i="6"/>
  <c r="L318" i="6"/>
  <c r="L307" i="6"/>
  <c r="L306" i="6"/>
  <c r="L305" i="6"/>
  <c r="L304" i="6"/>
  <c r="L303" i="6"/>
  <c r="L227" i="6"/>
  <c r="L226" i="6"/>
  <c r="L225" i="6"/>
  <c r="L224" i="6"/>
  <c r="L223" i="6"/>
  <c r="L212" i="6"/>
  <c r="L211" i="6"/>
  <c r="L210" i="6"/>
  <c r="L209" i="6"/>
  <c r="L208" i="6"/>
  <c r="L202" i="6"/>
  <c r="L201" i="6"/>
  <c r="L200" i="6"/>
  <c r="L199" i="6"/>
  <c r="L198" i="6"/>
  <c r="L197" i="6"/>
  <c r="L196" i="6"/>
  <c r="L195" i="6"/>
  <c r="L194" i="6"/>
  <c r="L193" i="6"/>
  <c r="L192" i="6"/>
  <c r="L191" i="6"/>
  <c r="L190" i="6"/>
  <c r="L189" i="6"/>
  <c r="L188" i="6"/>
  <c r="L142" i="6"/>
  <c r="L141" i="6"/>
  <c r="L140" i="6"/>
  <c r="L139" i="6"/>
  <c r="L138" i="6"/>
  <c r="L122" i="6"/>
  <c r="L121" i="6"/>
  <c r="L120" i="6"/>
  <c r="L119" i="6"/>
  <c r="L118" i="6"/>
  <c r="L107" i="6"/>
  <c r="L106" i="6"/>
  <c r="L105" i="6"/>
  <c r="L104" i="6"/>
  <c r="L103" i="6"/>
  <c r="L97" i="6"/>
  <c r="L96" i="6"/>
  <c r="L95" i="6"/>
  <c r="L94" i="6"/>
  <c r="L93" i="6"/>
  <c r="L38" i="6"/>
  <c r="L37" i="6"/>
  <c r="L36" i="6"/>
  <c r="L35" i="6"/>
  <c r="L34" i="6"/>
  <c r="L18" i="6"/>
  <c r="L17" i="6"/>
  <c r="L14" i="6"/>
  <c r="L13" i="6"/>
  <c r="L12" i="6"/>
  <c r="L4" i="6"/>
  <c r="L5" i="6"/>
  <c r="L6" i="6"/>
  <c r="L7" i="6"/>
  <c r="L8" i="6"/>
  <c r="L9" i="6"/>
  <c r="L10" i="6"/>
  <c r="L11" i="6"/>
  <c r="L19" i="6"/>
  <c r="L20" i="6"/>
  <c r="L21" i="6"/>
  <c r="L22" i="6"/>
  <c r="L23" i="6"/>
  <c r="L24" i="6"/>
  <c r="L25" i="6"/>
  <c r="L26" i="6"/>
  <c r="L27" i="6"/>
  <c r="L28" i="6"/>
  <c r="L29" i="6"/>
  <c r="L30" i="6"/>
  <c r="L31" i="6"/>
  <c r="L32" i="6"/>
  <c r="L33" i="6"/>
  <c r="L43" i="6"/>
  <c r="L44" i="6"/>
  <c r="L45" i="6"/>
  <c r="L46" i="6"/>
  <c r="L47" i="6"/>
  <c r="L48" i="6"/>
  <c r="L49" i="6"/>
  <c r="L50" i="6"/>
  <c r="L51" i="6"/>
  <c r="L52" i="6"/>
  <c r="L53" i="6"/>
  <c r="L54" i="6"/>
  <c r="L55" i="6"/>
  <c r="L56" i="6"/>
  <c r="L57" i="6"/>
  <c r="L58" i="6"/>
  <c r="L59" i="6"/>
  <c r="L60" i="6"/>
  <c r="L61" i="6"/>
  <c r="L62" i="6"/>
  <c r="L63" i="6"/>
  <c r="L64" i="6"/>
  <c r="L65" i="6"/>
  <c r="L66" i="6"/>
  <c r="L67" i="6"/>
  <c r="L68" i="6"/>
  <c r="L69" i="6"/>
  <c r="L70" i="6"/>
  <c r="L71" i="6"/>
  <c r="L72" i="6"/>
  <c r="L73" i="6"/>
  <c r="L74" i="6"/>
  <c r="L75" i="6"/>
  <c r="L76" i="6"/>
  <c r="L77" i="6"/>
  <c r="L78" i="6"/>
  <c r="L79" i="6"/>
  <c r="L80" i="6"/>
  <c r="L81" i="6"/>
  <c r="L82" i="6"/>
  <c r="L83" i="6"/>
  <c r="L84" i="6"/>
  <c r="L85" i="6"/>
  <c r="L86" i="6"/>
  <c r="L87" i="6"/>
  <c r="L88" i="6"/>
  <c r="L89" i="6"/>
  <c r="L90" i="6"/>
  <c r="L91" i="6"/>
  <c r="L92" i="6"/>
  <c r="L98" i="6"/>
  <c r="L99" i="6"/>
  <c r="L100" i="6"/>
  <c r="L101" i="6"/>
  <c r="L102" i="6"/>
  <c r="L108" i="6"/>
  <c r="L109" i="6"/>
  <c r="L110" i="6"/>
  <c r="L111" i="6"/>
  <c r="L112" i="6"/>
  <c r="L113" i="6"/>
  <c r="L114" i="6"/>
  <c r="L115" i="6"/>
  <c r="L116" i="6"/>
  <c r="L117" i="6"/>
  <c r="L123" i="6"/>
  <c r="L124" i="6"/>
  <c r="L125" i="6"/>
  <c r="L126" i="6"/>
  <c r="L127" i="6"/>
  <c r="L128" i="6"/>
  <c r="L129" i="6"/>
  <c r="L130" i="6"/>
  <c r="L131" i="6"/>
  <c r="L132" i="6"/>
  <c r="L133" i="6"/>
  <c r="L134" i="6"/>
  <c r="L135" i="6"/>
  <c r="L136" i="6"/>
  <c r="L137" i="6"/>
  <c r="L143" i="6"/>
  <c r="L144" i="6"/>
  <c r="L145" i="6"/>
  <c r="L146" i="6"/>
  <c r="L147" i="6"/>
  <c r="L148" i="6"/>
  <c r="L149" i="6"/>
  <c r="L150" i="6"/>
  <c r="L151" i="6"/>
  <c r="L152" i="6"/>
  <c r="L153" i="6"/>
  <c r="L154" i="6"/>
  <c r="L155" i="6"/>
  <c r="L156" i="6"/>
  <c r="L157" i="6"/>
  <c r="L158" i="6"/>
  <c r="L159" i="6"/>
  <c r="L160" i="6"/>
  <c r="L161" i="6"/>
  <c r="L162" i="6"/>
  <c r="L163" i="6"/>
  <c r="L164" i="6"/>
  <c r="L165" i="6"/>
  <c r="L166" i="6"/>
  <c r="L167" i="6"/>
  <c r="L168" i="6"/>
  <c r="L169" i="6"/>
  <c r="L170" i="6"/>
  <c r="L171" i="6"/>
  <c r="L172" i="6"/>
  <c r="L173" i="6"/>
  <c r="L174" i="6"/>
  <c r="L175" i="6"/>
  <c r="L176" i="6"/>
  <c r="L177" i="6"/>
  <c r="L178" i="6"/>
  <c r="L179" i="6"/>
  <c r="L180" i="6"/>
  <c r="L181" i="6"/>
  <c r="L182" i="6"/>
  <c r="L183" i="6"/>
  <c r="L184" i="6"/>
  <c r="L185" i="6"/>
  <c r="L186" i="6"/>
  <c r="L187" i="6"/>
  <c r="L203" i="6"/>
  <c r="L204" i="6"/>
  <c r="L205" i="6"/>
  <c r="L206" i="6"/>
  <c r="L207" i="6"/>
  <c r="L213" i="6"/>
  <c r="L214" i="6"/>
  <c r="L215" i="6"/>
  <c r="L216" i="6"/>
  <c r="L217" i="6"/>
  <c r="L218" i="6"/>
  <c r="L219" i="6"/>
  <c r="L220" i="6"/>
  <c r="L221" i="6"/>
  <c r="L222" i="6"/>
  <c r="L228" i="6"/>
  <c r="L229" i="6"/>
  <c r="L230" i="6"/>
  <c r="L231" i="6"/>
  <c r="L232" i="6"/>
  <c r="L233" i="6"/>
  <c r="L234" i="6"/>
  <c r="L235" i="6"/>
  <c r="L236" i="6"/>
  <c r="L237" i="6"/>
  <c r="L238" i="6"/>
  <c r="L239" i="6"/>
  <c r="L240" i="6"/>
  <c r="L241" i="6"/>
  <c r="L242" i="6"/>
  <c r="L243" i="6"/>
  <c r="L244" i="6"/>
  <c r="L245" i="6"/>
  <c r="L246" i="6"/>
  <c r="L247" i="6"/>
  <c r="L248" i="6"/>
  <c r="L249" i="6"/>
  <c r="L250" i="6"/>
  <c r="L251" i="6"/>
  <c r="L252" i="6"/>
  <c r="L253" i="6"/>
  <c r="L256" i="6"/>
  <c r="L257" i="6"/>
  <c r="L258" i="6"/>
  <c r="L259" i="6"/>
  <c r="L260" i="6"/>
  <c r="L261" i="6"/>
  <c r="L262" i="6"/>
  <c r="L263" i="6"/>
  <c r="L264" i="6"/>
  <c r="L265" i="6"/>
  <c r="L266" i="6"/>
  <c r="L267" i="6"/>
  <c r="L268" i="6"/>
  <c r="L269" i="6"/>
  <c r="L270" i="6"/>
  <c r="L271" i="6"/>
  <c r="L272" i="6"/>
  <c r="L278" i="6"/>
  <c r="L279" i="6"/>
  <c r="L280" i="6"/>
  <c r="L281" i="6"/>
  <c r="L282" i="6"/>
  <c r="L283" i="6"/>
  <c r="L284" i="6"/>
  <c r="L285" i="6"/>
  <c r="L286" i="6"/>
  <c r="L287" i="6"/>
  <c r="L288" i="6"/>
  <c r="L289" i="6"/>
  <c r="L290" i="6"/>
  <c r="L291" i="6"/>
  <c r="L292" i="6"/>
  <c r="L293" i="6"/>
  <c r="L294" i="6"/>
  <c r="L295" i="6"/>
  <c r="L296" i="6"/>
  <c r="L297" i="6"/>
  <c r="L298" i="6"/>
  <c r="L299" i="6"/>
  <c r="L300" i="6"/>
  <c r="L301" i="6"/>
  <c r="L302" i="6"/>
  <c r="L308" i="6"/>
  <c r="L309" i="6"/>
  <c r="L310" i="6"/>
  <c r="L311" i="6"/>
  <c r="L312" i="6"/>
  <c r="L313" i="6"/>
  <c r="L314" i="6"/>
  <c r="L315" i="6"/>
  <c r="L316" i="6"/>
  <c r="L317" i="6"/>
  <c r="L323" i="6"/>
  <c r="L324" i="6"/>
  <c r="L325" i="6"/>
  <c r="L326" i="6"/>
  <c r="L327" i="6"/>
  <c r="L328" i="6"/>
  <c r="L329" i="6"/>
  <c r="L330" i="6"/>
  <c r="L331" i="6"/>
  <c r="L332" i="6"/>
  <c r="L333" i="6"/>
  <c r="L334" i="6"/>
  <c r="L335" i="6"/>
  <c r="L336" i="6"/>
  <c r="L337" i="6"/>
  <c r="L338" i="6"/>
  <c r="L339" i="6"/>
  <c r="L340" i="6"/>
  <c r="L341" i="6"/>
  <c r="L342" i="6"/>
  <c r="L363" i="6"/>
  <c r="L364" i="6"/>
  <c r="L365" i="6"/>
  <c r="L366" i="6"/>
  <c r="L367" i="6"/>
  <c r="L388" i="6"/>
  <c r="L389" i="6"/>
  <c r="L390" i="6"/>
  <c r="L391" i="6"/>
  <c r="L392" i="6"/>
  <c r="L393" i="6"/>
  <c r="L394" i="6"/>
  <c r="L395" i="6"/>
  <c r="L396" i="6"/>
  <c r="L397" i="6"/>
  <c r="L398" i="6"/>
  <c r="L399" i="6"/>
  <c r="L400" i="6"/>
  <c r="L401" i="6"/>
  <c r="L402" i="6"/>
  <c r="L403" i="6"/>
  <c r="L404" i="6"/>
  <c r="L405" i="6"/>
  <c r="L406" i="6"/>
  <c r="L407" i="6"/>
  <c r="L423" i="6"/>
  <c r="L424" i="6"/>
  <c r="L425" i="6"/>
  <c r="L426" i="6"/>
  <c r="L427" i="6"/>
  <c r="L433" i="6"/>
  <c r="L434" i="6"/>
  <c r="L435" i="6"/>
  <c r="L436" i="6"/>
  <c r="L437" i="6"/>
  <c r="L438" i="6"/>
  <c r="L439" i="6"/>
  <c r="L440" i="6"/>
  <c r="L441" i="6"/>
  <c r="L442" i="6"/>
  <c r="L453" i="6"/>
  <c r="L454" i="6"/>
  <c r="L455" i="6"/>
  <c r="L456" i="6"/>
  <c r="L457" i="6"/>
  <c r="L2" i="6"/>
  <c r="L3" i="6"/>
  <c r="J538" i="5" l="1"/>
  <c r="J537" i="5"/>
  <c r="J536" i="5"/>
  <c r="J535" i="5"/>
  <c r="J534" i="5"/>
  <c r="J533" i="5"/>
  <c r="J524" i="5"/>
  <c r="J523" i="5"/>
  <c r="J522" i="5"/>
  <c r="J521" i="5"/>
  <c r="J520" i="5"/>
  <c r="J519" i="5"/>
  <c r="J515" i="5"/>
  <c r="J514" i="5"/>
  <c r="J513" i="5"/>
  <c r="J512" i="5"/>
  <c r="J511" i="5"/>
  <c r="J496" i="5"/>
  <c r="J495" i="5"/>
  <c r="J494" i="5"/>
  <c r="J493" i="5"/>
  <c r="J492" i="5"/>
  <c r="J491" i="5"/>
  <c r="J490" i="5"/>
  <c r="J479" i="5"/>
  <c r="J478" i="5"/>
  <c r="J477" i="5"/>
  <c r="J476" i="5"/>
  <c r="J475" i="5"/>
  <c r="J474" i="5"/>
  <c r="J473" i="5"/>
  <c r="J472" i="5"/>
  <c r="J471" i="5"/>
  <c r="J470" i="5"/>
  <c r="J469" i="5"/>
  <c r="J468" i="5"/>
  <c r="J467" i="5"/>
  <c r="J466" i="5"/>
  <c r="J429" i="5"/>
  <c r="J428" i="5"/>
  <c r="J427" i="5"/>
  <c r="J426" i="5"/>
  <c r="J425" i="5"/>
  <c r="J424" i="5"/>
  <c r="J423" i="5"/>
  <c r="J422" i="5"/>
  <c r="J421" i="5"/>
  <c r="J417" i="5"/>
  <c r="J416" i="5"/>
  <c r="J415" i="5"/>
  <c r="J414" i="5"/>
  <c r="J413" i="5"/>
  <c r="J412" i="5"/>
  <c r="J411" i="5"/>
  <c r="J410" i="5"/>
  <c r="J409" i="5"/>
  <c r="J408" i="5"/>
  <c r="J404" i="5"/>
  <c r="J394" i="5"/>
  <c r="J393" i="5"/>
  <c r="J392" i="5"/>
  <c r="J391" i="5"/>
  <c r="J390" i="5"/>
  <c r="J389" i="5"/>
  <c r="J388" i="5"/>
  <c r="J387" i="5"/>
  <c r="J386" i="5"/>
  <c r="J385" i="5"/>
  <c r="J384" i="5"/>
  <c r="J383" i="5"/>
  <c r="J379" i="5"/>
  <c r="J378" i="5"/>
  <c r="J377" i="5"/>
  <c r="J376" i="5"/>
  <c r="J375" i="5"/>
  <c r="J374" i="5"/>
  <c r="J373" i="5"/>
  <c r="J372" i="5"/>
  <c r="J371" i="5"/>
  <c r="J370" i="5"/>
  <c r="J369" i="5"/>
  <c r="J330" i="5"/>
  <c r="J329" i="5"/>
  <c r="J328" i="5"/>
  <c r="J327" i="5"/>
  <c r="J326" i="5"/>
  <c r="J325" i="5"/>
  <c r="J309" i="5"/>
  <c r="J308" i="5"/>
  <c r="J307" i="5"/>
  <c r="J306" i="5"/>
  <c r="J305" i="5"/>
  <c r="J225" i="5"/>
  <c r="J224" i="5"/>
  <c r="J223" i="5"/>
  <c r="J222" i="5"/>
  <c r="J221" i="5"/>
  <c r="J210" i="5"/>
  <c r="J209" i="5"/>
  <c r="J208" i="5"/>
  <c r="J207" i="5"/>
  <c r="J206" i="5"/>
  <c r="J200" i="5"/>
  <c r="J199" i="5"/>
  <c r="J198" i="5"/>
  <c r="J197" i="5"/>
  <c r="J196" i="5"/>
  <c r="J195" i="5"/>
  <c r="J194" i="5"/>
  <c r="J193" i="5"/>
  <c r="J192" i="5"/>
  <c r="J191" i="5"/>
  <c r="J190" i="5"/>
  <c r="J189" i="5"/>
  <c r="J188" i="5"/>
  <c r="J187" i="5"/>
  <c r="J186" i="5"/>
  <c r="J139" i="5"/>
  <c r="J138" i="5"/>
  <c r="J137" i="5"/>
  <c r="J136" i="5"/>
  <c r="J135" i="5"/>
  <c r="J104" i="5"/>
  <c r="J103" i="5"/>
  <c r="J102" i="5"/>
  <c r="J101" i="5"/>
  <c r="J100" i="5"/>
  <c r="J94" i="5"/>
  <c r="J93" i="5"/>
  <c r="J92" i="5"/>
  <c r="J91" i="5"/>
  <c r="J90" i="5"/>
  <c r="J16" i="5"/>
  <c r="J15" i="5"/>
  <c r="J14" i="5"/>
  <c r="J13" i="5"/>
  <c r="J12" i="5"/>
  <c r="J275" i="5"/>
  <c r="J274" i="5"/>
  <c r="J273" i="5"/>
  <c r="J272" i="5"/>
  <c r="J271" i="5"/>
  <c r="J119" i="5"/>
  <c r="J118" i="5"/>
  <c r="J117" i="5"/>
  <c r="J116" i="5"/>
  <c r="J115" i="5"/>
  <c r="J95" i="5"/>
  <c r="J39" i="5"/>
  <c r="J38" i="5"/>
  <c r="J37" i="5"/>
  <c r="J36" i="5"/>
  <c r="J35" i="5"/>
  <c r="J34" i="5"/>
  <c r="J33" i="5"/>
  <c r="J3" i="5"/>
  <c r="J4" i="5"/>
  <c r="J5" i="5"/>
  <c r="J6" i="5"/>
  <c r="J7" i="5"/>
  <c r="J8" i="5"/>
  <c r="J9" i="5"/>
  <c r="J10" i="5"/>
  <c r="J11" i="5"/>
  <c r="J17" i="5"/>
  <c r="J18" i="5"/>
  <c r="J19" i="5"/>
  <c r="J20" i="5"/>
  <c r="J21" i="5"/>
  <c r="J22" i="5"/>
  <c r="J23" i="5"/>
  <c r="J24" i="5"/>
  <c r="J25" i="5"/>
  <c r="J26" i="5"/>
  <c r="J27" i="5"/>
  <c r="J28" i="5"/>
  <c r="J29" i="5"/>
  <c r="J30" i="5"/>
  <c r="J31" i="5"/>
  <c r="J32" i="5"/>
  <c r="J40" i="5"/>
  <c r="J41" i="5"/>
  <c r="J42" i="5"/>
  <c r="J43" i="5"/>
  <c r="J44" i="5"/>
  <c r="J45" i="5"/>
  <c r="J46" i="5"/>
  <c r="J47" i="5"/>
  <c r="J48" i="5"/>
  <c r="J49" i="5"/>
  <c r="J50" i="5"/>
  <c r="J51" i="5"/>
  <c r="J52" i="5"/>
  <c r="J53" i="5"/>
  <c r="J54" i="5"/>
  <c r="J55" i="5"/>
  <c r="J56" i="5"/>
  <c r="J57" i="5"/>
  <c r="J58" i="5"/>
  <c r="J59" i="5"/>
  <c r="J60" i="5"/>
  <c r="J61" i="5"/>
  <c r="J62" i="5"/>
  <c r="J63" i="5"/>
  <c r="J64" i="5"/>
  <c r="J65" i="5"/>
  <c r="J66" i="5"/>
  <c r="J67" i="5"/>
  <c r="J68" i="5"/>
  <c r="J69" i="5"/>
  <c r="J70" i="5"/>
  <c r="J71" i="5"/>
  <c r="J72" i="5"/>
  <c r="J73" i="5"/>
  <c r="J74" i="5"/>
  <c r="J75" i="5"/>
  <c r="J76" i="5"/>
  <c r="J77" i="5"/>
  <c r="J78" i="5"/>
  <c r="J79" i="5"/>
  <c r="J80" i="5"/>
  <c r="J81" i="5"/>
  <c r="J82" i="5"/>
  <c r="J83" i="5"/>
  <c r="J84" i="5"/>
  <c r="J85" i="5"/>
  <c r="J86" i="5"/>
  <c r="J87" i="5"/>
  <c r="J88" i="5"/>
  <c r="J89" i="5"/>
  <c r="J96" i="5"/>
  <c r="J97" i="5"/>
  <c r="J98" i="5"/>
  <c r="J99" i="5"/>
  <c r="J105" i="5"/>
  <c r="J106" i="5"/>
  <c r="J107" i="5"/>
  <c r="J108" i="5"/>
  <c r="J109" i="5"/>
  <c r="J110" i="5"/>
  <c r="J111" i="5"/>
  <c r="J112" i="5"/>
  <c r="J113" i="5"/>
  <c r="J114" i="5"/>
  <c r="J120" i="5"/>
  <c r="J121" i="5"/>
  <c r="J122" i="5"/>
  <c r="J123" i="5"/>
  <c r="J124" i="5"/>
  <c r="J125" i="5"/>
  <c r="J126" i="5"/>
  <c r="J127" i="5"/>
  <c r="J128" i="5"/>
  <c r="J129" i="5"/>
  <c r="J130" i="5"/>
  <c r="J131" i="5"/>
  <c r="J132" i="5"/>
  <c r="J133" i="5"/>
  <c r="J134" i="5"/>
  <c r="J140" i="5"/>
  <c r="J141" i="5"/>
  <c r="J142" i="5"/>
  <c r="J143" i="5"/>
  <c r="J144" i="5"/>
  <c r="J145" i="5"/>
  <c r="J146" i="5"/>
  <c r="J147" i="5"/>
  <c r="J148" i="5"/>
  <c r="J149" i="5"/>
  <c r="J150" i="5"/>
  <c r="J151" i="5"/>
  <c r="J152" i="5"/>
  <c r="J153" i="5"/>
  <c r="J154" i="5"/>
  <c r="J155" i="5"/>
  <c r="J156" i="5"/>
  <c r="J157" i="5"/>
  <c r="J158" i="5"/>
  <c r="J159" i="5"/>
  <c r="J160" i="5"/>
  <c r="J161" i="5"/>
  <c r="J162" i="5"/>
  <c r="J163" i="5"/>
  <c r="J164" i="5"/>
  <c r="J165" i="5"/>
  <c r="J166" i="5"/>
  <c r="J167" i="5"/>
  <c r="J168" i="5"/>
  <c r="J169" i="5"/>
  <c r="J170" i="5"/>
  <c r="J171" i="5"/>
  <c r="J172" i="5"/>
  <c r="J173" i="5"/>
  <c r="J174" i="5"/>
  <c r="J175" i="5"/>
  <c r="J176" i="5"/>
  <c r="J177" i="5"/>
  <c r="J178" i="5"/>
  <c r="J179" i="5"/>
  <c r="J180" i="5"/>
  <c r="J181" i="5"/>
  <c r="J182" i="5"/>
  <c r="J201" i="5"/>
  <c r="J202" i="5"/>
  <c r="J203" i="5"/>
  <c r="J204" i="5"/>
  <c r="J205" i="5"/>
  <c r="J211" i="5"/>
  <c r="J212" i="5"/>
  <c r="J213" i="5"/>
  <c r="J214" i="5"/>
  <c r="J215" i="5"/>
  <c r="J216" i="5"/>
  <c r="J217" i="5"/>
  <c r="J218" i="5"/>
  <c r="J219" i="5"/>
  <c r="J220" i="5"/>
  <c r="J226" i="5"/>
  <c r="J227" i="5"/>
  <c r="J228" i="5"/>
  <c r="J229" i="5"/>
  <c r="J230" i="5"/>
  <c r="J231" i="5"/>
  <c r="J232" i="5"/>
  <c r="J233" i="5"/>
  <c r="J234" i="5"/>
  <c r="J235" i="5"/>
  <c r="J236" i="5"/>
  <c r="J237" i="5"/>
  <c r="J238" i="5"/>
  <c r="J239" i="5"/>
  <c r="J240" i="5"/>
  <c r="J241" i="5"/>
  <c r="J242" i="5"/>
  <c r="J243" i="5"/>
  <c r="J244" i="5"/>
  <c r="J245" i="5"/>
  <c r="J246" i="5"/>
  <c r="J247" i="5"/>
  <c r="J248" i="5"/>
  <c r="J249" i="5"/>
  <c r="J250" i="5"/>
  <c r="J251" i="5"/>
  <c r="J252" i="5"/>
  <c r="J253" i="5"/>
  <c r="J254" i="5"/>
  <c r="J255" i="5"/>
  <c r="J256" i="5"/>
  <c r="J257" i="5"/>
  <c r="J258" i="5"/>
  <c r="J259" i="5"/>
  <c r="J260" i="5"/>
  <c r="J261" i="5"/>
  <c r="J262" i="5"/>
  <c r="J263" i="5"/>
  <c r="J264" i="5"/>
  <c r="J265" i="5"/>
  <c r="J266" i="5"/>
  <c r="J267" i="5"/>
  <c r="J268" i="5"/>
  <c r="J269" i="5"/>
  <c r="J270" i="5"/>
  <c r="J276" i="5"/>
  <c r="J277" i="5"/>
  <c r="J278" i="5"/>
  <c r="J279" i="5"/>
  <c r="J280" i="5"/>
  <c r="J281" i="5"/>
  <c r="J282" i="5"/>
  <c r="J283" i="5"/>
  <c r="J284" i="5"/>
  <c r="J285" i="5"/>
  <c r="J286" i="5"/>
  <c r="J287" i="5"/>
  <c r="J288" i="5"/>
  <c r="J289" i="5"/>
  <c r="J290" i="5"/>
  <c r="J291" i="5"/>
  <c r="J292" i="5"/>
  <c r="J293" i="5"/>
  <c r="J294" i="5"/>
  <c r="J295" i="5"/>
  <c r="J296" i="5"/>
  <c r="J297" i="5"/>
  <c r="J298" i="5"/>
  <c r="J299" i="5"/>
  <c r="J300" i="5"/>
  <c r="J301" i="5"/>
  <c r="J302" i="5"/>
  <c r="J303" i="5"/>
  <c r="J304" i="5"/>
  <c r="J310" i="5"/>
  <c r="J311" i="5"/>
  <c r="J312" i="5"/>
  <c r="J313" i="5"/>
  <c r="J314" i="5"/>
  <c r="J315" i="5"/>
  <c r="J316" i="5"/>
  <c r="J317" i="5"/>
  <c r="J318" i="5"/>
  <c r="J319" i="5"/>
  <c r="J320" i="5"/>
  <c r="J321" i="5"/>
  <c r="J322" i="5"/>
  <c r="J323" i="5"/>
  <c r="J324" i="5"/>
  <c r="J331" i="5"/>
  <c r="J332" i="5"/>
  <c r="J333" i="5"/>
  <c r="J334" i="5"/>
  <c r="J335" i="5"/>
  <c r="J336" i="5"/>
  <c r="J337" i="5"/>
  <c r="J338" i="5"/>
  <c r="J339" i="5"/>
  <c r="J340" i="5"/>
  <c r="J341" i="5"/>
  <c r="J342" i="5"/>
  <c r="J343" i="5"/>
  <c r="J344" i="5"/>
  <c r="J345" i="5"/>
  <c r="J346" i="5"/>
  <c r="J347" i="5"/>
  <c r="J348" i="5"/>
  <c r="J349" i="5"/>
  <c r="J350" i="5"/>
  <c r="J351" i="5"/>
  <c r="J352" i="5"/>
  <c r="J353" i="5"/>
  <c r="J354" i="5"/>
  <c r="J355" i="5"/>
  <c r="J356" i="5"/>
  <c r="J357" i="5"/>
  <c r="J358" i="5"/>
  <c r="J359" i="5"/>
  <c r="J360" i="5"/>
  <c r="J361" i="5"/>
  <c r="J362" i="5"/>
  <c r="J363" i="5"/>
  <c r="J364" i="5"/>
  <c r="J365" i="5"/>
  <c r="J366" i="5"/>
  <c r="J367" i="5"/>
  <c r="J368" i="5"/>
  <c r="J380" i="5"/>
  <c r="J381" i="5"/>
  <c r="J382" i="5"/>
  <c r="J395" i="5"/>
  <c r="J396" i="5"/>
  <c r="J397" i="5"/>
  <c r="J398" i="5"/>
  <c r="J399" i="5"/>
  <c r="J400" i="5"/>
  <c r="J401" i="5"/>
  <c r="J402" i="5"/>
  <c r="J403" i="5"/>
  <c r="J405" i="5"/>
  <c r="J406" i="5"/>
  <c r="J407" i="5"/>
  <c r="J418" i="5"/>
  <c r="J419" i="5"/>
  <c r="J420" i="5"/>
  <c r="J430" i="5"/>
  <c r="J431" i="5"/>
  <c r="J432" i="5"/>
  <c r="J433" i="5"/>
  <c r="J434" i="5"/>
  <c r="J435" i="5"/>
  <c r="J436" i="5"/>
  <c r="J437" i="5"/>
  <c r="J438" i="5"/>
  <c r="J439" i="5"/>
  <c r="J440" i="5"/>
  <c r="J441" i="5"/>
  <c r="J442" i="5"/>
  <c r="J443" i="5"/>
  <c r="J444" i="5"/>
  <c r="J445" i="5"/>
  <c r="J446" i="5"/>
  <c r="J447" i="5"/>
  <c r="J448" i="5"/>
  <c r="J449" i="5"/>
  <c r="J450" i="5"/>
  <c r="J451" i="5"/>
  <c r="J452" i="5"/>
  <c r="J453" i="5"/>
  <c r="J454" i="5"/>
  <c r="J455" i="5"/>
  <c r="J456" i="5"/>
  <c r="J457" i="5"/>
  <c r="J458" i="5"/>
  <c r="J459" i="5"/>
  <c r="J460" i="5"/>
  <c r="J461" i="5"/>
  <c r="J462" i="5"/>
  <c r="J463" i="5"/>
  <c r="J464" i="5"/>
  <c r="J465" i="5"/>
  <c r="J480" i="5"/>
  <c r="J481" i="5"/>
  <c r="J482" i="5"/>
  <c r="J483" i="5"/>
  <c r="J484" i="5"/>
  <c r="J485" i="5"/>
  <c r="J486" i="5"/>
  <c r="J487" i="5"/>
  <c r="J488" i="5"/>
  <c r="J489" i="5"/>
  <c r="J497" i="5"/>
  <c r="J498" i="5"/>
  <c r="J499" i="5"/>
  <c r="J500" i="5"/>
  <c r="J501" i="5"/>
  <c r="J502" i="5"/>
  <c r="J503" i="5"/>
  <c r="J504" i="5"/>
  <c r="J505" i="5"/>
  <c r="J506" i="5"/>
  <c r="J507" i="5"/>
  <c r="J508" i="5"/>
  <c r="J509" i="5"/>
  <c r="J510" i="5"/>
  <c r="J516" i="5"/>
  <c r="J517" i="5"/>
  <c r="J518" i="5"/>
  <c r="J525" i="5"/>
  <c r="J526" i="5"/>
  <c r="J527" i="5"/>
  <c r="J528" i="5"/>
  <c r="J529" i="5"/>
  <c r="J530" i="5"/>
  <c r="J531" i="5"/>
  <c r="J532" i="5"/>
  <c r="J2" i="5"/>
  <c r="J905" i="14" l="1"/>
  <c r="J904" i="14"/>
  <c r="J903" i="14"/>
  <c r="J902" i="14"/>
  <c r="J901" i="14"/>
  <c r="J900" i="14"/>
  <c r="J899" i="14"/>
  <c r="J898" i="14"/>
  <c r="J897" i="14"/>
  <c r="J896" i="14"/>
  <c r="J895" i="14"/>
  <c r="J894" i="14"/>
  <c r="J893" i="14"/>
  <c r="J892" i="14"/>
  <c r="J891" i="14"/>
  <c r="J890" i="14"/>
  <c r="J889" i="14"/>
  <c r="J888" i="14"/>
  <c r="J887" i="14"/>
  <c r="J886" i="14"/>
  <c r="J885" i="14"/>
  <c r="J884" i="14"/>
  <c r="J883" i="14"/>
  <c r="J882" i="14"/>
  <c r="J881" i="14"/>
  <c r="J880" i="14"/>
  <c r="J879" i="14"/>
  <c r="J878" i="14"/>
  <c r="J877" i="14"/>
  <c r="J876" i="14"/>
  <c r="J875" i="14"/>
  <c r="J874" i="14"/>
  <c r="J873" i="14"/>
  <c r="J872" i="14"/>
  <c r="J871" i="14"/>
  <c r="J870" i="14"/>
  <c r="J869" i="14"/>
  <c r="J868" i="14"/>
  <c r="J867" i="14"/>
  <c r="J866" i="14"/>
  <c r="J865" i="14"/>
  <c r="J864" i="14"/>
  <c r="J863" i="14"/>
  <c r="J862" i="14"/>
  <c r="J861" i="14"/>
  <c r="J860" i="14"/>
  <c r="J859" i="14"/>
  <c r="J858" i="14"/>
  <c r="J857" i="14"/>
  <c r="J856" i="14"/>
  <c r="J855" i="14"/>
  <c r="J854" i="14"/>
  <c r="J853" i="14"/>
  <c r="J852" i="14"/>
  <c r="J851" i="14"/>
  <c r="J850" i="14"/>
  <c r="J849" i="14"/>
  <c r="J848" i="14"/>
  <c r="J847" i="14"/>
  <c r="J846" i="14"/>
  <c r="J845" i="14"/>
  <c r="J844" i="14"/>
  <c r="J843" i="14"/>
  <c r="J842" i="14"/>
  <c r="J841" i="14"/>
  <c r="J840" i="14"/>
  <c r="J839" i="14"/>
  <c r="J838" i="14"/>
  <c r="J837" i="14"/>
  <c r="J836" i="14"/>
  <c r="J835" i="14"/>
  <c r="J834" i="14"/>
  <c r="J833" i="14"/>
  <c r="J832" i="14"/>
  <c r="J831" i="14"/>
  <c r="J830" i="14"/>
  <c r="J829" i="14"/>
  <c r="J828" i="14"/>
  <c r="J827" i="14"/>
  <c r="J826" i="14"/>
  <c r="J825" i="14"/>
  <c r="J824" i="14"/>
  <c r="J823" i="14"/>
  <c r="J822" i="14"/>
  <c r="J821" i="14"/>
  <c r="J820" i="14"/>
  <c r="J819" i="14"/>
  <c r="J818" i="14"/>
  <c r="J817" i="14"/>
  <c r="J816" i="14"/>
  <c r="J815" i="14"/>
  <c r="J814" i="14"/>
  <c r="J813" i="14"/>
  <c r="J812" i="14"/>
  <c r="J811" i="14"/>
  <c r="J810" i="14"/>
  <c r="J809" i="14"/>
  <c r="J808" i="14"/>
  <c r="J807" i="14"/>
  <c r="J806" i="14"/>
  <c r="J805" i="14"/>
  <c r="J804" i="14"/>
  <c r="J803" i="14"/>
  <c r="J802" i="14"/>
  <c r="J801" i="14"/>
  <c r="J800" i="14"/>
  <c r="J799" i="14"/>
  <c r="J798" i="14"/>
  <c r="J797" i="14"/>
  <c r="J796" i="14"/>
  <c r="J795" i="14"/>
  <c r="J794" i="14"/>
  <c r="J793" i="14"/>
  <c r="J792" i="14"/>
  <c r="J791" i="14"/>
  <c r="J790" i="14"/>
  <c r="J789" i="14"/>
  <c r="J788" i="14"/>
  <c r="J787" i="14"/>
  <c r="J786" i="14"/>
  <c r="J785" i="14"/>
  <c r="J784" i="14"/>
  <c r="J783" i="14"/>
  <c r="J782" i="14"/>
  <c r="J781" i="14"/>
  <c r="J780" i="14"/>
  <c r="J779" i="14"/>
  <c r="J778" i="14"/>
  <c r="J777" i="14"/>
  <c r="J776" i="14"/>
  <c r="J775" i="14"/>
  <c r="J774" i="14"/>
  <c r="J773" i="14"/>
  <c r="J772" i="14"/>
  <c r="J771" i="14"/>
  <c r="J770" i="14"/>
  <c r="J769" i="14"/>
  <c r="J768" i="14"/>
  <c r="J767" i="14"/>
  <c r="J766" i="14"/>
  <c r="J765" i="14"/>
  <c r="J764" i="14"/>
  <c r="J763" i="14"/>
  <c r="J762" i="14"/>
  <c r="J761" i="14"/>
  <c r="J760" i="14"/>
  <c r="J759" i="14"/>
  <c r="J758" i="14"/>
  <c r="J757" i="14"/>
  <c r="J756" i="14"/>
  <c r="J755" i="14"/>
  <c r="J754" i="14"/>
  <c r="J753" i="14"/>
  <c r="J752" i="14"/>
  <c r="J751" i="14"/>
  <c r="J750" i="14"/>
  <c r="J749" i="14"/>
  <c r="J748" i="14"/>
  <c r="J747" i="14"/>
  <c r="J746" i="14"/>
  <c r="J745" i="14"/>
  <c r="J744" i="14"/>
  <c r="J743" i="14"/>
  <c r="J742" i="14"/>
  <c r="J741" i="14"/>
  <c r="J740" i="14"/>
  <c r="J739" i="14"/>
  <c r="J738" i="14"/>
  <c r="J737" i="14"/>
  <c r="J736" i="14"/>
  <c r="J735" i="14"/>
  <c r="J734" i="14"/>
  <c r="J733" i="14"/>
  <c r="J732" i="14"/>
  <c r="J731" i="14"/>
  <c r="J730" i="14"/>
  <c r="J729" i="14"/>
  <c r="J728" i="14"/>
  <c r="J727" i="14"/>
  <c r="J726" i="14"/>
  <c r="J725" i="14"/>
  <c r="J724" i="14"/>
  <c r="J723" i="14"/>
  <c r="J722" i="14"/>
  <c r="J721" i="14"/>
  <c r="J720" i="14"/>
  <c r="J719" i="14"/>
  <c r="J718" i="14"/>
  <c r="J717" i="14"/>
  <c r="J716" i="14"/>
  <c r="J715" i="14"/>
  <c r="J714" i="14"/>
  <c r="J713" i="14"/>
  <c r="J712" i="14"/>
  <c r="J711" i="14"/>
  <c r="J710" i="14"/>
  <c r="J709" i="14"/>
  <c r="J708" i="14"/>
  <c r="J707" i="14"/>
  <c r="J706" i="14"/>
  <c r="J705" i="14"/>
  <c r="J704" i="14"/>
  <c r="J703" i="14"/>
  <c r="J702" i="14"/>
  <c r="J701" i="14"/>
  <c r="J700" i="14"/>
  <c r="J699" i="14"/>
  <c r="J698" i="14"/>
  <c r="J697" i="14"/>
  <c r="J696" i="14"/>
  <c r="J695" i="14"/>
  <c r="J694" i="14"/>
  <c r="J693" i="14"/>
  <c r="J692" i="14"/>
  <c r="J691" i="14"/>
  <c r="J690" i="14"/>
  <c r="J689" i="14"/>
  <c r="J688" i="14"/>
  <c r="J687" i="14"/>
  <c r="J686" i="14"/>
  <c r="J685" i="14"/>
  <c r="J684" i="14"/>
  <c r="J683" i="14"/>
  <c r="J682" i="14"/>
  <c r="J681" i="14"/>
  <c r="J680" i="14"/>
  <c r="J679" i="14"/>
  <c r="J678" i="14"/>
  <c r="J677" i="14"/>
  <c r="J676" i="14"/>
  <c r="J675" i="14"/>
  <c r="J674" i="14"/>
  <c r="J673" i="14"/>
  <c r="J672" i="14"/>
  <c r="J671" i="14"/>
  <c r="J670" i="14"/>
  <c r="J669" i="14"/>
  <c r="J668" i="14"/>
  <c r="J667" i="14"/>
  <c r="J666" i="14"/>
  <c r="J665" i="14"/>
  <c r="J664" i="14"/>
  <c r="J663" i="14"/>
  <c r="J662" i="14"/>
  <c r="J661" i="14"/>
  <c r="J660" i="14"/>
  <c r="J659" i="14"/>
  <c r="J658" i="14"/>
  <c r="J657" i="14"/>
  <c r="J656" i="14"/>
  <c r="J655" i="14"/>
  <c r="J654" i="14"/>
  <c r="J653" i="14"/>
  <c r="J652" i="14"/>
  <c r="J651" i="14"/>
  <c r="J650" i="14"/>
  <c r="J649" i="14"/>
  <c r="J648" i="14"/>
  <c r="J647" i="14"/>
  <c r="J646" i="14"/>
  <c r="J645" i="14"/>
  <c r="J644" i="14"/>
  <c r="J643" i="14"/>
  <c r="J642" i="14"/>
  <c r="J641" i="14"/>
  <c r="J640" i="14"/>
  <c r="J639" i="14"/>
  <c r="J638" i="14"/>
  <c r="J637" i="14"/>
  <c r="J636" i="14"/>
  <c r="J635" i="14"/>
  <c r="J634" i="14"/>
  <c r="J633" i="14"/>
  <c r="J632" i="14"/>
  <c r="J631" i="14"/>
  <c r="J630" i="14"/>
  <c r="J629" i="14"/>
  <c r="J628" i="14"/>
  <c r="J627" i="14"/>
  <c r="J626" i="14"/>
  <c r="J625" i="14"/>
  <c r="J624" i="14"/>
  <c r="J623" i="14"/>
  <c r="J622" i="14"/>
  <c r="J621" i="14"/>
  <c r="J620" i="14"/>
  <c r="J619" i="14"/>
  <c r="J618" i="14"/>
  <c r="J617" i="14"/>
  <c r="J616" i="14"/>
  <c r="J615" i="14"/>
  <c r="J614" i="14"/>
  <c r="J613" i="14"/>
  <c r="J612" i="14"/>
  <c r="J611" i="14"/>
  <c r="J610" i="14"/>
  <c r="J609" i="14"/>
  <c r="J608" i="14"/>
  <c r="J607" i="14"/>
  <c r="J606" i="14"/>
  <c r="J605" i="14"/>
  <c r="J604" i="14"/>
  <c r="J603" i="14"/>
  <c r="J602" i="14"/>
  <c r="J601" i="14"/>
  <c r="J600" i="14"/>
  <c r="J599" i="14"/>
  <c r="J598" i="14"/>
  <c r="J597" i="14"/>
  <c r="J596" i="14"/>
  <c r="J595" i="14"/>
  <c r="J594" i="14"/>
  <c r="J593" i="14"/>
  <c r="J592" i="14"/>
  <c r="J591" i="14"/>
  <c r="J590" i="14"/>
  <c r="J589" i="14"/>
  <c r="J588" i="14"/>
  <c r="J587" i="14"/>
  <c r="J586" i="14"/>
  <c r="J585" i="14"/>
  <c r="J584" i="14"/>
  <c r="J583" i="14"/>
  <c r="J582" i="14"/>
  <c r="J581" i="14"/>
  <c r="J580" i="14"/>
  <c r="J579" i="14"/>
  <c r="J578" i="14"/>
  <c r="J577" i="14"/>
  <c r="J576" i="14"/>
  <c r="J575" i="14"/>
  <c r="J574" i="14"/>
  <c r="J573" i="14"/>
  <c r="J572" i="14"/>
  <c r="J571" i="14"/>
  <c r="J570" i="14"/>
  <c r="J569" i="14"/>
  <c r="J568" i="14"/>
  <c r="J567" i="14"/>
  <c r="J566" i="14"/>
  <c r="J565" i="14"/>
  <c r="J564" i="14"/>
  <c r="J563" i="14"/>
  <c r="J562" i="14"/>
  <c r="J561" i="14"/>
  <c r="J560" i="14"/>
  <c r="J559" i="14"/>
  <c r="J558" i="14"/>
  <c r="J557" i="14"/>
  <c r="J556" i="14"/>
  <c r="J555" i="14"/>
  <c r="J554" i="14"/>
  <c r="J553" i="14"/>
  <c r="J552" i="14"/>
  <c r="J551" i="14"/>
  <c r="J550" i="14"/>
  <c r="J549" i="14"/>
  <c r="J548" i="14"/>
  <c r="J547" i="14"/>
  <c r="J546" i="14"/>
  <c r="J545" i="14"/>
  <c r="J544" i="14"/>
  <c r="J543" i="14"/>
  <c r="J542" i="14"/>
  <c r="J541" i="14"/>
  <c r="J540" i="14"/>
  <c r="J539" i="14"/>
  <c r="J538" i="14"/>
  <c r="J537" i="14"/>
  <c r="J536" i="14"/>
  <c r="J535" i="14"/>
  <c r="J534" i="14"/>
  <c r="J533" i="14"/>
  <c r="J532" i="14"/>
  <c r="J531" i="14"/>
  <c r="J530" i="14"/>
  <c r="J529" i="14"/>
  <c r="J528" i="14"/>
  <c r="J527" i="14"/>
  <c r="J526" i="14"/>
  <c r="J525" i="14"/>
  <c r="J524" i="14"/>
  <c r="J523" i="14"/>
  <c r="J522" i="14"/>
  <c r="J521" i="14"/>
  <c r="J520" i="14"/>
  <c r="J519" i="14"/>
  <c r="J518" i="14"/>
  <c r="J517" i="14"/>
  <c r="J516" i="14"/>
  <c r="J515" i="14"/>
  <c r="J514" i="14"/>
  <c r="J513" i="14"/>
  <c r="J512" i="14"/>
  <c r="J511" i="14"/>
  <c r="J510" i="14"/>
  <c r="J509" i="14"/>
  <c r="J508" i="14"/>
  <c r="J507" i="14"/>
  <c r="J506" i="14"/>
  <c r="J505" i="14"/>
  <c r="J504" i="14"/>
  <c r="J503" i="14"/>
  <c r="J502" i="14"/>
  <c r="J501" i="14"/>
  <c r="J500" i="14"/>
  <c r="J499" i="14"/>
  <c r="J498" i="14"/>
  <c r="J497" i="14"/>
  <c r="J496" i="14"/>
  <c r="J495" i="14"/>
  <c r="J494" i="14"/>
  <c r="J493" i="14"/>
  <c r="J492" i="14"/>
  <c r="J491" i="14"/>
  <c r="J490" i="14"/>
  <c r="J489" i="14"/>
  <c r="J488" i="14"/>
  <c r="J487" i="14"/>
  <c r="J486" i="14"/>
  <c r="J485" i="14"/>
  <c r="J484" i="14"/>
  <c r="J483" i="14"/>
  <c r="J482" i="14"/>
  <c r="J481" i="14"/>
  <c r="J480" i="14"/>
  <c r="J479" i="14"/>
  <c r="J478" i="14"/>
  <c r="J477" i="14"/>
  <c r="J476" i="14"/>
  <c r="J475" i="14"/>
  <c r="J474" i="14"/>
  <c r="J473" i="14"/>
  <c r="J472" i="14"/>
  <c r="J471" i="14"/>
  <c r="J470" i="14"/>
  <c r="J469" i="14"/>
  <c r="J468" i="14"/>
  <c r="J467" i="14"/>
  <c r="J466" i="14"/>
  <c r="J465" i="14"/>
  <c r="J464" i="14"/>
  <c r="J463" i="14"/>
  <c r="J462" i="14"/>
  <c r="J461" i="14"/>
  <c r="J460" i="14"/>
  <c r="J459" i="14"/>
  <c r="J458" i="14"/>
  <c r="J457" i="14"/>
  <c r="J456" i="14"/>
  <c r="J455" i="14"/>
  <c r="J454" i="14"/>
  <c r="J453" i="14"/>
  <c r="J452" i="14"/>
  <c r="J451" i="14"/>
  <c r="J450" i="14"/>
  <c r="J449" i="14"/>
  <c r="J448" i="14"/>
  <c r="J447" i="14"/>
  <c r="J446" i="14"/>
  <c r="J445" i="14"/>
  <c r="J444" i="14"/>
  <c r="J443" i="14"/>
  <c r="J442" i="14"/>
  <c r="J441" i="14"/>
  <c r="J440" i="14"/>
  <c r="J439" i="14"/>
  <c r="J438" i="14"/>
  <c r="J437" i="14"/>
  <c r="J436" i="14"/>
  <c r="J435" i="14"/>
  <c r="J434" i="14"/>
  <c r="J433" i="14"/>
  <c r="J432" i="14"/>
  <c r="J431" i="14"/>
  <c r="J430" i="14"/>
  <c r="J429" i="14"/>
  <c r="J428" i="14"/>
  <c r="J427" i="14"/>
  <c r="J426" i="14"/>
  <c r="J425" i="14"/>
  <c r="J424" i="14"/>
  <c r="J423" i="14"/>
  <c r="J422" i="14"/>
  <c r="J421" i="14"/>
  <c r="J420" i="14"/>
  <c r="J419" i="14"/>
  <c r="J418" i="14"/>
  <c r="J417" i="14"/>
  <c r="J416" i="14"/>
  <c r="J415" i="14"/>
  <c r="J414" i="14"/>
  <c r="J413" i="14"/>
  <c r="J412" i="14"/>
  <c r="J411" i="14"/>
  <c r="J410" i="14"/>
  <c r="J409" i="14"/>
  <c r="J408" i="14"/>
  <c r="J407" i="14"/>
  <c r="J406" i="14"/>
  <c r="J405" i="14"/>
  <c r="J404" i="14"/>
  <c r="J403" i="14"/>
  <c r="J402" i="14"/>
  <c r="J401" i="14"/>
  <c r="J400" i="14"/>
  <c r="J399" i="14"/>
  <c r="J398" i="14"/>
  <c r="J397" i="14"/>
  <c r="J396" i="14"/>
  <c r="J395" i="14"/>
  <c r="J394" i="14"/>
  <c r="J393" i="14"/>
  <c r="J392" i="14"/>
  <c r="J391" i="14"/>
  <c r="J390" i="14"/>
  <c r="J389" i="14"/>
  <c r="J388" i="14"/>
  <c r="J387" i="14"/>
  <c r="J386" i="14"/>
  <c r="J385" i="14"/>
  <c r="J384" i="14"/>
  <c r="J383" i="14"/>
  <c r="J382" i="14"/>
  <c r="J381" i="14"/>
  <c r="J380" i="14"/>
  <c r="J379" i="14"/>
  <c r="J378" i="14"/>
  <c r="J377" i="14"/>
  <c r="J376" i="14"/>
  <c r="J375" i="14"/>
  <c r="J374" i="14"/>
  <c r="J373" i="14"/>
  <c r="J372" i="14"/>
  <c r="J371" i="14"/>
  <c r="J370" i="14"/>
  <c r="J369" i="14"/>
  <c r="J368" i="14"/>
  <c r="J367" i="14"/>
  <c r="J366" i="14"/>
  <c r="J365" i="14"/>
  <c r="J364" i="14"/>
  <c r="J363" i="14"/>
  <c r="J362" i="14"/>
  <c r="J361" i="14"/>
  <c r="J360" i="14"/>
  <c r="J359" i="14"/>
  <c r="J358" i="14"/>
  <c r="J357" i="14"/>
  <c r="J356" i="14"/>
  <c r="J355" i="14"/>
  <c r="J354" i="14"/>
  <c r="J353" i="14"/>
  <c r="J352" i="14"/>
  <c r="J351" i="14"/>
  <c r="J350" i="14"/>
  <c r="J349" i="14"/>
  <c r="J348" i="14"/>
  <c r="J347" i="14"/>
  <c r="J346" i="14"/>
  <c r="J345" i="14"/>
  <c r="J344" i="14"/>
  <c r="J343" i="14"/>
  <c r="J342" i="14"/>
  <c r="J341" i="14"/>
  <c r="J340" i="14"/>
  <c r="J339" i="14"/>
  <c r="J338" i="14"/>
  <c r="J337" i="14"/>
  <c r="J336" i="14"/>
  <c r="J335" i="14"/>
  <c r="J334" i="14"/>
  <c r="J333" i="14"/>
  <c r="J332" i="14"/>
  <c r="J331" i="14"/>
  <c r="J330" i="14"/>
  <c r="J329" i="14"/>
  <c r="J328" i="14"/>
  <c r="J327" i="14"/>
  <c r="J326" i="14"/>
  <c r="J325" i="14"/>
  <c r="J324" i="14"/>
  <c r="J323" i="14"/>
  <c r="J322" i="14"/>
  <c r="J321" i="14"/>
  <c r="J320" i="14"/>
  <c r="J319" i="14"/>
  <c r="J318" i="14"/>
  <c r="J317" i="14"/>
  <c r="J316" i="14"/>
  <c r="J315" i="14"/>
  <c r="J314" i="14"/>
  <c r="J313" i="14"/>
  <c r="J312" i="14"/>
  <c r="J311" i="14"/>
  <c r="J310" i="14"/>
  <c r="J309" i="14"/>
  <c r="J308" i="14"/>
  <c r="J307" i="14"/>
  <c r="J306" i="14"/>
  <c r="J305" i="14"/>
  <c r="J304" i="14"/>
  <c r="J303" i="14"/>
  <c r="J302" i="14"/>
  <c r="J301" i="14"/>
  <c r="J300" i="14"/>
  <c r="J299" i="14"/>
  <c r="J298" i="14"/>
  <c r="J297" i="14"/>
  <c r="J296" i="14"/>
  <c r="J295" i="14"/>
  <c r="J294" i="14"/>
  <c r="J293" i="14"/>
  <c r="J292" i="14"/>
  <c r="J291" i="14"/>
  <c r="J290" i="14"/>
  <c r="J289" i="14"/>
  <c r="J288" i="14"/>
  <c r="J287" i="14"/>
  <c r="J286" i="14"/>
  <c r="J285" i="14"/>
  <c r="J284" i="14"/>
  <c r="J283" i="14"/>
  <c r="J282" i="14"/>
  <c r="J281" i="14"/>
  <c r="J280" i="14"/>
  <c r="J279" i="14"/>
  <c r="J278" i="14"/>
  <c r="J277" i="14"/>
  <c r="J276" i="14"/>
  <c r="J275" i="14"/>
  <c r="J274" i="14"/>
  <c r="J273" i="14"/>
  <c r="J272" i="14"/>
  <c r="J271" i="14"/>
  <c r="J270" i="14"/>
  <c r="J269" i="14"/>
  <c r="J268" i="14"/>
  <c r="J267" i="14"/>
  <c r="J266" i="14"/>
  <c r="J265" i="14"/>
  <c r="J264" i="14"/>
  <c r="J263" i="14"/>
  <c r="J262" i="14"/>
  <c r="J261" i="14"/>
  <c r="J260" i="14"/>
  <c r="J259" i="14"/>
  <c r="J258" i="14"/>
  <c r="J257" i="14"/>
  <c r="J256" i="14"/>
  <c r="J255" i="14"/>
  <c r="J254" i="14"/>
  <c r="J253" i="14"/>
  <c r="J252" i="14"/>
  <c r="J251" i="14"/>
  <c r="J250" i="14"/>
  <c r="J249" i="14"/>
  <c r="J248" i="14"/>
  <c r="J247" i="14"/>
  <c r="J246" i="14"/>
  <c r="J245" i="14"/>
  <c r="J244" i="14"/>
  <c r="J243" i="14"/>
  <c r="J242" i="14"/>
  <c r="J241" i="14"/>
  <c r="J240" i="14"/>
  <c r="J239" i="14"/>
  <c r="J238" i="14"/>
  <c r="J237" i="14"/>
  <c r="J236" i="14"/>
  <c r="J235" i="14"/>
  <c r="J234" i="14"/>
  <c r="J233" i="14"/>
  <c r="J232" i="14"/>
  <c r="J231" i="14"/>
  <c r="J230" i="14"/>
  <c r="J229" i="14"/>
  <c r="J228" i="14"/>
  <c r="J227" i="14"/>
  <c r="J226" i="14"/>
  <c r="J225" i="14"/>
  <c r="J224" i="14"/>
  <c r="J223" i="14"/>
  <c r="J222" i="14"/>
  <c r="J221" i="14"/>
  <c r="J220" i="14"/>
  <c r="J219" i="14"/>
  <c r="J218" i="14"/>
  <c r="J217" i="14"/>
  <c r="J216" i="14"/>
  <c r="J215" i="14"/>
  <c r="J214" i="14"/>
  <c r="J213" i="14"/>
  <c r="J212" i="14"/>
  <c r="J211" i="14"/>
  <c r="J210" i="14"/>
  <c r="J209" i="14"/>
  <c r="J208" i="14"/>
  <c r="J207" i="14"/>
  <c r="J206" i="14"/>
  <c r="J205" i="14"/>
  <c r="J204" i="14"/>
  <c r="J203" i="14"/>
  <c r="J202" i="14"/>
  <c r="J201" i="14"/>
  <c r="J200" i="14"/>
  <c r="J199" i="14"/>
  <c r="J198" i="14"/>
  <c r="J197" i="14"/>
  <c r="J196" i="14"/>
  <c r="J195" i="14"/>
  <c r="J194" i="14"/>
  <c r="J193" i="14"/>
  <c r="J192" i="14"/>
  <c r="J191" i="14"/>
  <c r="J190" i="14"/>
  <c r="J189" i="14"/>
  <c r="J188" i="14"/>
  <c r="J187" i="14"/>
  <c r="J186" i="14"/>
  <c r="J185" i="14"/>
  <c r="J184" i="14"/>
  <c r="J183" i="14"/>
  <c r="J182" i="14"/>
  <c r="J181" i="14"/>
  <c r="J180" i="14"/>
  <c r="J179" i="14"/>
  <c r="J178" i="14"/>
  <c r="J177" i="14"/>
  <c r="J176" i="14"/>
  <c r="J175" i="14"/>
  <c r="J174" i="14"/>
  <c r="J173" i="14"/>
  <c r="J172" i="14"/>
  <c r="J171" i="14"/>
  <c r="J170" i="14"/>
  <c r="J169" i="14"/>
  <c r="J168" i="14"/>
  <c r="J167" i="14"/>
  <c r="J166" i="14"/>
  <c r="J165" i="14"/>
  <c r="J164" i="14"/>
  <c r="J163" i="14"/>
  <c r="J162" i="14"/>
  <c r="J161" i="14"/>
  <c r="J160" i="14"/>
  <c r="J159" i="14"/>
  <c r="J158" i="14"/>
  <c r="J157" i="14"/>
  <c r="J156" i="14"/>
  <c r="J155" i="14"/>
  <c r="J154" i="14"/>
  <c r="J153" i="14"/>
  <c r="J152" i="14"/>
  <c r="J151" i="14"/>
  <c r="J150" i="14"/>
  <c r="J149" i="14"/>
  <c r="J148" i="14"/>
  <c r="J147" i="14"/>
  <c r="J146" i="14"/>
  <c r="J145" i="14"/>
  <c r="J144" i="14"/>
  <c r="J143" i="14"/>
  <c r="J142" i="14"/>
  <c r="J141" i="14"/>
  <c r="J140" i="14"/>
  <c r="J139" i="14"/>
  <c r="J138" i="14"/>
  <c r="J137" i="14"/>
  <c r="J136" i="14"/>
  <c r="J135" i="14"/>
  <c r="J134" i="14"/>
  <c r="J133" i="14"/>
  <c r="J132" i="14"/>
  <c r="J131" i="14"/>
  <c r="J130" i="14"/>
  <c r="J129" i="14"/>
  <c r="J128" i="14"/>
  <c r="J127" i="14"/>
  <c r="J126" i="14"/>
  <c r="J125" i="14"/>
  <c r="J124" i="14"/>
  <c r="J123" i="14"/>
  <c r="J122" i="14"/>
  <c r="J121" i="14"/>
  <c r="J120" i="14"/>
  <c r="J119" i="14"/>
  <c r="J118" i="14"/>
  <c r="J117" i="14"/>
  <c r="J116" i="14"/>
  <c r="J115" i="14"/>
  <c r="J114" i="14"/>
  <c r="J113" i="14"/>
  <c r="J112" i="14"/>
  <c r="J111" i="14"/>
  <c r="J110" i="14"/>
  <c r="J109" i="14"/>
  <c r="J108" i="14"/>
  <c r="J107" i="14"/>
  <c r="J106" i="14"/>
  <c r="J105" i="14"/>
  <c r="J104" i="14"/>
  <c r="J103" i="14"/>
  <c r="J102" i="14"/>
  <c r="J101" i="14"/>
  <c r="J100" i="14"/>
  <c r="J99" i="14"/>
  <c r="J98" i="14"/>
  <c r="J97" i="14"/>
  <c r="J96" i="14"/>
  <c r="J95" i="14"/>
  <c r="J94" i="14"/>
  <c r="J93" i="14"/>
  <c r="J92" i="14"/>
  <c r="J91" i="14"/>
  <c r="J90" i="14"/>
  <c r="J89" i="14"/>
  <c r="J88" i="14"/>
  <c r="J87" i="14"/>
  <c r="J86" i="14"/>
  <c r="J85" i="14"/>
  <c r="J84" i="14"/>
  <c r="J83" i="14"/>
  <c r="J82" i="14"/>
  <c r="J81" i="14"/>
  <c r="J80" i="14"/>
  <c r="J79" i="14"/>
  <c r="J78" i="14"/>
  <c r="J77" i="14"/>
  <c r="J76" i="14"/>
  <c r="J75" i="14"/>
  <c r="J74" i="14"/>
  <c r="J73" i="14"/>
  <c r="J72" i="14"/>
  <c r="J71" i="14"/>
  <c r="J70" i="14"/>
  <c r="J69" i="14"/>
  <c r="J68" i="14"/>
  <c r="J67" i="14"/>
  <c r="J66" i="14"/>
  <c r="J65" i="14"/>
  <c r="J64" i="14"/>
  <c r="J63" i="14"/>
  <c r="J62" i="14"/>
  <c r="J61" i="14"/>
  <c r="J60" i="14"/>
  <c r="J59" i="14"/>
  <c r="J58" i="14"/>
  <c r="J57" i="14"/>
  <c r="J56" i="14"/>
  <c r="J55" i="14"/>
  <c r="J54" i="14"/>
  <c r="J53" i="14"/>
  <c r="J52" i="14"/>
  <c r="J51" i="14"/>
  <c r="J50" i="14"/>
  <c r="J49" i="14"/>
  <c r="J48" i="14"/>
  <c r="J47" i="14"/>
  <c r="J46" i="14"/>
  <c r="J45" i="14"/>
  <c r="J44" i="14"/>
  <c r="J43" i="14"/>
  <c r="J42" i="14"/>
  <c r="J41" i="14"/>
  <c r="J40" i="14"/>
  <c r="J39" i="14"/>
  <c r="J38" i="14"/>
  <c r="J37" i="14"/>
  <c r="J36" i="14"/>
  <c r="J35" i="14"/>
  <c r="J34" i="14"/>
  <c r="J33" i="14"/>
  <c r="J32" i="14"/>
  <c r="J31" i="14"/>
  <c r="J30" i="14"/>
  <c r="J29" i="14"/>
  <c r="J28" i="14"/>
  <c r="J27" i="14"/>
  <c r="J26" i="14"/>
  <c r="J25" i="14"/>
  <c r="J24" i="14"/>
  <c r="J23" i="14"/>
  <c r="J22" i="14"/>
  <c r="J21" i="14"/>
  <c r="J20" i="14"/>
  <c r="J19" i="14"/>
  <c r="J18" i="14"/>
  <c r="J16" i="14"/>
  <c r="J15" i="14"/>
  <c r="J14" i="14"/>
  <c r="J13" i="14"/>
  <c r="J12" i="14"/>
  <c r="J11" i="14"/>
  <c r="J10" i="14"/>
  <c r="J9" i="14"/>
  <c r="J8" i="14"/>
  <c r="J7" i="14"/>
  <c r="J6" i="14"/>
  <c r="J5" i="14"/>
  <c r="J4" i="14"/>
  <c r="J3" i="14"/>
  <c r="J2" i="14"/>
  <c r="J905" i="11"/>
  <c r="J904" i="11"/>
  <c r="J903" i="11"/>
  <c r="J902" i="11"/>
  <c r="J901" i="11"/>
  <c r="J900" i="11"/>
  <c r="J899" i="11"/>
  <c r="J898" i="11"/>
  <c r="J897" i="11"/>
  <c r="J896" i="11"/>
  <c r="J895" i="11"/>
  <c r="J894" i="11"/>
  <c r="J893" i="11"/>
  <c r="J892" i="11"/>
  <c r="J891" i="11"/>
  <c r="J890" i="11"/>
  <c r="J889" i="11"/>
  <c r="J888" i="11"/>
  <c r="J887" i="11"/>
  <c r="J886" i="11"/>
  <c r="J885" i="11"/>
  <c r="J884" i="11"/>
  <c r="J883" i="11"/>
  <c r="J882" i="11"/>
  <c r="J881" i="11"/>
  <c r="J880" i="11"/>
  <c r="J879" i="11"/>
  <c r="J878" i="11"/>
  <c r="J877" i="11"/>
  <c r="J876" i="11"/>
  <c r="J875" i="11"/>
  <c r="J874" i="11"/>
  <c r="J873" i="11"/>
  <c r="J872" i="11"/>
  <c r="J871" i="11"/>
  <c r="J870" i="11"/>
  <c r="J869" i="11"/>
  <c r="J868" i="11"/>
  <c r="J867" i="11"/>
  <c r="J866" i="11"/>
  <c r="J865" i="11"/>
  <c r="J864" i="11"/>
  <c r="J863" i="11"/>
  <c r="J862" i="11"/>
  <c r="J861" i="11"/>
  <c r="J860" i="11"/>
  <c r="J859" i="11"/>
  <c r="J858" i="11"/>
  <c r="J857" i="11"/>
  <c r="J856" i="11"/>
  <c r="J855" i="11"/>
  <c r="J854" i="11"/>
  <c r="J853" i="11"/>
  <c r="J852" i="11"/>
  <c r="J851" i="11"/>
  <c r="J850" i="11"/>
  <c r="J849" i="11"/>
  <c r="J848" i="11"/>
  <c r="J847" i="11"/>
  <c r="J846" i="11"/>
  <c r="J845" i="11"/>
  <c r="J844" i="11"/>
  <c r="J843" i="11"/>
  <c r="J842" i="11"/>
  <c r="J841" i="11"/>
  <c r="J840" i="11"/>
  <c r="J839" i="11"/>
  <c r="J838" i="11"/>
  <c r="J837" i="11"/>
  <c r="J836" i="11"/>
  <c r="J835" i="11"/>
  <c r="J834" i="11"/>
  <c r="J833" i="11"/>
  <c r="J832" i="11"/>
  <c r="J831" i="11"/>
  <c r="J830" i="11"/>
  <c r="J829" i="11"/>
  <c r="J828" i="11"/>
  <c r="J827" i="11"/>
  <c r="J826" i="11"/>
  <c r="J825" i="11"/>
  <c r="J824" i="11"/>
  <c r="J823" i="11"/>
  <c r="J822" i="11"/>
  <c r="J821" i="11"/>
  <c r="J820" i="11"/>
  <c r="J819" i="11"/>
  <c r="J818" i="11"/>
  <c r="J817" i="11"/>
  <c r="J816" i="11"/>
  <c r="J815" i="11"/>
  <c r="J814" i="11"/>
  <c r="J813" i="11"/>
  <c r="J812" i="11"/>
  <c r="J811" i="11"/>
  <c r="J810" i="11"/>
  <c r="J809" i="11"/>
  <c r="J808" i="11"/>
  <c r="J807" i="11"/>
  <c r="J806" i="11"/>
  <c r="J805" i="11"/>
  <c r="J804" i="11"/>
  <c r="J803" i="11"/>
  <c r="J802" i="11"/>
  <c r="J801" i="11"/>
  <c r="J800" i="11"/>
  <c r="J799" i="11"/>
  <c r="J798" i="11"/>
  <c r="J797" i="11"/>
  <c r="J796" i="11"/>
  <c r="J795" i="11"/>
  <c r="J794" i="11"/>
  <c r="J793" i="11"/>
  <c r="J792" i="11"/>
  <c r="J791" i="11"/>
  <c r="J790" i="11"/>
  <c r="J789" i="11"/>
  <c r="J788" i="11"/>
  <c r="J787" i="11"/>
  <c r="J786" i="11"/>
  <c r="J785" i="11"/>
  <c r="J784" i="11"/>
  <c r="J783" i="11"/>
  <c r="J782" i="11"/>
  <c r="J781" i="11"/>
  <c r="J780" i="11"/>
  <c r="J779" i="11"/>
  <c r="J778" i="11"/>
  <c r="J777" i="11"/>
  <c r="J776" i="11"/>
  <c r="J775" i="11"/>
  <c r="J774" i="11"/>
  <c r="J773" i="11"/>
  <c r="J772" i="11"/>
  <c r="J771" i="11"/>
  <c r="J770" i="11"/>
  <c r="J769" i="11"/>
  <c r="J768" i="11"/>
  <c r="J767" i="11"/>
  <c r="J766" i="11"/>
  <c r="J765" i="11"/>
  <c r="J764" i="11"/>
  <c r="J763" i="11"/>
  <c r="J762" i="11"/>
  <c r="J761" i="11"/>
  <c r="J760" i="11"/>
  <c r="J759" i="11"/>
  <c r="J758" i="11"/>
  <c r="J757" i="11"/>
  <c r="J756" i="11"/>
  <c r="J755" i="11"/>
  <c r="J754" i="11"/>
  <c r="J753" i="11"/>
  <c r="J752" i="11"/>
  <c r="J751" i="11"/>
  <c r="J750" i="11"/>
  <c r="J749" i="11"/>
  <c r="J748" i="11"/>
  <c r="J747" i="11"/>
  <c r="J746" i="11"/>
  <c r="J745" i="11"/>
  <c r="J744" i="11"/>
  <c r="J743" i="11"/>
  <c r="J742" i="11"/>
  <c r="J741" i="11"/>
  <c r="J740" i="11"/>
  <c r="J739" i="11"/>
  <c r="J738" i="11"/>
  <c r="J737" i="11"/>
  <c r="J736" i="11"/>
  <c r="J735" i="11"/>
  <c r="J734" i="11"/>
  <c r="J733" i="11"/>
  <c r="J732" i="11"/>
  <c r="J731" i="11"/>
  <c r="J730" i="11"/>
  <c r="J729" i="11"/>
  <c r="J728" i="11"/>
  <c r="J727" i="11"/>
  <c r="J726" i="11"/>
  <c r="J725" i="11"/>
  <c r="J724" i="11"/>
  <c r="J723" i="11"/>
  <c r="J722" i="11"/>
  <c r="J721" i="11"/>
  <c r="J720" i="11"/>
  <c r="J719" i="11"/>
  <c r="J718" i="11"/>
  <c r="J717" i="11"/>
  <c r="J716" i="11"/>
  <c r="J715" i="11"/>
  <c r="J714" i="11"/>
  <c r="J713" i="11"/>
  <c r="J712" i="11"/>
  <c r="J711" i="11"/>
  <c r="J710" i="11"/>
  <c r="J709" i="11"/>
  <c r="J708" i="11"/>
  <c r="J707" i="11"/>
  <c r="J706" i="11"/>
  <c r="J705" i="11"/>
  <c r="J704" i="11"/>
  <c r="J703" i="11"/>
  <c r="J702" i="11"/>
  <c r="J701" i="11"/>
  <c r="J700" i="11"/>
  <c r="J699" i="11"/>
  <c r="J698" i="11"/>
  <c r="J697" i="11"/>
  <c r="J696" i="11"/>
  <c r="J695" i="11"/>
  <c r="J694" i="11"/>
  <c r="J693" i="11"/>
  <c r="J692" i="11"/>
  <c r="J691" i="11"/>
  <c r="J690" i="11"/>
  <c r="J689" i="11"/>
  <c r="J688" i="11"/>
  <c r="J687" i="11"/>
  <c r="J686" i="11"/>
  <c r="J685" i="11"/>
  <c r="J684" i="11"/>
  <c r="J683" i="11"/>
  <c r="J682" i="11"/>
  <c r="J681" i="11"/>
  <c r="J680" i="11"/>
  <c r="J679" i="11"/>
  <c r="J678" i="11"/>
  <c r="J677" i="11"/>
  <c r="J676" i="11"/>
  <c r="J675" i="11"/>
  <c r="J674" i="11"/>
  <c r="J673" i="11"/>
  <c r="J672" i="11"/>
  <c r="J671" i="11"/>
  <c r="J670" i="11"/>
  <c r="J669" i="11"/>
  <c r="J668" i="11"/>
  <c r="J667" i="11"/>
  <c r="J666" i="11"/>
  <c r="J665" i="11"/>
  <c r="J664" i="11"/>
  <c r="J663" i="11"/>
  <c r="J662" i="11"/>
  <c r="J661" i="11"/>
  <c r="J660" i="11"/>
  <c r="J659" i="11"/>
  <c r="J658" i="11"/>
  <c r="J657" i="11"/>
  <c r="J656" i="11"/>
  <c r="J655" i="11"/>
  <c r="J654" i="11"/>
  <c r="J653" i="11"/>
  <c r="J652" i="11"/>
  <c r="J651" i="11"/>
  <c r="J650" i="11"/>
  <c r="J649" i="11"/>
  <c r="J648" i="11"/>
  <c r="J647" i="11"/>
  <c r="J646" i="11"/>
  <c r="J645" i="11"/>
  <c r="J644" i="11"/>
  <c r="J643" i="11"/>
  <c r="J642" i="11"/>
  <c r="J641" i="11"/>
  <c r="J640" i="11"/>
  <c r="J639" i="11"/>
  <c r="J638" i="11"/>
  <c r="J637" i="11"/>
  <c r="J636" i="11"/>
  <c r="J635" i="11"/>
  <c r="J634" i="11"/>
  <c r="J633" i="11"/>
  <c r="J632" i="11"/>
  <c r="J631" i="11"/>
  <c r="J630" i="11"/>
  <c r="J629" i="11"/>
  <c r="J628" i="11"/>
  <c r="J627" i="11"/>
  <c r="J626" i="11"/>
  <c r="J625" i="11"/>
  <c r="J624" i="11"/>
  <c r="J623" i="11"/>
  <c r="J622" i="11"/>
  <c r="J621" i="11"/>
  <c r="J620" i="11"/>
  <c r="J619" i="11"/>
  <c r="J618" i="11"/>
  <c r="J617" i="11"/>
  <c r="J616" i="11"/>
  <c r="J615" i="11"/>
  <c r="J614" i="11"/>
  <c r="J613" i="11"/>
  <c r="J612" i="11"/>
  <c r="J611" i="11"/>
  <c r="J610" i="11"/>
  <c r="J609" i="11"/>
  <c r="J608" i="11"/>
  <c r="J607" i="11"/>
  <c r="J606" i="11"/>
  <c r="J605" i="11"/>
  <c r="J604" i="11"/>
  <c r="J603" i="11"/>
  <c r="J602" i="11"/>
  <c r="J601" i="11"/>
  <c r="J600" i="11"/>
  <c r="J599" i="11"/>
  <c r="J598" i="11"/>
  <c r="J597" i="11"/>
  <c r="J596" i="11"/>
  <c r="J595" i="11"/>
  <c r="J594" i="11"/>
  <c r="J593" i="11"/>
  <c r="J592" i="11"/>
  <c r="J591" i="11"/>
  <c r="J590" i="11"/>
  <c r="J589" i="11"/>
  <c r="J588" i="11"/>
  <c r="J587" i="11"/>
  <c r="J586" i="11"/>
  <c r="J585" i="11"/>
  <c r="J584" i="11"/>
  <c r="J583" i="11"/>
  <c r="J582" i="11"/>
  <c r="J581" i="11"/>
  <c r="J580" i="11"/>
  <c r="J579" i="11"/>
  <c r="J578" i="11"/>
  <c r="J577" i="11"/>
  <c r="J576" i="11"/>
  <c r="J575" i="11"/>
  <c r="J574" i="11"/>
  <c r="J573" i="11"/>
  <c r="J572" i="11"/>
  <c r="J571" i="11"/>
  <c r="J570" i="11"/>
  <c r="J569" i="11"/>
  <c r="J568" i="11"/>
  <c r="J567" i="11"/>
  <c r="J566" i="11"/>
  <c r="J565" i="11"/>
  <c r="J564" i="11"/>
  <c r="J563" i="11"/>
  <c r="J562" i="11"/>
  <c r="J561" i="11"/>
  <c r="J560" i="11"/>
  <c r="J559" i="11"/>
  <c r="J558" i="11"/>
  <c r="J557" i="11"/>
  <c r="J556" i="11"/>
  <c r="J555" i="11"/>
  <c r="J554" i="11"/>
  <c r="J553" i="11"/>
  <c r="J552" i="11"/>
  <c r="J551" i="11"/>
  <c r="J550" i="11"/>
  <c r="J549" i="11"/>
  <c r="J548" i="11"/>
  <c r="J547" i="11"/>
  <c r="J546" i="11"/>
  <c r="J545" i="11"/>
  <c r="J544" i="11"/>
  <c r="J543" i="11"/>
  <c r="J542" i="11"/>
  <c r="J541" i="11"/>
  <c r="J540" i="11"/>
  <c r="J539" i="11"/>
  <c r="J538" i="11"/>
  <c r="J537" i="11"/>
  <c r="J536" i="11"/>
  <c r="J535" i="11"/>
  <c r="J534" i="11"/>
  <c r="J533" i="11"/>
  <c r="J532" i="11"/>
  <c r="J531" i="11"/>
  <c r="J530" i="11"/>
  <c r="J529" i="11"/>
  <c r="J528" i="11"/>
  <c r="J527" i="11"/>
  <c r="J526" i="11"/>
  <c r="J525" i="11"/>
  <c r="J524" i="11"/>
  <c r="J523" i="11"/>
  <c r="J522" i="11"/>
  <c r="J521" i="11"/>
  <c r="J520" i="11"/>
  <c r="J519" i="11"/>
  <c r="J518" i="11"/>
  <c r="J517" i="11"/>
  <c r="J516" i="11"/>
  <c r="J515" i="11"/>
  <c r="J514" i="11"/>
  <c r="J513" i="11"/>
  <c r="J512" i="11"/>
  <c r="J511" i="11"/>
  <c r="J510" i="11"/>
  <c r="J509" i="11"/>
  <c r="J508" i="11"/>
  <c r="J507" i="11"/>
  <c r="J506" i="11"/>
  <c r="J505" i="11"/>
  <c r="J504" i="11"/>
  <c r="J503" i="11"/>
  <c r="J502" i="11"/>
  <c r="J501" i="11"/>
  <c r="J500" i="11"/>
  <c r="J499" i="11"/>
  <c r="J498" i="11"/>
  <c r="J497" i="11"/>
  <c r="J496" i="11"/>
  <c r="J495" i="11"/>
  <c r="J494" i="11"/>
  <c r="J493" i="11"/>
  <c r="J492" i="11"/>
  <c r="J491" i="11"/>
  <c r="J490" i="11"/>
  <c r="J489" i="11"/>
  <c r="J488" i="11"/>
  <c r="J487" i="11"/>
  <c r="J486" i="11"/>
  <c r="J485" i="11"/>
  <c r="J484" i="11"/>
  <c r="J483" i="11"/>
  <c r="J482" i="11"/>
  <c r="J481" i="11"/>
  <c r="J480" i="11"/>
  <c r="J479" i="11"/>
  <c r="J478" i="11"/>
  <c r="J477" i="11"/>
  <c r="J476" i="11"/>
  <c r="J475" i="11"/>
  <c r="J474" i="11"/>
  <c r="J473" i="11"/>
  <c r="J472" i="11"/>
  <c r="J471" i="11"/>
  <c r="J470" i="11"/>
  <c r="J469" i="11"/>
  <c r="J468" i="11"/>
  <c r="J467" i="11"/>
  <c r="J466" i="11"/>
  <c r="J465" i="11"/>
  <c r="J464" i="11"/>
  <c r="J463" i="11"/>
  <c r="J462" i="11"/>
  <c r="J461" i="11"/>
  <c r="J460" i="11"/>
  <c r="J459" i="11"/>
  <c r="J458" i="11"/>
  <c r="J457" i="11"/>
  <c r="J456" i="11"/>
  <c r="J455" i="11"/>
  <c r="J454" i="11"/>
  <c r="J453" i="11"/>
  <c r="J452" i="11"/>
  <c r="J451" i="11"/>
  <c r="J450" i="11"/>
  <c r="J449" i="11"/>
  <c r="J448" i="11"/>
  <c r="J447" i="11"/>
  <c r="J446" i="11"/>
  <c r="J445" i="11"/>
  <c r="J444" i="11"/>
  <c r="J443" i="11"/>
  <c r="J442" i="11"/>
  <c r="J441" i="11"/>
  <c r="J440" i="11"/>
  <c r="J439" i="11"/>
  <c r="J438" i="11"/>
  <c r="J437" i="11"/>
  <c r="J436" i="11"/>
  <c r="J435" i="11"/>
  <c r="J434" i="11"/>
  <c r="J433" i="11"/>
  <c r="J432" i="11"/>
  <c r="J431" i="11"/>
  <c r="J430" i="11"/>
  <c r="J429" i="11"/>
  <c r="J428" i="11"/>
  <c r="J427" i="11"/>
  <c r="J426" i="11"/>
  <c r="J425" i="11"/>
  <c r="J424" i="11"/>
  <c r="J423" i="11"/>
  <c r="J422" i="11"/>
  <c r="J421" i="11"/>
  <c r="J420" i="11"/>
  <c r="J419" i="11"/>
  <c r="J418" i="11"/>
  <c r="J417" i="11"/>
  <c r="J416" i="11"/>
  <c r="J415" i="11"/>
  <c r="J414" i="11"/>
  <c r="J413" i="11"/>
  <c r="J412" i="11"/>
  <c r="J411" i="11"/>
  <c r="J410" i="11"/>
  <c r="J409" i="11"/>
  <c r="J408" i="11"/>
  <c r="J407" i="11"/>
  <c r="J406" i="11"/>
  <c r="J405" i="11"/>
  <c r="J404" i="11"/>
  <c r="J403" i="11"/>
  <c r="J402" i="11"/>
  <c r="J401" i="11"/>
  <c r="J400" i="11"/>
  <c r="J399" i="11"/>
  <c r="J398" i="11"/>
  <c r="J397" i="11"/>
  <c r="J396" i="11"/>
  <c r="J395" i="11"/>
  <c r="J394" i="11"/>
  <c r="J393" i="11"/>
  <c r="J392" i="11"/>
  <c r="J391" i="11"/>
  <c r="J390" i="11"/>
  <c r="J389" i="11"/>
  <c r="J388" i="11"/>
  <c r="J387" i="11"/>
  <c r="J386" i="11"/>
  <c r="J385" i="11"/>
  <c r="J384" i="11"/>
  <c r="J383" i="11"/>
  <c r="J382" i="11"/>
  <c r="J381" i="11"/>
  <c r="J380" i="11"/>
  <c r="J379" i="11"/>
  <c r="J378" i="11"/>
  <c r="J377" i="11"/>
  <c r="J376" i="11"/>
  <c r="J375" i="11"/>
  <c r="J374" i="11"/>
  <c r="J373" i="11"/>
  <c r="J372" i="11"/>
  <c r="J371" i="11"/>
  <c r="J370" i="11"/>
  <c r="J369" i="11"/>
  <c r="J368" i="11"/>
  <c r="J367" i="11"/>
  <c r="J366" i="11"/>
  <c r="J365" i="11"/>
  <c r="J364" i="11"/>
  <c r="J363" i="11"/>
  <c r="J362" i="11"/>
  <c r="J361" i="11"/>
  <c r="J360" i="11"/>
  <c r="J359" i="11"/>
  <c r="J358" i="11"/>
  <c r="J357" i="11"/>
  <c r="J356" i="11"/>
  <c r="J355" i="11"/>
  <c r="J354" i="11"/>
  <c r="J353" i="11"/>
  <c r="J352" i="11"/>
  <c r="J351" i="11"/>
  <c r="J350" i="11"/>
  <c r="J349" i="11"/>
  <c r="J348" i="11"/>
  <c r="J347" i="11"/>
  <c r="J346" i="11"/>
  <c r="J345" i="11"/>
  <c r="J344" i="11"/>
  <c r="J343" i="11"/>
  <c r="J342" i="11"/>
  <c r="J341" i="11"/>
  <c r="J340" i="11"/>
  <c r="J339" i="11"/>
  <c r="J338" i="11"/>
  <c r="J337" i="11"/>
  <c r="J336" i="11"/>
  <c r="J335" i="11"/>
  <c r="J334" i="11"/>
  <c r="J333" i="11"/>
  <c r="J332" i="11"/>
  <c r="J331" i="11"/>
  <c r="J330" i="11"/>
  <c r="J329" i="11"/>
  <c r="J328" i="11"/>
  <c r="J327" i="11"/>
  <c r="J326" i="11"/>
  <c r="J325" i="11"/>
  <c r="J324" i="11"/>
  <c r="J323" i="11"/>
  <c r="J322" i="11"/>
  <c r="J321" i="11"/>
  <c r="J320" i="11"/>
  <c r="J319" i="11"/>
  <c r="J318" i="11"/>
  <c r="J317" i="11"/>
  <c r="J316" i="11"/>
  <c r="J315" i="11"/>
  <c r="J314" i="11"/>
  <c r="J313" i="11"/>
  <c r="J312" i="11"/>
  <c r="J311" i="11"/>
  <c r="J310" i="11"/>
  <c r="J309" i="11"/>
  <c r="J308" i="11"/>
  <c r="J307" i="11"/>
  <c r="J306" i="11"/>
  <c r="J305" i="11"/>
  <c r="J304" i="11"/>
  <c r="J303" i="11"/>
  <c r="J302" i="11"/>
  <c r="J301" i="11"/>
  <c r="J300" i="11"/>
  <c r="J299" i="11"/>
  <c r="J298" i="11"/>
  <c r="J297" i="11"/>
  <c r="J296" i="11"/>
  <c r="J295" i="11"/>
  <c r="J294" i="11"/>
  <c r="J293" i="11"/>
  <c r="J292" i="11"/>
  <c r="J291" i="11"/>
  <c r="J290" i="11"/>
  <c r="J289" i="11"/>
  <c r="J288" i="11"/>
  <c r="J287" i="11"/>
  <c r="J286" i="11"/>
  <c r="J285" i="11"/>
  <c r="J284" i="11"/>
  <c r="J283" i="11"/>
  <c r="J282" i="11"/>
  <c r="J281" i="11"/>
  <c r="J280" i="11"/>
  <c r="J279" i="11"/>
  <c r="J278" i="11"/>
  <c r="J277" i="11"/>
  <c r="J276" i="11"/>
  <c r="J275" i="11"/>
  <c r="J274" i="11"/>
  <c r="J273" i="11"/>
  <c r="J272" i="11"/>
  <c r="J271" i="11"/>
  <c r="J270" i="11"/>
  <c r="J269" i="11"/>
  <c r="J268" i="11"/>
  <c r="J267" i="11"/>
  <c r="J266" i="11"/>
  <c r="J265" i="11"/>
  <c r="J264" i="11"/>
  <c r="J263" i="11"/>
  <c r="J262" i="11"/>
  <c r="J261" i="11"/>
  <c r="J260" i="11"/>
  <c r="J259" i="11"/>
  <c r="J258" i="11"/>
  <c r="J257" i="11"/>
  <c r="J256" i="11"/>
  <c r="J255" i="11"/>
  <c r="J254" i="11"/>
  <c r="J253" i="11"/>
  <c r="J252" i="11"/>
  <c r="J251" i="11"/>
  <c r="J250" i="11"/>
  <c r="J249" i="11"/>
  <c r="J248" i="11"/>
  <c r="J247" i="11"/>
  <c r="J246" i="11"/>
  <c r="J245" i="11"/>
  <c r="J244" i="11"/>
  <c r="J243" i="11"/>
  <c r="J242" i="11"/>
  <c r="J241" i="11"/>
  <c r="J240" i="11"/>
  <c r="J239" i="11"/>
  <c r="J238" i="11"/>
  <c r="J237" i="11"/>
  <c r="J236" i="11"/>
  <c r="J235" i="11"/>
  <c r="J234" i="11"/>
  <c r="J233" i="11"/>
  <c r="J232" i="11"/>
  <c r="J231" i="11"/>
  <c r="J230" i="11"/>
  <c r="J229" i="11"/>
  <c r="J228" i="11"/>
  <c r="J227" i="11"/>
  <c r="J226" i="11"/>
  <c r="J225" i="11"/>
  <c r="J224" i="11"/>
  <c r="J223" i="11"/>
  <c r="J222" i="11"/>
  <c r="J221" i="11"/>
  <c r="J220" i="11"/>
  <c r="J219" i="11"/>
  <c r="J218" i="11"/>
  <c r="J217" i="11"/>
  <c r="J216" i="11"/>
  <c r="J215" i="11"/>
  <c r="J214" i="11"/>
  <c r="J213" i="11"/>
  <c r="J212" i="11"/>
  <c r="J211" i="11"/>
  <c r="J210" i="11"/>
  <c r="J209" i="11"/>
  <c r="J208" i="11"/>
  <c r="J207" i="11"/>
  <c r="J206" i="11"/>
  <c r="J205" i="11"/>
  <c r="J204" i="11"/>
  <c r="J203" i="11"/>
  <c r="J202" i="11"/>
  <c r="J201" i="11"/>
  <c r="J200" i="11"/>
  <c r="J199" i="11"/>
  <c r="J198" i="11"/>
  <c r="J197" i="11"/>
  <c r="J196" i="11"/>
  <c r="J195" i="11"/>
  <c r="J194" i="11"/>
  <c r="J193" i="11"/>
  <c r="J192" i="11"/>
  <c r="J191" i="11"/>
  <c r="J190" i="11"/>
  <c r="J189" i="11"/>
  <c r="J188" i="11"/>
  <c r="J187" i="11"/>
  <c r="J186" i="11"/>
  <c r="J185" i="11"/>
  <c r="J184" i="11"/>
  <c r="J183" i="11"/>
  <c r="J182" i="11"/>
  <c r="J181" i="11"/>
  <c r="J180" i="11"/>
  <c r="J179" i="11"/>
  <c r="J178" i="11"/>
  <c r="J177" i="11"/>
  <c r="J176" i="11"/>
  <c r="J175" i="11"/>
  <c r="J174" i="11"/>
  <c r="J173" i="11"/>
  <c r="J172" i="11"/>
  <c r="J171" i="11"/>
  <c r="J170" i="11"/>
  <c r="J169" i="11"/>
  <c r="J168" i="11"/>
  <c r="J167" i="11"/>
  <c r="J166" i="11"/>
  <c r="J165" i="11"/>
  <c r="J164" i="11"/>
  <c r="J163" i="11"/>
  <c r="J162" i="11"/>
  <c r="J161" i="11"/>
  <c r="J160" i="11"/>
  <c r="J159" i="11"/>
  <c r="J158" i="11"/>
  <c r="J157" i="11"/>
  <c r="J156" i="11"/>
  <c r="J155" i="11"/>
  <c r="J154" i="11"/>
  <c r="J153" i="11"/>
  <c r="J152" i="11"/>
  <c r="J151" i="11"/>
  <c r="J150" i="11"/>
  <c r="J149" i="11"/>
  <c r="J148" i="11"/>
  <c r="J147" i="11"/>
  <c r="J146" i="11"/>
  <c r="J145" i="11"/>
  <c r="J144" i="11"/>
  <c r="J143" i="11"/>
  <c r="J142" i="11"/>
  <c r="J141" i="11"/>
  <c r="J140" i="11"/>
  <c r="J139" i="11"/>
  <c r="J138" i="11"/>
  <c r="J137" i="11"/>
  <c r="J136" i="11"/>
  <c r="J135" i="11"/>
  <c r="J134" i="11"/>
  <c r="J133" i="11"/>
  <c r="J132" i="11"/>
  <c r="J131" i="11"/>
  <c r="J130" i="11"/>
  <c r="J129" i="11"/>
  <c r="J128" i="11"/>
  <c r="J127" i="11"/>
  <c r="J126" i="11"/>
  <c r="J125" i="11"/>
  <c r="J124" i="11"/>
  <c r="J123" i="11"/>
  <c r="J122" i="11"/>
  <c r="J121" i="11"/>
  <c r="J120" i="11"/>
  <c r="J119" i="11"/>
  <c r="J118" i="11"/>
  <c r="J117" i="11"/>
  <c r="J116" i="11"/>
  <c r="J115" i="11"/>
  <c r="J114" i="11"/>
  <c r="J113" i="11"/>
  <c r="J112" i="11"/>
  <c r="J111" i="11"/>
  <c r="J110" i="11"/>
  <c r="J109" i="11"/>
  <c r="J108" i="11"/>
  <c r="J107" i="11"/>
  <c r="J106" i="11"/>
  <c r="J105" i="11"/>
  <c r="J104" i="11"/>
  <c r="J103" i="11"/>
  <c r="J102" i="11"/>
  <c r="J101" i="11"/>
  <c r="J100" i="11"/>
  <c r="J99" i="11"/>
  <c r="J98" i="11"/>
  <c r="J97" i="11"/>
  <c r="J96" i="11"/>
  <c r="J95" i="11"/>
  <c r="J94" i="11"/>
  <c r="J93" i="11"/>
  <c r="J92" i="11"/>
  <c r="J91" i="11"/>
  <c r="J90" i="11"/>
  <c r="J89" i="11"/>
  <c r="J88" i="11"/>
  <c r="J87" i="11"/>
  <c r="J86" i="11"/>
  <c r="J85" i="11"/>
  <c r="J84" i="11"/>
  <c r="J83" i="11"/>
  <c r="J82" i="11"/>
  <c r="J81" i="11"/>
  <c r="J80" i="11"/>
  <c r="J79" i="11"/>
  <c r="J78" i="11"/>
  <c r="J77" i="11"/>
  <c r="J76" i="11"/>
  <c r="J75" i="11"/>
  <c r="J74" i="11"/>
  <c r="J73" i="11"/>
  <c r="J72" i="11"/>
  <c r="J71" i="11"/>
  <c r="J70" i="11"/>
  <c r="J69" i="11"/>
  <c r="J68" i="11"/>
  <c r="J67" i="11"/>
  <c r="J66" i="11"/>
  <c r="J65" i="11"/>
  <c r="J64" i="11"/>
  <c r="J63" i="11"/>
  <c r="J62" i="11"/>
  <c r="J61" i="11"/>
  <c r="J60" i="11"/>
  <c r="J59" i="11"/>
  <c r="J58" i="11"/>
  <c r="J57" i="11"/>
  <c r="J56" i="11"/>
  <c r="J55" i="11"/>
  <c r="J54" i="11"/>
  <c r="J53" i="11"/>
  <c r="J52" i="11"/>
  <c r="J51" i="11"/>
  <c r="J50" i="11"/>
  <c r="J49" i="11"/>
  <c r="J48" i="11"/>
  <c r="J47" i="11"/>
  <c r="J46" i="11"/>
  <c r="J45" i="11"/>
  <c r="J44" i="11"/>
  <c r="J43" i="11"/>
  <c r="J42" i="11"/>
  <c r="J41" i="11"/>
  <c r="J40" i="11"/>
  <c r="J39" i="11"/>
  <c r="J38" i="11"/>
  <c r="J37" i="11"/>
  <c r="J36" i="11"/>
  <c r="J35" i="11"/>
  <c r="J34" i="11"/>
  <c r="J33" i="11"/>
  <c r="J32" i="11"/>
  <c r="J31" i="11"/>
  <c r="J30" i="11"/>
  <c r="J29" i="11"/>
  <c r="J28" i="11"/>
  <c r="J27" i="11"/>
  <c r="J26" i="11"/>
  <c r="J25" i="11"/>
  <c r="J24" i="11"/>
  <c r="J23" i="11"/>
  <c r="J22" i="11"/>
  <c r="J21" i="11"/>
  <c r="J20" i="11"/>
  <c r="J19" i="11"/>
  <c r="J18" i="11"/>
  <c r="J16" i="11"/>
  <c r="J15" i="11"/>
  <c r="J14" i="11"/>
  <c r="J13" i="11"/>
  <c r="J12" i="11"/>
  <c r="J11" i="11"/>
  <c r="J10" i="11"/>
  <c r="J9" i="11"/>
  <c r="J8" i="11"/>
  <c r="J7" i="11"/>
  <c r="J6" i="11"/>
  <c r="J5" i="11"/>
  <c r="J4" i="11"/>
  <c r="J3" i="11"/>
  <c r="J2" i="11"/>
  <c r="J905" i="10"/>
  <c r="J904" i="10"/>
  <c r="J903" i="10"/>
  <c r="J902" i="10"/>
  <c r="J901" i="10"/>
  <c r="J900" i="10"/>
  <c r="J899" i="10"/>
  <c r="J898" i="10"/>
  <c r="J897" i="10"/>
  <c r="J896" i="10"/>
  <c r="J895" i="10"/>
  <c r="J894" i="10"/>
  <c r="J893" i="10"/>
  <c r="J892" i="10"/>
  <c r="J891" i="10"/>
  <c r="J890" i="10"/>
  <c r="J889" i="10"/>
  <c r="J888" i="10"/>
  <c r="J887" i="10"/>
  <c r="J886" i="10"/>
  <c r="J885" i="10"/>
  <c r="J884" i="10"/>
  <c r="J883" i="10"/>
  <c r="J882" i="10"/>
  <c r="J881" i="10"/>
  <c r="J880" i="10"/>
  <c r="J879" i="10"/>
  <c r="J878" i="10"/>
  <c r="J877" i="10"/>
  <c r="J876" i="10"/>
  <c r="J875" i="10"/>
  <c r="J874" i="10"/>
  <c r="J873" i="10"/>
  <c r="J872" i="10"/>
  <c r="J871" i="10"/>
  <c r="J870" i="10"/>
  <c r="J869" i="10"/>
  <c r="J868" i="10"/>
  <c r="J867" i="10"/>
  <c r="J866" i="10"/>
  <c r="J865" i="10"/>
  <c r="J864" i="10"/>
  <c r="J863" i="10"/>
  <c r="J862" i="10"/>
  <c r="J861" i="10"/>
  <c r="J860" i="10"/>
  <c r="J859" i="10"/>
  <c r="J858" i="10"/>
  <c r="J857" i="10"/>
  <c r="J856" i="10"/>
  <c r="J855" i="10"/>
  <c r="J854" i="10"/>
  <c r="J853" i="10"/>
  <c r="J852" i="10"/>
  <c r="J851" i="10"/>
  <c r="J850" i="10"/>
  <c r="J849" i="10"/>
  <c r="J848" i="10"/>
  <c r="J847" i="10"/>
  <c r="J846" i="10"/>
  <c r="J845" i="10"/>
  <c r="J844" i="10"/>
  <c r="J843" i="10"/>
  <c r="J842" i="10"/>
  <c r="J841" i="10"/>
  <c r="J840" i="10"/>
  <c r="J839" i="10"/>
  <c r="J838" i="10"/>
  <c r="J837" i="10"/>
  <c r="J836" i="10"/>
  <c r="J835" i="10"/>
  <c r="J834" i="10"/>
  <c r="J833" i="10"/>
  <c r="J832" i="10"/>
  <c r="J831" i="10"/>
  <c r="J830" i="10"/>
  <c r="J829" i="10"/>
  <c r="J828" i="10"/>
  <c r="J827" i="10"/>
  <c r="J826" i="10"/>
  <c r="J825" i="10"/>
  <c r="J824" i="10"/>
  <c r="J823" i="10"/>
  <c r="J822" i="10"/>
  <c r="J821" i="10"/>
  <c r="J820" i="10"/>
  <c r="J819" i="10"/>
  <c r="J818" i="10"/>
  <c r="J817" i="10"/>
  <c r="J816" i="10"/>
  <c r="J815" i="10"/>
  <c r="J814" i="10"/>
  <c r="J813" i="10"/>
  <c r="J812" i="10"/>
  <c r="J811" i="10"/>
  <c r="J810" i="10"/>
  <c r="J809" i="10"/>
  <c r="J808" i="10"/>
  <c r="J807" i="10"/>
  <c r="J806" i="10"/>
  <c r="J805" i="10"/>
  <c r="J804" i="10"/>
  <c r="J803" i="10"/>
  <c r="J802" i="10"/>
  <c r="J801" i="10"/>
  <c r="J800" i="10"/>
  <c r="J799" i="10"/>
  <c r="J798" i="10"/>
  <c r="J797" i="10"/>
  <c r="J796" i="10"/>
  <c r="J795" i="10"/>
  <c r="J794" i="10"/>
  <c r="J793" i="10"/>
  <c r="J792" i="10"/>
  <c r="J791" i="10"/>
  <c r="J790" i="10"/>
  <c r="J789" i="10"/>
  <c r="J788" i="10"/>
  <c r="J787" i="10"/>
  <c r="J786" i="10"/>
  <c r="J785" i="10"/>
  <c r="J784" i="10"/>
  <c r="J783" i="10"/>
  <c r="J782" i="10"/>
  <c r="J781" i="10"/>
  <c r="J780" i="10"/>
  <c r="J779" i="10"/>
  <c r="J778" i="10"/>
  <c r="J777" i="10"/>
  <c r="J776" i="10"/>
  <c r="J775" i="10"/>
  <c r="J774" i="10"/>
  <c r="J773" i="10"/>
  <c r="J772" i="10"/>
  <c r="J771" i="10"/>
  <c r="J770" i="10"/>
  <c r="J769" i="10"/>
  <c r="J768" i="10"/>
  <c r="J767" i="10"/>
  <c r="J766" i="10"/>
  <c r="J765" i="10"/>
  <c r="J764" i="10"/>
  <c r="J763" i="10"/>
  <c r="J762" i="10"/>
  <c r="J761" i="10"/>
  <c r="J760" i="10"/>
  <c r="J759" i="10"/>
  <c r="J758" i="10"/>
  <c r="J757" i="10"/>
  <c r="J756" i="10"/>
  <c r="J755" i="10"/>
  <c r="J754" i="10"/>
  <c r="J753" i="10"/>
  <c r="J752" i="10"/>
  <c r="J751" i="10"/>
  <c r="J750" i="10"/>
  <c r="J749" i="10"/>
  <c r="J748" i="10"/>
  <c r="J747" i="10"/>
  <c r="J746" i="10"/>
  <c r="J745" i="10"/>
  <c r="J744" i="10"/>
  <c r="J743" i="10"/>
  <c r="J742" i="10"/>
  <c r="J741" i="10"/>
  <c r="J740" i="10"/>
  <c r="J739" i="10"/>
  <c r="J738" i="10"/>
  <c r="J737" i="10"/>
  <c r="J736" i="10"/>
  <c r="J735" i="10"/>
  <c r="J734" i="10"/>
  <c r="J733" i="10"/>
  <c r="J732" i="10"/>
  <c r="J731" i="10"/>
  <c r="J730" i="10"/>
  <c r="J729" i="10"/>
  <c r="J728" i="10"/>
  <c r="J727" i="10"/>
  <c r="J726" i="10"/>
  <c r="J725" i="10"/>
  <c r="J724" i="10"/>
  <c r="J723" i="10"/>
  <c r="J722" i="10"/>
  <c r="J721" i="10"/>
  <c r="J720" i="10"/>
  <c r="J719" i="10"/>
  <c r="J718" i="10"/>
  <c r="J717" i="10"/>
  <c r="J716" i="10"/>
  <c r="J715" i="10"/>
  <c r="J714" i="10"/>
  <c r="J713" i="10"/>
  <c r="J712" i="10"/>
  <c r="J711" i="10"/>
  <c r="J710" i="10"/>
  <c r="J709" i="10"/>
  <c r="J708" i="10"/>
  <c r="J707" i="10"/>
  <c r="J706" i="10"/>
  <c r="J705" i="10"/>
  <c r="J704" i="10"/>
  <c r="J703" i="10"/>
  <c r="J702" i="10"/>
  <c r="J701" i="10"/>
  <c r="J700" i="10"/>
  <c r="J699" i="10"/>
  <c r="J698" i="10"/>
  <c r="J697" i="10"/>
  <c r="J696" i="10"/>
  <c r="J695" i="10"/>
  <c r="J694" i="10"/>
  <c r="J693" i="10"/>
  <c r="J692" i="10"/>
  <c r="J691" i="10"/>
  <c r="J690" i="10"/>
  <c r="J689" i="10"/>
  <c r="J688" i="10"/>
  <c r="J687" i="10"/>
  <c r="J686" i="10"/>
  <c r="J685" i="10"/>
  <c r="J684" i="10"/>
  <c r="J683" i="10"/>
  <c r="J682" i="10"/>
  <c r="J681" i="10"/>
  <c r="J680" i="10"/>
  <c r="J679" i="10"/>
  <c r="J678" i="10"/>
  <c r="J677" i="10"/>
  <c r="J676" i="10"/>
  <c r="J675" i="10"/>
  <c r="J674" i="10"/>
  <c r="J673" i="10"/>
  <c r="J672" i="10"/>
  <c r="J671" i="10"/>
  <c r="J670" i="10"/>
  <c r="J669" i="10"/>
  <c r="J668" i="10"/>
  <c r="J667" i="10"/>
  <c r="J666" i="10"/>
  <c r="J665" i="10"/>
  <c r="J664" i="10"/>
  <c r="J663" i="10"/>
  <c r="J662" i="10"/>
  <c r="J661" i="10"/>
  <c r="J660" i="10"/>
  <c r="J659" i="10"/>
  <c r="J658" i="10"/>
  <c r="J657" i="10"/>
  <c r="J656" i="10"/>
  <c r="J655" i="10"/>
  <c r="J654" i="10"/>
  <c r="J653" i="10"/>
  <c r="J652" i="10"/>
  <c r="J651" i="10"/>
  <c r="J650" i="10"/>
  <c r="J649" i="10"/>
  <c r="J648" i="10"/>
  <c r="J647" i="10"/>
  <c r="J646" i="10"/>
  <c r="J645" i="10"/>
  <c r="J644" i="10"/>
  <c r="J643" i="10"/>
  <c r="J642" i="10"/>
  <c r="J641" i="10"/>
  <c r="J640" i="10"/>
  <c r="J639" i="10"/>
  <c r="J638" i="10"/>
  <c r="J637" i="10"/>
  <c r="J636" i="10"/>
  <c r="J635" i="10"/>
  <c r="J634" i="10"/>
  <c r="J633" i="10"/>
  <c r="J632" i="10"/>
  <c r="J631" i="10"/>
  <c r="J630" i="10"/>
  <c r="J629" i="10"/>
  <c r="J628" i="10"/>
  <c r="J627" i="10"/>
  <c r="J626" i="10"/>
  <c r="J625" i="10"/>
  <c r="J624" i="10"/>
  <c r="J623" i="10"/>
  <c r="J622" i="10"/>
  <c r="J621" i="10"/>
  <c r="J620" i="10"/>
  <c r="J619" i="10"/>
  <c r="J618" i="10"/>
  <c r="J617" i="10"/>
  <c r="J616" i="10"/>
  <c r="J615" i="10"/>
  <c r="J614" i="10"/>
  <c r="J613" i="10"/>
  <c r="J612" i="10"/>
  <c r="J611" i="10"/>
  <c r="J610" i="10"/>
  <c r="J609" i="10"/>
  <c r="J608" i="10"/>
  <c r="J607" i="10"/>
  <c r="J606" i="10"/>
  <c r="J605" i="10"/>
  <c r="J604" i="10"/>
  <c r="J603" i="10"/>
  <c r="J602" i="10"/>
  <c r="J601" i="10"/>
  <c r="J600" i="10"/>
  <c r="J599" i="10"/>
  <c r="J598" i="10"/>
  <c r="J597" i="10"/>
  <c r="J596" i="10"/>
  <c r="J595" i="10"/>
  <c r="J594" i="10"/>
  <c r="J593" i="10"/>
  <c r="J592" i="10"/>
  <c r="J591" i="10"/>
  <c r="J590" i="10"/>
  <c r="J589" i="10"/>
  <c r="J588" i="10"/>
  <c r="J587" i="10"/>
  <c r="J586" i="10"/>
  <c r="J585" i="10"/>
  <c r="J584" i="10"/>
  <c r="J583" i="10"/>
  <c r="J582" i="10"/>
  <c r="J581" i="10"/>
  <c r="J580" i="10"/>
  <c r="J579" i="10"/>
  <c r="J578" i="10"/>
  <c r="J577" i="10"/>
  <c r="J576" i="10"/>
  <c r="J575" i="10"/>
  <c r="J574" i="10"/>
  <c r="J573" i="10"/>
  <c r="J572" i="10"/>
  <c r="J571" i="10"/>
  <c r="J570" i="10"/>
  <c r="J569" i="10"/>
  <c r="J568" i="10"/>
  <c r="J567" i="10"/>
  <c r="J566" i="10"/>
  <c r="J565" i="10"/>
  <c r="J564" i="10"/>
  <c r="J563" i="10"/>
  <c r="J562" i="10"/>
  <c r="J561" i="10"/>
  <c r="J560" i="10"/>
  <c r="J559" i="10"/>
  <c r="J558" i="10"/>
  <c r="J557" i="10"/>
  <c r="J556" i="10"/>
  <c r="J555" i="10"/>
  <c r="J554" i="10"/>
  <c r="J553" i="10"/>
  <c r="J552" i="10"/>
  <c r="J551" i="10"/>
  <c r="J550" i="10"/>
  <c r="J549" i="10"/>
  <c r="J548" i="10"/>
  <c r="J547" i="10"/>
  <c r="J546" i="10"/>
  <c r="J545" i="10"/>
  <c r="J544" i="10"/>
  <c r="J543" i="10"/>
  <c r="J542" i="10"/>
  <c r="J541" i="10"/>
  <c r="J540" i="10"/>
  <c r="J539" i="10"/>
  <c r="J538" i="10"/>
  <c r="J537" i="10"/>
  <c r="J536" i="10"/>
  <c r="J535" i="10"/>
  <c r="J534" i="10"/>
  <c r="J533" i="10"/>
  <c r="J532" i="10"/>
  <c r="J531" i="10"/>
  <c r="J530" i="10"/>
  <c r="J529" i="10"/>
  <c r="J528" i="10"/>
  <c r="J527" i="10"/>
  <c r="J526" i="10"/>
  <c r="J525" i="10"/>
  <c r="J524" i="10"/>
  <c r="J523" i="10"/>
  <c r="J522" i="10"/>
  <c r="J521" i="10"/>
  <c r="J520" i="10"/>
  <c r="J519" i="10"/>
  <c r="J518" i="10"/>
  <c r="J517" i="10"/>
  <c r="J516" i="10"/>
  <c r="J515" i="10"/>
  <c r="J514" i="10"/>
  <c r="J513" i="10"/>
  <c r="J512" i="10"/>
  <c r="J511" i="10"/>
  <c r="J510" i="10"/>
  <c r="J509" i="10"/>
  <c r="J508" i="10"/>
  <c r="J507" i="10"/>
  <c r="J506" i="10"/>
  <c r="J505" i="10"/>
  <c r="J504" i="10"/>
  <c r="J503" i="10"/>
  <c r="J502" i="10"/>
  <c r="J501" i="10"/>
  <c r="J500" i="10"/>
  <c r="J499" i="10"/>
  <c r="J498" i="10"/>
  <c r="J497" i="10"/>
  <c r="J496" i="10"/>
  <c r="J495" i="10"/>
  <c r="J494" i="10"/>
  <c r="J493" i="10"/>
  <c r="J492" i="10"/>
  <c r="J491" i="10"/>
  <c r="J490" i="10"/>
  <c r="J489" i="10"/>
  <c r="J488" i="10"/>
  <c r="J487" i="10"/>
  <c r="J486" i="10"/>
  <c r="J485" i="10"/>
  <c r="J484" i="10"/>
  <c r="J483" i="10"/>
  <c r="J482" i="10"/>
  <c r="J481" i="10"/>
  <c r="J480" i="10"/>
  <c r="J479" i="10"/>
  <c r="J478" i="10"/>
  <c r="J477" i="10"/>
  <c r="J476" i="10"/>
  <c r="J475" i="10"/>
  <c r="J474" i="10"/>
  <c r="J473" i="10"/>
  <c r="J472" i="10"/>
  <c r="J471" i="10"/>
  <c r="J470" i="10"/>
  <c r="J469" i="10"/>
  <c r="J468" i="10"/>
  <c r="J467" i="10"/>
  <c r="J466" i="10"/>
  <c r="J465" i="10"/>
  <c r="J464" i="10"/>
  <c r="J463" i="10"/>
  <c r="J462" i="10"/>
  <c r="J461" i="10"/>
  <c r="J460" i="10"/>
  <c r="J459" i="10"/>
  <c r="J458" i="10"/>
  <c r="J457" i="10"/>
  <c r="J456" i="10"/>
  <c r="J455" i="10"/>
  <c r="J454" i="10"/>
  <c r="J453" i="10"/>
  <c r="J452" i="10"/>
  <c r="J451" i="10"/>
  <c r="J450" i="10"/>
  <c r="J449" i="10"/>
  <c r="J448" i="10"/>
  <c r="J447" i="10"/>
  <c r="J446" i="10"/>
  <c r="J445" i="10"/>
  <c r="J444" i="10"/>
  <c r="J443" i="10"/>
  <c r="J442" i="10"/>
  <c r="J441" i="10"/>
  <c r="J440" i="10"/>
  <c r="J439" i="10"/>
  <c r="J438" i="10"/>
  <c r="J437" i="10"/>
  <c r="J436" i="10"/>
  <c r="J435" i="10"/>
  <c r="J434" i="10"/>
  <c r="J433" i="10"/>
  <c r="J432" i="10"/>
  <c r="J431" i="10"/>
  <c r="J430" i="10"/>
  <c r="J429" i="10"/>
  <c r="J428" i="10"/>
  <c r="J427" i="10"/>
  <c r="J426" i="10"/>
  <c r="J425" i="10"/>
  <c r="J424" i="10"/>
  <c r="J423" i="10"/>
  <c r="J422" i="10"/>
  <c r="J421" i="10"/>
  <c r="J420" i="10"/>
  <c r="J419" i="10"/>
  <c r="J418" i="10"/>
  <c r="J417" i="10"/>
  <c r="J416" i="10"/>
  <c r="J415" i="10"/>
  <c r="J414" i="10"/>
  <c r="J413" i="10"/>
  <c r="J412" i="10"/>
  <c r="J411" i="10"/>
  <c r="J410" i="10"/>
  <c r="J409" i="10"/>
  <c r="J408" i="10"/>
  <c r="J407" i="10"/>
  <c r="J406" i="10"/>
  <c r="J405" i="10"/>
  <c r="J404" i="10"/>
  <c r="J403" i="10"/>
  <c r="J402" i="10"/>
  <c r="J401" i="10"/>
  <c r="J400" i="10"/>
  <c r="J399" i="10"/>
  <c r="J398" i="10"/>
  <c r="J397" i="10"/>
  <c r="J396" i="10"/>
  <c r="J395" i="10"/>
  <c r="J394" i="10"/>
  <c r="J393" i="10"/>
  <c r="J392" i="10"/>
  <c r="J391" i="10"/>
  <c r="J390" i="10"/>
  <c r="J389" i="10"/>
  <c r="J388" i="10"/>
  <c r="J387" i="10"/>
  <c r="J386" i="10"/>
  <c r="J385" i="10"/>
  <c r="J384" i="10"/>
  <c r="J383" i="10"/>
  <c r="J382" i="10"/>
  <c r="J381" i="10"/>
  <c r="J380" i="10"/>
  <c r="J379" i="10"/>
  <c r="J378" i="10"/>
  <c r="J377" i="10"/>
  <c r="J376" i="10"/>
  <c r="J375" i="10"/>
  <c r="J374" i="10"/>
  <c r="J373" i="10"/>
  <c r="J372" i="10"/>
  <c r="J371" i="10"/>
  <c r="J370" i="10"/>
  <c r="J369" i="10"/>
  <c r="J368" i="10"/>
  <c r="J367" i="10"/>
  <c r="J366" i="10"/>
  <c r="J365" i="10"/>
  <c r="J364" i="10"/>
  <c r="J363" i="10"/>
  <c r="J362" i="10"/>
  <c r="J361" i="10"/>
  <c r="J360" i="10"/>
  <c r="J359" i="10"/>
  <c r="J358" i="10"/>
  <c r="J357" i="10"/>
  <c r="J356" i="10"/>
  <c r="J355" i="10"/>
  <c r="J354" i="10"/>
  <c r="J353" i="10"/>
  <c r="J352" i="10"/>
  <c r="J351" i="10"/>
  <c r="J350" i="10"/>
  <c r="J349" i="10"/>
  <c r="J348" i="10"/>
  <c r="J347" i="10"/>
  <c r="J346" i="10"/>
  <c r="J345" i="10"/>
  <c r="J344" i="10"/>
  <c r="J343" i="10"/>
  <c r="J342" i="10"/>
  <c r="J341" i="10"/>
  <c r="J340" i="10"/>
  <c r="J339" i="10"/>
  <c r="J338" i="10"/>
  <c r="J337" i="10"/>
  <c r="J336" i="10"/>
  <c r="J335" i="10"/>
  <c r="J334" i="10"/>
  <c r="J333" i="10"/>
  <c r="J332" i="10"/>
  <c r="J331" i="10"/>
  <c r="J330" i="10"/>
  <c r="J329" i="10"/>
  <c r="J328" i="10"/>
  <c r="J327" i="10"/>
  <c r="J326" i="10"/>
  <c r="J325" i="10"/>
  <c r="J324" i="10"/>
  <c r="J323" i="10"/>
  <c r="J322" i="10"/>
  <c r="J321" i="10"/>
  <c r="J320" i="10"/>
  <c r="J319" i="10"/>
  <c r="J318" i="10"/>
  <c r="J317" i="10"/>
  <c r="J316" i="10"/>
  <c r="J315" i="10"/>
  <c r="J314" i="10"/>
  <c r="J313" i="10"/>
  <c r="J312" i="10"/>
  <c r="J311" i="10"/>
  <c r="J310" i="10"/>
  <c r="J309" i="10"/>
  <c r="J308" i="10"/>
  <c r="J307" i="10"/>
  <c r="J306" i="10"/>
  <c r="J305" i="10"/>
  <c r="J304" i="10"/>
  <c r="J303" i="10"/>
  <c r="J302" i="10"/>
  <c r="J301" i="10"/>
  <c r="J300" i="10"/>
  <c r="J299" i="10"/>
  <c r="J298" i="10"/>
  <c r="J297" i="10"/>
  <c r="J296" i="10"/>
  <c r="J295" i="10"/>
  <c r="J294" i="10"/>
  <c r="J293" i="10"/>
  <c r="J292" i="10"/>
  <c r="J291" i="10"/>
  <c r="J290" i="10"/>
  <c r="J289" i="10"/>
  <c r="J288" i="10"/>
  <c r="J287" i="10"/>
  <c r="J286" i="10"/>
  <c r="J285" i="10"/>
  <c r="J284" i="10"/>
  <c r="J283" i="10"/>
  <c r="J282" i="10"/>
  <c r="J281" i="10"/>
  <c r="J280" i="10"/>
  <c r="J279" i="10"/>
  <c r="J278" i="10"/>
  <c r="J277" i="10"/>
  <c r="J276" i="10"/>
  <c r="J275" i="10"/>
  <c r="J274" i="10"/>
  <c r="J273" i="10"/>
  <c r="J272" i="10"/>
  <c r="J271" i="10"/>
  <c r="J270" i="10"/>
  <c r="J269" i="10"/>
  <c r="J268" i="10"/>
  <c r="J267" i="10"/>
  <c r="J266" i="10"/>
  <c r="J265" i="10"/>
  <c r="J264" i="10"/>
  <c r="J263" i="10"/>
  <c r="J262" i="10"/>
  <c r="J261" i="10"/>
  <c r="J260" i="10"/>
  <c r="J259" i="10"/>
  <c r="J258" i="10"/>
  <c r="J257" i="10"/>
  <c r="J256" i="10"/>
  <c r="J255" i="10"/>
  <c r="J254" i="10"/>
  <c r="J253" i="10"/>
  <c r="J252" i="10"/>
  <c r="J251" i="10"/>
  <c r="J250" i="10"/>
  <c r="J249" i="10"/>
  <c r="J248" i="10"/>
  <c r="J247" i="10"/>
  <c r="J246" i="10"/>
  <c r="J245" i="10"/>
  <c r="J244" i="10"/>
  <c r="J243" i="10"/>
  <c r="J242" i="10"/>
  <c r="J241" i="10"/>
  <c r="J240" i="10"/>
  <c r="J239" i="10"/>
  <c r="J238" i="10"/>
  <c r="J237" i="10"/>
  <c r="J236" i="10"/>
  <c r="J235" i="10"/>
  <c r="J234" i="10"/>
  <c r="J233" i="10"/>
  <c r="J232" i="10"/>
  <c r="J231" i="10"/>
  <c r="J230" i="10"/>
  <c r="J229" i="10"/>
  <c r="J228" i="10"/>
  <c r="J227" i="10"/>
  <c r="J226" i="10"/>
  <c r="J225" i="10"/>
  <c r="J224" i="10"/>
  <c r="J223" i="10"/>
  <c r="J222" i="10"/>
  <c r="J221" i="10"/>
  <c r="J220" i="10"/>
  <c r="J219" i="10"/>
  <c r="J218" i="10"/>
  <c r="J217" i="10"/>
  <c r="J216" i="10"/>
  <c r="J215" i="10"/>
  <c r="J214" i="10"/>
  <c r="J213" i="10"/>
  <c r="J212" i="10"/>
  <c r="J211" i="10"/>
  <c r="J210" i="10"/>
  <c r="J209" i="10"/>
  <c r="J208" i="10"/>
  <c r="J207" i="10"/>
  <c r="J206" i="10"/>
  <c r="J205" i="10"/>
  <c r="J204" i="10"/>
  <c r="J203" i="10"/>
  <c r="J202" i="10"/>
  <c r="J201" i="10"/>
  <c r="J200" i="10"/>
  <c r="J199" i="10"/>
  <c r="J198" i="10"/>
  <c r="J197" i="10"/>
  <c r="J196" i="10"/>
  <c r="J195" i="10"/>
  <c r="J194" i="10"/>
  <c r="J193" i="10"/>
  <c r="J192" i="10"/>
  <c r="J191" i="10"/>
  <c r="J190" i="10"/>
  <c r="J189" i="10"/>
  <c r="J188" i="10"/>
  <c r="J187" i="10"/>
  <c r="J186" i="10"/>
  <c r="J185" i="10"/>
  <c r="J184" i="10"/>
  <c r="J183" i="10"/>
  <c r="J182" i="10"/>
  <c r="J181" i="10"/>
  <c r="J180" i="10"/>
  <c r="J179" i="10"/>
  <c r="J178" i="10"/>
  <c r="J177" i="10"/>
  <c r="J176" i="10"/>
  <c r="J175" i="10"/>
  <c r="J174" i="10"/>
  <c r="J173" i="10"/>
  <c r="J172" i="10"/>
  <c r="J171" i="10"/>
  <c r="J170" i="10"/>
  <c r="J169" i="10"/>
  <c r="J168" i="10"/>
  <c r="J167" i="10"/>
  <c r="J166" i="10"/>
  <c r="J165" i="10"/>
  <c r="J164" i="10"/>
  <c r="J163" i="10"/>
  <c r="J162" i="10"/>
  <c r="J161" i="10"/>
  <c r="J160" i="10"/>
  <c r="J159" i="10"/>
  <c r="J158" i="10"/>
  <c r="J157" i="10"/>
  <c r="J156" i="10"/>
  <c r="J155" i="10"/>
  <c r="J154" i="10"/>
  <c r="J153" i="10"/>
  <c r="J152" i="10"/>
  <c r="J151" i="10"/>
  <c r="J150" i="10"/>
  <c r="J149" i="10"/>
  <c r="J148" i="10"/>
  <c r="J147" i="10"/>
  <c r="J146" i="10"/>
  <c r="J145" i="10"/>
  <c r="J144" i="10"/>
  <c r="J143" i="10"/>
  <c r="J142" i="10"/>
  <c r="J141" i="10"/>
  <c r="J140" i="10"/>
  <c r="J139" i="10"/>
  <c r="J138" i="10"/>
  <c r="J137" i="10"/>
  <c r="J136" i="10"/>
  <c r="J135" i="10"/>
  <c r="J134" i="10"/>
  <c r="J133" i="10"/>
  <c r="J132" i="10"/>
  <c r="J131" i="10"/>
  <c r="J130" i="10"/>
  <c r="J129" i="10"/>
  <c r="J128" i="10"/>
  <c r="J127" i="10"/>
  <c r="J126" i="10"/>
  <c r="J125" i="10"/>
  <c r="J124" i="10"/>
  <c r="J123" i="10"/>
  <c r="J122" i="10"/>
  <c r="J121" i="10"/>
  <c r="J120" i="10"/>
  <c r="J119" i="10"/>
  <c r="J118" i="10"/>
  <c r="J117" i="10"/>
  <c r="J116" i="10"/>
  <c r="J115" i="10"/>
  <c r="J114" i="10"/>
  <c r="J113" i="10"/>
  <c r="J112" i="10"/>
  <c r="J111" i="10"/>
  <c r="J110" i="10"/>
  <c r="J109" i="10"/>
  <c r="J108" i="10"/>
  <c r="J107" i="10"/>
  <c r="J106" i="10"/>
  <c r="J105" i="10"/>
  <c r="J104" i="10"/>
  <c r="J103" i="10"/>
  <c r="J102" i="10"/>
  <c r="J101" i="10"/>
  <c r="J100" i="10"/>
  <c r="J99" i="10"/>
  <c r="J98" i="10"/>
  <c r="J97" i="10"/>
  <c r="J96" i="10"/>
  <c r="J95" i="10"/>
  <c r="J94" i="10"/>
  <c r="J93" i="10"/>
  <c r="J92" i="10"/>
  <c r="J91" i="10"/>
  <c r="J90" i="10"/>
  <c r="J89" i="10"/>
  <c r="J88" i="10"/>
  <c r="J87" i="10"/>
  <c r="J86" i="10"/>
  <c r="J85" i="10"/>
  <c r="J84" i="10"/>
  <c r="J83" i="10"/>
  <c r="J82" i="10"/>
  <c r="J81" i="10"/>
  <c r="J80" i="10"/>
  <c r="J79" i="10"/>
  <c r="J78" i="10"/>
  <c r="J77" i="10"/>
  <c r="J76" i="10"/>
  <c r="J75" i="10"/>
  <c r="J74" i="10"/>
  <c r="J73" i="10"/>
  <c r="J72" i="10"/>
  <c r="J71" i="10"/>
  <c r="J70" i="10"/>
  <c r="J69" i="10"/>
  <c r="J68" i="10"/>
  <c r="J67" i="10"/>
  <c r="J66" i="10"/>
  <c r="J65" i="10"/>
  <c r="J64" i="10"/>
  <c r="J63" i="10"/>
  <c r="J62" i="10"/>
  <c r="J61" i="10"/>
  <c r="J60" i="10"/>
  <c r="J59" i="10"/>
  <c r="J58" i="10"/>
  <c r="J57" i="10"/>
  <c r="J56" i="10"/>
  <c r="J55" i="10"/>
  <c r="J54" i="10"/>
  <c r="J53" i="10"/>
  <c r="J52" i="10"/>
  <c r="J51" i="10"/>
  <c r="J50" i="10"/>
  <c r="J49" i="10"/>
  <c r="J48" i="10"/>
  <c r="J47" i="10"/>
  <c r="J46" i="10"/>
  <c r="J45" i="10"/>
  <c r="J44" i="10"/>
  <c r="J43" i="10"/>
  <c r="J42" i="10"/>
  <c r="J41" i="10"/>
  <c r="J40" i="10"/>
  <c r="J39" i="10"/>
  <c r="J38" i="10"/>
  <c r="J37" i="10"/>
  <c r="J36" i="10"/>
  <c r="J35" i="10"/>
  <c r="J34" i="10"/>
  <c r="J33" i="10"/>
  <c r="J32" i="10"/>
  <c r="J31" i="10"/>
  <c r="J30" i="10"/>
  <c r="J29" i="10"/>
  <c r="J28" i="10"/>
  <c r="J27" i="10"/>
  <c r="J26" i="10"/>
  <c r="J25" i="10"/>
  <c r="J24" i="10"/>
  <c r="J23" i="10"/>
  <c r="J22" i="10"/>
  <c r="J21" i="10"/>
  <c r="J20" i="10"/>
  <c r="J19" i="10"/>
  <c r="J18" i="10"/>
  <c r="J16" i="10"/>
  <c r="J15" i="10"/>
  <c r="J14" i="10"/>
  <c r="J13" i="10"/>
  <c r="J12" i="10"/>
  <c r="J11" i="10"/>
  <c r="J10" i="10"/>
  <c r="J9" i="10"/>
  <c r="J8" i="10"/>
  <c r="J7" i="10"/>
  <c r="J6" i="10"/>
  <c r="J5" i="10"/>
  <c r="J4" i="10"/>
  <c r="J3" i="10"/>
  <c r="J2" i="10"/>
  <c r="J120" i="2" l="1"/>
  <c r="J119" i="2"/>
  <c r="J121" i="2"/>
  <c r="J451" i="3" l="1"/>
  <c r="J416" i="2"/>
  <c r="J541" i="5"/>
  <c r="J540" i="5"/>
  <c r="J539" i="5"/>
  <c r="J227" i="3"/>
  <c r="J226" i="3"/>
  <c r="J225" i="3"/>
  <c r="J224" i="3"/>
  <c r="J223" i="3"/>
  <c r="J222" i="3"/>
  <c r="J221" i="3"/>
  <c r="J220" i="3"/>
  <c r="J219" i="3"/>
  <c r="J218" i="3"/>
  <c r="J233" i="2"/>
  <c r="J234" i="2"/>
  <c r="J235" i="2"/>
  <c r="J236" i="2"/>
  <c r="J232" i="2"/>
  <c r="J231" i="2"/>
  <c r="J230" i="2"/>
  <c r="J229" i="2"/>
  <c r="J214" i="2"/>
  <c r="J198" i="3"/>
  <c r="J199" i="2"/>
  <c r="J188" i="3"/>
  <c r="J36" i="2"/>
  <c r="J35" i="2"/>
  <c r="J34" i="2"/>
  <c r="J14" i="2" l="1"/>
  <c r="J13" i="2"/>
  <c r="J499" i="2" l="1"/>
  <c r="J878" i="3"/>
  <c r="J877" i="3"/>
  <c r="J876" i="3"/>
  <c r="J875" i="3"/>
  <c r="J874" i="3"/>
  <c r="J873" i="3"/>
  <c r="J872" i="3"/>
  <c r="J871" i="3"/>
  <c r="J870" i="3"/>
  <c r="J869" i="3"/>
  <c r="J868" i="3"/>
  <c r="J867" i="3"/>
  <c r="J866" i="3"/>
  <c r="J865" i="3"/>
  <c r="J864" i="3"/>
  <c r="J863" i="3"/>
  <c r="J862" i="3"/>
  <c r="J861" i="3"/>
  <c r="J860" i="3"/>
  <c r="J859" i="3"/>
  <c r="J858" i="3"/>
  <c r="J857" i="3"/>
  <c r="J856" i="3"/>
  <c r="J855" i="3"/>
  <c r="J854" i="3"/>
  <c r="J853" i="3"/>
  <c r="J852" i="3"/>
  <c r="J851" i="3"/>
  <c r="J850" i="3"/>
  <c r="J849" i="3"/>
  <c r="J848" i="3"/>
  <c r="J847" i="3"/>
  <c r="J846" i="3"/>
  <c r="J845" i="3"/>
  <c r="J844" i="3"/>
  <c r="J843" i="3"/>
  <c r="J842" i="3"/>
  <c r="J841" i="3"/>
  <c r="J840" i="3"/>
  <c r="J839" i="3"/>
  <c r="J838" i="3"/>
  <c r="J837" i="3"/>
  <c r="J836" i="3"/>
  <c r="J835" i="3"/>
  <c r="J834" i="3"/>
  <c r="J833" i="3"/>
  <c r="J832" i="3"/>
  <c r="J831" i="3"/>
  <c r="J830" i="3"/>
  <c r="J829" i="3"/>
  <c r="J828" i="3"/>
  <c r="J827" i="3"/>
  <c r="J826" i="3"/>
  <c r="J825" i="3"/>
  <c r="J824" i="3"/>
  <c r="J823" i="3"/>
  <c r="J822" i="3"/>
  <c r="J821" i="3"/>
  <c r="J820" i="3"/>
  <c r="J819" i="3"/>
  <c r="J818" i="3"/>
  <c r="J817" i="3"/>
  <c r="J816" i="3"/>
  <c r="J815" i="3"/>
  <c r="J814" i="3"/>
  <c r="J813" i="3"/>
  <c r="J812" i="3"/>
  <c r="J811" i="3"/>
  <c r="J810" i="3"/>
  <c r="J809" i="3"/>
  <c r="J808" i="3"/>
  <c r="J807" i="3"/>
  <c r="J806" i="3"/>
  <c r="J805" i="3"/>
  <c r="J804" i="3"/>
  <c r="J803" i="3"/>
  <c r="J802" i="3"/>
  <c r="J801" i="3"/>
  <c r="J800" i="3"/>
  <c r="J799" i="3"/>
  <c r="J798" i="3"/>
  <c r="J797" i="3"/>
  <c r="J796" i="3"/>
  <c r="J795" i="3"/>
  <c r="J794" i="3"/>
  <c r="J793" i="3"/>
  <c r="J792" i="3"/>
  <c r="J791" i="3"/>
  <c r="J790" i="3"/>
  <c r="J789" i="3"/>
  <c r="J788" i="3"/>
  <c r="J787" i="3"/>
  <c r="J786" i="3"/>
  <c r="J785" i="3"/>
  <c r="J784" i="3"/>
  <c r="J783" i="3"/>
  <c r="J782" i="3"/>
  <c r="J781" i="3"/>
  <c r="J780" i="3"/>
  <c r="J779" i="3"/>
  <c r="J778" i="3"/>
  <c r="J777" i="3"/>
  <c r="J776" i="3"/>
  <c r="J775" i="3"/>
  <c r="J774" i="3"/>
  <c r="J773" i="3"/>
  <c r="J772" i="3"/>
  <c r="J771" i="3"/>
  <c r="J770" i="3"/>
  <c r="J769" i="3"/>
  <c r="J768" i="3"/>
  <c r="J767" i="3"/>
  <c r="J766" i="3"/>
  <c r="J765" i="3"/>
  <c r="J764" i="3"/>
  <c r="J763" i="3"/>
  <c r="J762" i="3"/>
  <c r="J761" i="3"/>
  <c r="J760" i="3"/>
  <c r="J759" i="3"/>
  <c r="J758" i="3"/>
  <c r="J757" i="3"/>
  <c r="J756" i="3"/>
  <c r="J755" i="3"/>
  <c r="J754" i="3"/>
  <c r="J753" i="3"/>
  <c r="J752" i="3"/>
  <c r="J751" i="3"/>
  <c r="J750" i="3"/>
  <c r="J749" i="3"/>
  <c r="J748" i="3"/>
  <c r="J747" i="3"/>
  <c r="J746" i="3"/>
  <c r="J745" i="3"/>
  <c r="J744" i="3"/>
  <c r="J743" i="3"/>
  <c r="J742" i="3"/>
  <c r="J741" i="3"/>
  <c r="J740" i="3"/>
  <c r="J739" i="3"/>
  <c r="J738" i="3"/>
  <c r="J737" i="3"/>
  <c r="J736" i="3"/>
  <c r="J735" i="3"/>
  <c r="J734" i="3"/>
  <c r="J733" i="3"/>
  <c r="J732" i="3"/>
  <c r="J731" i="3"/>
  <c r="J730" i="3"/>
  <c r="J729" i="3"/>
  <c r="J728" i="3"/>
  <c r="J727" i="3"/>
  <c r="J726" i="3"/>
  <c r="J725" i="3"/>
  <c r="J724" i="3"/>
  <c r="J723" i="3"/>
  <c r="J722" i="3"/>
  <c r="J721" i="3"/>
  <c r="J720" i="3"/>
  <c r="J719" i="3"/>
  <c r="J718" i="3"/>
  <c r="J717" i="3"/>
  <c r="J716" i="3"/>
  <c r="J715" i="3"/>
  <c r="J714" i="3"/>
  <c r="J713" i="3"/>
  <c r="J712" i="3"/>
  <c r="J711" i="3"/>
  <c r="J710" i="3"/>
  <c r="J709" i="3"/>
  <c r="J708" i="3"/>
  <c r="J707" i="3"/>
  <c r="J706" i="3"/>
  <c r="J705" i="3"/>
  <c r="J704" i="3"/>
  <c r="J703" i="3"/>
  <c r="J702" i="3"/>
  <c r="J701" i="3"/>
  <c r="J700" i="3"/>
  <c r="J699" i="3"/>
  <c r="J698" i="3"/>
  <c r="J697" i="3"/>
  <c r="J696" i="3"/>
  <c r="J695" i="3"/>
  <c r="J694" i="3"/>
  <c r="J693" i="3"/>
  <c r="J692" i="3"/>
  <c r="J691" i="3"/>
  <c r="J690" i="3"/>
  <c r="J689" i="3"/>
  <c r="J688" i="3"/>
  <c r="J687" i="3"/>
  <c r="J686" i="3"/>
  <c r="J685" i="3"/>
  <c r="J684" i="3"/>
  <c r="J683" i="3"/>
  <c r="J682" i="3"/>
  <c r="J681" i="3"/>
  <c r="J680" i="3"/>
  <c r="J679" i="3"/>
  <c r="J678" i="3"/>
  <c r="J677" i="3"/>
  <c r="J676" i="3"/>
  <c r="J675" i="3"/>
  <c r="J674" i="3"/>
  <c r="J673" i="3"/>
  <c r="J672" i="3"/>
  <c r="J671" i="3"/>
  <c r="J670" i="3"/>
  <c r="J669" i="3"/>
  <c r="J668" i="3"/>
  <c r="J667" i="3"/>
  <c r="J666" i="3"/>
  <c r="J665" i="3"/>
  <c r="J664" i="3"/>
  <c r="J663" i="3"/>
  <c r="J662" i="3"/>
  <c r="J661" i="3"/>
  <c r="J660" i="3"/>
  <c r="J659" i="3"/>
  <c r="J658" i="3"/>
  <c r="J657" i="3"/>
  <c r="J656" i="3"/>
  <c r="J655" i="3"/>
  <c r="J654" i="3"/>
  <c r="J653" i="3"/>
  <c r="J652" i="3"/>
  <c r="J651" i="3"/>
  <c r="J650" i="3"/>
  <c r="J649" i="3"/>
  <c r="J648" i="3"/>
  <c r="J647" i="3"/>
  <c r="J646" i="3"/>
  <c r="J645" i="3"/>
  <c r="J644" i="3"/>
  <c r="J643" i="3"/>
  <c r="J642" i="3"/>
  <c r="J641" i="3"/>
  <c r="J640" i="3"/>
  <c r="J639" i="3"/>
  <c r="J638" i="3"/>
  <c r="J637" i="3"/>
  <c r="J636" i="3"/>
  <c r="J635" i="3"/>
  <c r="J634" i="3"/>
  <c r="J633" i="3"/>
  <c r="J632" i="3"/>
  <c r="J631" i="3"/>
  <c r="J630" i="3"/>
  <c r="J629" i="3"/>
  <c r="J628" i="3"/>
  <c r="J627" i="3"/>
  <c r="J626" i="3"/>
  <c r="J625" i="3"/>
  <c r="J624" i="3"/>
  <c r="J623" i="3"/>
  <c r="J622" i="3"/>
  <c r="J621" i="3"/>
  <c r="J620" i="3"/>
  <c r="J619" i="3"/>
  <c r="J618" i="3"/>
  <c r="J617" i="3"/>
  <c r="J616" i="3"/>
  <c r="J615" i="3"/>
  <c r="J614" i="3"/>
  <c r="J613" i="3"/>
  <c r="J612" i="3"/>
  <c r="J611" i="3"/>
  <c r="J610" i="3"/>
  <c r="J609" i="3"/>
  <c r="J608" i="3"/>
  <c r="J607" i="3"/>
  <c r="J606" i="3"/>
  <c r="J605" i="3"/>
  <c r="J604" i="3"/>
  <c r="J603" i="3"/>
  <c r="J602" i="3"/>
  <c r="J601" i="3"/>
  <c r="J600" i="3"/>
  <c r="J599" i="3"/>
  <c r="J598" i="3"/>
  <c r="J597" i="3"/>
  <c r="J596" i="3"/>
  <c r="J595" i="3"/>
  <c r="J594" i="3"/>
  <c r="J593" i="3"/>
  <c r="J592" i="3"/>
  <c r="J591" i="3"/>
  <c r="J590" i="3"/>
  <c r="J589" i="3"/>
  <c r="J588" i="3"/>
  <c r="J587" i="3"/>
  <c r="J586" i="3"/>
  <c r="J585" i="3"/>
  <c r="J584" i="3"/>
  <c r="J583" i="3"/>
  <c r="J582" i="3"/>
  <c r="J581" i="3"/>
  <c r="J580" i="3"/>
  <c r="J579" i="3"/>
  <c r="J578" i="3"/>
  <c r="J577" i="3"/>
  <c r="J576" i="3"/>
  <c r="J575" i="3"/>
  <c r="J574" i="3"/>
  <c r="J573" i="3"/>
  <c r="J572" i="3"/>
  <c r="J571" i="3"/>
  <c r="J570" i="3"/>
  <c r="J569" i="3"/>
  <c r="J568" i="3"/>
  <c r="J567" i="3"/>
  <c r="J566" i="3"/>
  <c r="J565" i="3"/>
  <c r="J564" i="3"/>
  <c r="J563" i="3"/>
  <c r="J562" i="3"/>
  <c r="J561" i="3"/>
  <c r="J560" i="3"/>
  <c r="J559" i="3"/>
  <c r="J558" i="3"/>
  <c r="J557" i="3"/>
  <c r="J556" i="3"/>
  <c r="J555" i="3"/>
  <c r="J554" i="3"/>
  <c r="J553" i="3"/>
  <c r="J552" i="3"/>
  <c r="J551" i="3"/>
  <c r="J550" i="3"/>
  <c r="J549" i="3"/>
  <c r="J548" i="3"/>
  <c r="J547" i="3"/>
  <c r="J546" i="3"/>
  <c r="J545" i="3"/>
  <c r="J544" i="3"/>
  <c r="J543" i="3"/>
  <c r="J542" i="3"/>
  <c r="J541" i="3"/>
  <c r="J540" i="3"/>
  <c r="J539" i="3"/>
  <c r="J538" i="3"/>
  <c r="J537" i="3"/>
  <c r="J536" i="3"/>
  <c r="J535" i="3"/>
  <c r="J534" i="3"/>
  <c r="J533" i="3"/>
  <c r="J532" i="3"/>
  <c r="J531" i="3"/>
  <c r="J530" i="3"/>
  <c r="J529" i="3"/>
  <c r="J528" i="3"/>
  <c r="J527" i="3"/>
  <c r="J526" i="3"/>
  <c r="J525" i="3"/>
  <c r="J524" i="3"/>
  <c r="J523" i="3"/>
  <c r="J522" i="3"/>
  <c r="J521" i="3"/>
  <c r="J520" i="3"/>
  <c r="J519" i="3"/>
  <c r="J518" i="3"/>
  <c r="J517" i="3"/>
  <c r="J516" i="3"/>
  <c r="J515" i="3"/>
  <c r="J514" i="3"/>
  <c r="J513" i="3"/>
  <c r="J512" i="3"/>
  <c r="J511" i="3"/>
  <c r="J510" i="3"/>
  <c r="J509" i="3"/>
  <c r="J508" i="3"/>
  <c r="J507" i="3"/>
  <c r="J506" i="3"/>
  <c r="J505" i="3"/>
  <c r="J504" i="3"/>
  <c r="J503" i="3"/>
  <c r="J502" i="3"/>
  <c r="J501" i="3"/>
  <c r="J500" i="3"/>
  <c r="J499" i="3"/>
  <c r="J498" i="3"/>
  <c r="J497" i="3"/>
  <c r="J496" i="3"/>
  <c r="J495" i="3"/>
  <c r="J494" i="3"/>
  <c r="J493" i="3"/>
  <c r="J492" i="3"/>
  <c r="J491" i="3"/>
  <c r="J490" i="3"/>
  <c r="J489" i="3"/>
  <c r="J488" i="3"/>
  <c r="J487" i="3"/>
  <c r="J486" i="3"/>
  <c r="J485" i="3"/>
  <c r="J484" i="3"/>
  <c r="J483" i="3"/>
  <c r="J482" i="3"/>
  <c r="J481" i="3"/>
  <c r="J480" i="3"/>
  <c r="J479" i="3"/>
  <c r="J478" i="3"/>
  <c r="J477" i="3"/>
  <c r="J476" i="3"/>
  <c r="J475" i="3"/>
  <c r="J474" i="3"/>
  <c r="J473" i="3"/>
  <c r="J472" i="3"/>
  <c r="J471" i="3"/>
  <c r="J470" i="3"/>
  <c r="J469" i="3"/>
  <c r="J468" i="3"/>
  <c r="J467" i="3"/>
  <c r="J466" i="3"/>
  <c r="J465" i="3"/>
  <c r="J464" i="3"/>
  <c r="J463" i="3"/>
  <c r="J462" i="3"/>
  <c r="J461" i="3"/>
  <c r="J460" i="3"/>
  <c r="J459" i="3"/>
  <c r="J458" i="3"/>
  <c r="J457" i="3"/>
  <c r="J456" i="3"/>
  <c r="J455" i="3"/>
  <c r="J454" i="3"/>
  <c r="J453" i="3"/>
  <c r="J452" i="3"/>
  <c r="J450" i="3"/>
  <c r="J449" i="3"/>
  <c r="J448" i="3"/>
  <c r="J447" i="3"/>
  <c r="J446" i="3"/>
  <c r="J445" i="3"/>
  <c r="J444" i="3"/>
  <c r="J443" i="3"/>
  <c r="J442" i="3"/>
  <c r="J441" i="3"/>
  <c r="J440" i="3"/>
  <c r="J439" i="3"/>
  <c r="J438" i="3"/>
  <c r="J437" i="3"/>
  <c r="J436" i="3"/>
  <c r="J435" i="3"/>
  <c r="J434" i="3"/>
  <c r="J433" i="3"/>
  <c r="J432" i="3"/>
  <c r="J431" i="3"/>
  <c r="J430" i="3"/>
  <c r="J429" i="3"/>
  <c r="J428" i="3"/>
  <c r="J427" i="3"/>
  <c r="J426" i="3"/>
  <c r="J425" i="3"/>
  <c r="J424" i="3"/>
  <c r="J423" i="3"/>
  <c r="J422" i="3"/>
  <c r="J421" i="3"/>
  <c r="J420" i="3"/>
  <c r="J419" i="3"/>
  <c r="J418" i="3"/>
  <c r="J417" i="3"/>
  <c r="J416" i="3"/>
  <c r="J415" i="3"/>
  <c r="J414" i="3"/>
  <c r="J413" i="3"/>
  <c r="J412" i="3"/>
  <c r="J411" i="3"/>
  <c r="J410" i="3"/>
  <c r="J409" i="3"/>
  <c r="J408" i="3"/>
  <c r="J407" i="3"/>
  <c r="J406" i="3"/>
  <c r="J405" i="3"/>
  <c r="J404" i="3"/>
  <c r="J403" i="3"/>
  <c r="J402" i="3"/>
  <c r="J401" i="3"/>
  <c r="J400" i="3"/>
  <c r="J399" i="3"/>
  <c r="J398" i="3"/>
  <c r="J397" i="3"/>
  <c r="J396" i="3"/>
  <c r="J395" i="3"/>
  <c r="J394" i="3"/>
  <c r="J393" i="3"/>
  <c r="J392" i="3"/>
  <c r="J391" i="3"/>
  <c r="J390" i="3"/>
  <c r="J389" i="3"/>
  <c r="J388" i="3"/>
  <c r="J387" i="3"/>
  <c r="J386" i="3"/>
  <c r="J385" i="3"/>
  <c r="J384" i="3"/>
  <c r="J383" i="3"/>
  <c r="J382" i="3"/>
  <c r="J381" i="3"/>
  <c r="J380" i="3"/>
  <c r="J379" i="3"/>
  <c r="J378" i="3"/>
  <c r="J377" i="3"/>
  <c r="J376" i="3"/>
  <c r="J375" i="3"/>
  <c r="J374" i="3"/>
  <c r="J373" i="3"/>
  <c r="J372" i="3"/>
  <c r="J371" i="3"/>
  <c r="J370" i="3"/>
  <c r="J369" i="3"/>
  <c r="J368" i="3"/>
  <c r="J367" i="3"/>
  <c r="J366" i="3"/>
  <c r="J365" i="3"/>
  <c r="J364" i="3"/>
  <c r="J363" i="3"/>
  <c r="J362" i="3"/>
  <c r="J361" i="3"/>
  <c r="J360" i="3"/>
  <c r="J359" i="3"/>
  <c r="J358" i="3"/>
  <c r="J357" i="3"/>
  <c r="J356" i="3"/>
  <c r="J355" i="3"/>
  <c r="J354" i="3"/>
  <c r="J353" i="3"/>
  <c r="J352" i="3"/>
  <c r="J351" i="3"/>
  <c r="J350" i="3"/>
  <c r="J349" i="3"/>
  <c r="J348" i="3"/>
  <c r="J347" i="3"/>
  <c r="J346" i="3"/>
  <c r="J345" i="3"/>
  <c r="J344" i="3"/>
  <c r="J343" i="3"/>
  <c r="J342" i="3"/>
  <c r="J341" i="3"/>
  <c r="J340" i="3"/>
  <c r="J339" i="3"/>
  <c r="J338" i="3"/>
  <c r="J337" i="3"/>
  <c r="J336" i="3"/>
  <c r="J335" i="3"/>
  <c r="J334" i="3"/>
  <c r="J333" i="3"/>
  <c r="J332" i="3"/>
  <c r="J331" i="3"/>
  <c r="J330" i="3"/>
  <c r="J329" i="3"/>
  <c r="J328" i="3"/>
  <c r="J327" i="3"/>
  <c r="J326" i="3"/>
  <c r="J325" i="3"/>
  <c r="J324" i="3"/>
  <c r="J323" i="3"/>
  <c r="J322" i="3"/>
  <c r="J321" i="3"/>
  <c r="J320" i="3"/>
  <c r="J319" i="3"/>
  <c r="J318" i="3"/>
  <c r="J317" i="3"/>
  <c r="J316" i="3"/>
  <c r="J315" i="3"/>
  <c r="J314" i="3"/>
  <c r="J313" i="3"/>
  <c r="J312" i="3"/>
  <c r="J311" i="3"/>
  <c r="J310" i="3"/>
  <c r="J309" i="3"/>
  <c r="J308" i="3"/>
  <c r="J307" i="3"/>
  <c r="J306" i="3"/>
  <c r="J305" i="3"/>
  <c r="J304" i="3"/>
  <c r="J303" i="3"/>
  <c r="J302" i="3"/>
  <c r="J301" i="3"/>
  <c r="J300" i="3"/>
  <c r="J299" i="3"/>
  <c r="J298" i="3"/>
  <c r="J297" i="3"/>
  <c r="J296" i="3"/>
  <c r="J295" i="3"/>
  <c r="J294" i="3"/>
  <c r="J293" i="3"/>
  <c r="J292" i="3"/>
  <c r="J291" i="3"/>
  <c r="J290" i="3"/>
  <c r="J289" i="3"/>
  <c r="J288" i="3"/>
  <c r="J287" i="3"/>
  <c r="J286" i="3"/>
  <c r="J285" i="3"/>
  <c r="J284" i="3"/>
  <c r="J283" i="3"/>
  <c r="J282" i="3"/>
  <c r="J281" i="3"/>
  <c r="J280" i="3"/>
  <c r="J279" i="3"/>
  <c r="J278" i="3"/>
  <c r="J277" i="3"/>
  <c r="J276" i="3"/>
  <c r="J275" i="3"/>
  <c r="J274" i="3"/>
  <c r="J273" i="3"/>
  <c r="J272" i="3"/>
  <c r="J271" i="3"/>
  <c r="J270" i="3"/>
  <c r="J269" i="3"/>
  <c r="J268" i="3"/>
  <c r="J267" i="3"/>
  <c r="J266" i="3"/>
  <c r="J265" i="3"/>
  <c r="J264" i="3"/>
  <c r="J263" i="3"/>
  <c r="J262" i="3"/>
  <c r="J261" i="3"/>
  <c r="J260" i="3"/>
  <c r="J259" i="3"/>
  <c r="J258" i="3"/>
  <c r="J257" i="3"/>
  <c r="J256" i="3"/>
  <c r="J255" i="3"/>
  <c r="J254" i="3"/>
  <c r="J253" i="3"/>
  <c r="J252" i="3"/>
  <c r="J251" i="3"/>
  <c r="J250" i="3"/>
  <c r="J249" i="3"/>
  <c r="J248" i="3"/>
  <c r="J247" i="3"/>
  <c r="J246" i="3"/>
  <c r="J245" i="3"/>
  <c r="J244" i="3"/>
  <c r="J243" i="3"/>
  <c r="J242" i="3"/>
  <c r="J241" i="3"/>
  <c r="J240" i="3"/>
  <c r="J239" i="3"/>
  <c r="J238" i="3"/>
  <c r="J237" i="3"/>
  <c r="J236" i="3"/>
  <c r="J235" i="3"/>
  <c r="J234" i="3"/>
  <c r="J233" i="3"/>
  <c r="J232" i="3"/>
  <c r="J231" i="3"/>
  <c r="J230" i="3"/>
  <c r="J229" i="3"/>
  <c r="J228" i="3"/>
  <c r="J217" i="3"/>
  <c r="J216" i="3"/>
  <c r="J215" i="3"/>
  <c r="J214" i="3"/>
  <c r="J213" i="3"/>
  <c r="J212" i="3"/>
  <c r="J211" i="3"/>
  <c r="J210" i="3"/>
  <c r="J209" i="3"/>
  <c r="J208" i="3"/>
  <c r="J207" i="3"/>
  <c r="J206" i="3"/>
  <c r="J205" i="3"/>
  <c r="J204" i="3"/>
  <c r="J203" i="3"/>
  <c r="J202" i="3"/>
  <c r="J201" i="3"/>
  <c r="J200" i="3"/>
  <c r="J199" i="3"/>
  <c r="J197" i="3"/>
  <c r="J196" i="3"/>
  <c r="J195" i="3"/>
  <c r="J194" i="3"/>
  <c r="J193" i="3"/>
  <c r="J192" i="3"/>
  <c r="J191" i="3"/>
  <c r="J190" i="3"/>
  <c r="J189" i="3"/>
  <c r="J187" i="3"/>
  <c r="J186" i="3"/>
  <c r="J185" i="3"/>
  <c r="J184" i="3"/>
  <c r="J183" i="3"/>
  <c r="J182" i="3"/>
  <c r="J181" i="3"/>
  <c r="J180" i="3"/>
  <c r="J179" i="3"/>
  <c r="J178" i="3"/>
  <c r="J177" i="3"/>
  <c r="J176" i="3"/>
  <c r="J175" i="3"/>
  <c r="J174" i="3"/>
  <c r="J173" i="3"/>
  <c r="J172" i="3"/>
  <c r="J171" i="3"/>
  <c r="J170" i="3"/>
  <c r="J169" i="3"/>
  <c r="J168" i="3"/>
  <c r="J167" i="3"/>
  <c r="J166" i="3"/>
  <c r="J165" i="3"/>
  <c r="J164" i="3"/>
  <c r="J163" i="3"/>
  <c r="J162" i="3"/>
  <c r="J161" i="3"/>
  <c r="J160" i="3"/>
  <c r="J159" i="3"/>
  <c r="J158" i="3"/>
  <c r="J157" i="3"/>
  <c r="J156" i="3"/>
  <c r="J155" i="3"/>
  <c r="J154" i="3"/>
  <c r="J153" i="3"/>
  <c r="J152" i="3"/>
  <c r="J151" i="3"/>
  <c r="J150" i="3"/>
  <c r="J149" i="3"/>
  <c r="J148" i="3"/>
  <c r="J147" i="3"/>
  <c r="J146" i="3"/>
  <c r="J145" i="3"/>
  <c r="J144" i="3"/>
  <c r="J143" i="3"/>
  <c r="J142" i="3"/>
  <c r="J141" i="3"/>
  <c r="J140" i="3"/>
  <c r="J139" i="3"/>
  <c r="J138" i="3"/>
  <c r="J137" i="3"/>
  <c r="J136" i="3"/>
  <c r="J135" i="3"/>
  <c r="J134" i="3"/>
  <c r="J133" i="3"/>
  <c r="J132" i="3"/>
  <c r="J131" i="3"/>
  <c r="J130" i="3"/>
  <c r="J129" i="3"/>
  <c r="J128" i="3"/>
  <c r="J127" i="3"/>
  <c r="J126" i="3"/>
  <c r="J125" i="3"/>
  <c r="J124" i="3"/>
  <c r="J123" i="3"/>
  <c r="J122" i="3"/>
  <c r="J121" i="3"/>
  <c r="J120" i="3"/>
  <c r="J119" i="3"/>
  <c r="J118" i="3"/>
  <c r="J117" i="3"/>
  <c r="J116" i="3"/>
  <c r="J115" i="3"/>
  <c r="J114" i="3"/>
  <c r="J113" i="3"/>
  <c r="J112" i="3"/>
  <c r="J111" i="3"/>
  <c r="J110" i="3"/>
  <c r="J109" i="3"/>
  <c r="J108" i="3"/>
  <c r="J107" i="3"/>
  <c r="J106" i="3"/>
  <c r="J105" i="3"/>
  <c r="J104" i="3"/>
  <c r="J103" i="3"/>
  <c r="J102" i="3"/>
  <c r="J101" i="3"/>
  <c r="J100" i="3"/>
  <c r="J99" i="3"/>
  <c r="J98" i="3"/>
  <c r="J97" i="3"/>
  <c r="J96" i="3"/>
  <c r="J95" i="3"/>
  <c r="J94" i="3"/>
  <c r="J93" i="3"/>
  <c r="J92" i="3"/>
  <c r="J91" i="3"/>
  <c r="J90" i="3"/>
  <c r="J89" i="3"/>
  <c r="J88" i="3"/>
  <c r="J87" i="3"/>
  <c r="J86" i="3"/>
  <c r="J85" i="3"/>
  <c r="J84" i="3"/>
  <c r="J83" i="3"/>
  <c r="J82" i="3"/>
  <c r="J81" i="3"/>
  <c r="J80" i="3"/>
  <c r="J79" i="3"/>
  <c r="J78" i="3"/>
  <c r="J77" i="3"/>
  <c r="J76" i="3"/>
  <c r="J75" i="3"/>
  <c r="J74" i="3"/>
  <c r="J73" i="3"/>
  <c r="J72" i="3"/>
  <c r="J71" i="3"/>
  <c r="J70" i="3"/>
  <c r="J69" i="3"/>
  <c r="J68" i="3"/>
  <c r="J67" i="3"/>
  <c r="J66" i="3"/>
  <c r="J65" i="3"/>
  <c r="J64" i="3"/>
  <c r="J63" i="3"/>
  <c r="J62" i="3"/>
  <c r="J61" i="3"/>
  <c r="J60" i="3"/>
  <c r="J59" i="3"/>
  <c r="J58" i="3"/>
  <c r="J57" i="3"/>
  <c r="J56" i="3"/>
  <c r="J55" i="3"/>
  <c r="J54" i="3"/>
  <c r="J53" i="3"/>
  <c r="J52" i="3"/>
  <c r="J51" i="3"/>
  <c r="J50" i="3"/>
  <c r="J49" i="3"/>
  <c r="J48" i="3"/>
  <c r="J47" i="3"/>
  <c r="J46" i="3"/>
  <c r="J45" i="3"/>
  <c r="J44" i="3"/>
  <c r="J43" i="3"/>
  <c r="J42" i="3"/>
  <c r="J41" i="3"/>
  <c r="J40" i="3"/>
  <c r="J39" i="3"/>
  <c r="J38" i="3"/>
  <c r="J37" i="3"/>
  <c r="J36" i="3"/>
  <c r="J35" i="3"/>
  <c r="J34" i="3"/>
  <c r="J33" i="3"/>
  <c r="J32" i="3"/>
  <c r="J31" i="3"/>
  <c r="J30" i="3"/>
  <c r="J29" i="3"/>
  <c r="J28" i="3"/>
  <c r="J27" i="3"/>
  <c r="J26" i="3"/>
  <c r="J25" i="3"/>
  <c r="J24" i="3"/>
  <c r="J23" i="3"/>
  <c r="J22" i="3"/>
  <c r="J21" i="3"/>
  <c r="J20" i="3"/>
  <c r="J19" i="3"/>
  <c r="J18" i="3"/>
  <c r="J16" i="3"/>
  <c r="J15" i="3"/>
  <c r="J14" i="3"/>
  <c r="J13" i="3"/>
  <c r="J12" i="3"/>
  <c r="J11" i="3"/>
  <c r="J10" i="3"/>
  <c r="J9" i="3"/>
  <c r="J8" i="3"/>
  <c r="J7" i="3"/>
  <c r="J6" i="3"/>
  <c r="J5" i="3"/>
  <c r="J4" i="3"/>
  <c r="J3" i="3"/>
  <c r="J2" i="3"/>
  <c r="J249" i="2" l="1"/>
  <c r="J239" i="2"/>
  <c r="J217" i="1"/>
  <c r="J218" i="1"/>
  <c r="J219" i="1"/>
  <c r="J220" i="1"/>
  <c r="J283" i="1" l="1"/>
  <c r="J134" i="1"/>
  <c r="J130" i="1" l="1"/>
  <c r="J120" i="1" l="1"/>
  <c r="J118" i="1"/>
  <c r="J119" i="1"/>
  <c r="J168" i="1" l="1"/>
  <c r="J169" i="1"/>
  <c r="J170" i="1"/>
  <c r="J171" i="1"/>
  <c r="H139" i="16" l="1"/>
  <c r="H140" i="16"/>
  <c r="H141" i="16"/>
  <c r="H362" i="16" l="1"/>
  <c r="H351" i="16"/>
  <c r="H352" i="16"/>
  <c r="H17" i="16"/>
  <c r="H233" i="15" l="1"/>
  <c r="H160" i="15"/>
  <c r="H13" i="15" l="1"/>
  <c r="H297" i="15" l="1"/>
  <c r="H148" i="15" l="1"/>
  <c r="J884" i="2" l="1"/>
  <c r="J883" i="2"/>
  <c r="J882" i="2"/>
  <c r="J881" i="2"/>
  <c r="J880" i="2"/>
  <c r="J879" i="2"/>
  <c r="J878" i="2"/>
  <c r="J877" i="2"/>
  <c r="J876" i="2"/>
  <c r="J875" i="2"/>
  <c r="J874" i="2"/>
  <c r="J873" i="2"/>
  <c r="J872" i="2"/>
  <c r="J871" i="2"/>
  <c r="J870" i="2"/>
  <c r="J869" i="2"/>
  <c r="J868" i="2"/>
  <c r="J867" i="2"/>
  <c r="J866" i="2"/>
  <c r="J865" i="2"/>
  <c r="J864" i="2"/>
  <c r="J863" i="2"/>
  <c r="J862" i="2"/>
  <c r="J861" i="2"/>
  <c r="J860" i="2"/>
  <c r="J859" i="2"/>
  <c r="J858" i="2"/>
  <c r="J857" i="2"/>
  <c r="J856" i="2"/>
  <c r="J855" i="2"/>
  <c r="J854" i="2"/>
  <c r="J853" i="2"/>
  <c r="J852" i="2"/>
  <c r="J851" i="2"/>
  <c r="J850" i="2"/>
  <c r="J849" i="2"/>
  <c r="J848" i="2"/>
  <c r="J847" i="2"/>
  <c r="J846" i="2"/>
  <c r="J845" i="2"/>
  <c r="J844" i="2"/>
  <c r="J843" i="2"/>
  <c r="J842" i="2"/>
  <c r="J841" i="2"/>
  <c r="J840" i="2"/>
  <c r="J839" i="2"/>
  <c r="J838" i="2"/>
  <c r="J837" i="2"/>
  <c r="J836" i="2"/>
  <c r="J835" i="2"/>
  <c r="J834" i="2"/>
  <c r="J833" i="2"/>
  <c r="J832" i="2"/>
  <c r="J831" i="2"/>
  <c r="J830" i="2"/>
  <c r="J829" i="2"/>
  <c r="J828" i="2"/>
  <c r="J827" i="2"/>
  <c r="J826" i="2"/>
  <c r="J825" i="2"/>
  <c r="J824" i="2"/>
  <c r="J823" i="2"/>
  <c r="J822" i="2"/>
  <c r="J821" i="2"/>
  <c r="J820" i="2"/>
  <c r="J819" i="2"/>
  <c r="J818" i="2"/>
  <c r="J817" i="2"/>
  <c r="J816" i="2"/>
  <c r="J815" i="2"/>
  <c r="J814" i="2"/>
  <c r="J813" i="2"/>
  <c r="J812" i="2"/>
  <c r="J811" i="2"/>
  <c r="J810" i="2"/>
  <c r="J809" i="2"/>
  <c r="J808" i="2"/>
  <c r="J807" i="2"/>
  <c r="J806" i="2"/>
  <c r="J805" i="2"/>
  <c r="J804" i="2"/>
  <c r="J803" i="2"/>
  <c r="J802" i="2"/>
  <c r="J801" i="2"/>
  <c r="J800" i="2"/>
  <c r="J799" i="2"/>
  <c r="J798" i="2"/>
  <c r="J797" i="2"/>
  <c r="J796" i="2"/>
  <c r="J795" i="2"/>
  <c r="J794" i="2"/>
  <c r="J793" i="2"/>
  <c r="J792" i="2"/>
  <c r="J791" i="2"/>
  <c r="J790" i="2"/>
  <c r="J789" i="2"/>
  <c r="J788" i="2"/>
  <c r="J787" i="2"/>
  <c r="J786" i="2"/>
  <c r="J785" i="2"/>
  <c r="J784" i="2"/>
  <c r="J783" i="2"/>
  <c r="J782" i="2"/>
  <c r="J781" i="2"/>
  <c r="J780" i="2"/>
  <c r="J779" i="2"/>
  <c r="J778" i="2"/>
  <c r="J777" i="2"/>
  <c r="J776" i="2"/>
  <c r="J775" i="2"/>
  <c r="J774" i="2"/>
  <c r="J773" i="2"/>
  <c r="J772" i="2"/>
  <c r="J771" i="2"/>
  <c r="J770" i="2"/>
  <c r="J769" i="2"/>
  <c r="J768" i="2"/>
  <c r="J767" i="2"/>
  <c r="J766" i="2"/>
  <c r="J765" i="2"/>
  <c r="J764" i="2"/>
  <c r="J763" i="2"/>
  <c r="J762" i="2"/>
  <c r="J761" i="2"/>
  <c r="J760" i="2"/>
  <c r="J759" i="2"/>
  <c r="J758" i="2"/>
  <c r="J757" i="2"/>
  <c r="J756" i="2"/>
  <c r="J755" i="2"/>
  <c r="J754" i="2"/>
  <c r="J753" i="2"/>
  <c r="J752" i="2"/>
  <c r="J751" i="2"/>
  <c r="J750" i="2"/>
  <c r="J749" i="2"/>
  <c r="J748" i="2"/>
  <c r="J747" i="2"/>
  <c r="J746" i="2"/>
  <c r="J745" i="2"/>
  <c r="J744" i="2"/>
  <c r="J743" i="2"/>
  <c r="J742" i="2"/>
  <c r="J741" i="2"/>
  <c r="J740" i="2"/>
  <c r="J739" i="2"/>
  <c r="J738" i="2"/>
  <c r="J737" i="2"/>
  <c r="J736" i="2"/>
  <c r="J735" i="2"/>
  <c r="J734" i="2"/>
  <c r="J733" i="2"/>
  <c r="J732" i="2"/>
  <c r="J731" i="2"/>
  <c r="J730" i="2"/>
  <c r="J729" i="2"/>
  <c r="J728" i="2"/>
  <c r="J727" i="2"/>
  <c r="J726" i="2"/>
  <c r="J725" i="2"/>
  <c r="J724" i="2"/>
  <c r="J723" i="2"/>
  <c r="J722" i="2"/>
  <c r="J721" i="2"/>
  <c r="J720" i="2"/>
  <c r="J719" i="2"/>
  <c r="J718" i="2"/>
  <c r="J717" i="2"/>
  <c r="J716" i="2"/>
  <c r="J715" i="2"/>
  <c r="J714" i="2"/>
  <c r="J713" i="2"/>
  <c r="J712" i="2"/>
  <c r="J711" i="2"/>
  <c r="J710" i="2"/>
  <c r="J709" i="2"/>
  <c r="J708" i="2"/>
  <c r="J707" i="2"/>
  <c r="J706" i="2"/>
  <c r="J705" i="2"/>
  <c r="J704" i="2"/>
  <c r="J703" i="2"/>
  <c r="J702" i="2"/>
  <c r="J701" i="2"/>
  <c r="J700" i="2"/>
  <c r="J699" i="2"/>
  <c r="J698" i="2"/>
  <c r="J697" i="2"/>
  <c r="J696" i="2"/>
  <c r="J695" i="2"/>
  <c r="J694" i="2"/>
  <c r="J693" i="2"/>
  <c r="J692" i="2"/>
  <c r="J691" i="2"/>
  <c r="J690" i="2"/>
  <c r="J689" i="2"/>
  <c r="J688" i="2"/>
  <c r="J687" i="2"/>
  <c r="J686" i="2"/>
  <c r="J685" i="2"/>
  <c r="J684" i="2"/>
  <c r="J683" i="2"/>
  <c r="J682" i="2"/>
  <c r="J681" i="2"/>
  <c r="J680" i="2"/>
  <c r="J679" i="2"/>
  <c r="J678" i="2"/>
  <c r="J677" i="2"/>
  <c r="J676" i="2"/>
  <c r="J675" i="2"/>
  <c r="J674" i="2"/>
  <c r="J673" i="2"/>
  <c r="J672" i="2"/>
  <c r="J671" i="2"/>
  <c r="J670" i="2"/>
  <c r="J669" i="2"/>
  <c r="J668" i="2"/>
  <c r="J667" i="2"/>
  <c r="J666" i="2"/>
  <c r="J665" i="2"/>
  <c r="J664" i="2"/>
  <c r="J663" i="2"/>
  <c r="J662" i="2"/>
  <c r="J661" i="2"/>
  <c r="J660" i="2"/>
  <c r="J659" i="2"/>
  <c r="J658" i="2"/>
  <c r="J657" i="2"/>
  <c r="J656" i="2"/>
  <c r="J655" i="2"/>
  <c r="J654" i="2"/>
  <c r="J653" i="2"/>
  <c r="J652" i="2"/>
  <c r="J651" i="2"/>
  <c r="J650" i="2"/>
  <c r="J649" i="2"/>
  <c r="J648" i="2"/>
  <c r="J647" i="2"/>
  <c r="J646" i="2"/>
  <c r="J645" i="2"/>
  <c r="J644" i="2"/>
  <c r="J643" i="2"/>
  <c r="J642" i="2"/>
  <c r="J641" i="2"/>
  <c r="J640" i="2"/>
  <c r="J639" i="2"/>
  <c r="J638" i="2"/>
  <c r="J637" i="2"/>
  <c r="J636" i="2"/>
  <c r="J635" i="2"/>
  <c r="J634" i="2"/>
  <c r="J633" i="2"/>
  <c r="J632" i="2"/>
  <c r="J631" i="2"/>
  <c r="J630" i="2"/>
  <c r="J629" i="2"/>
  <c r="J628" i="2"/>
  <c r="J627" i="2"/>
  <c r="J626" i="2"/>
  <c r="J625" i="2"/>
  <c r="J624" i="2"/>
  <c r="J623" i="2"/>
  <c r="J622" i="2"/>
  <c r="J621" i="2"/>
  <c r="J620" i="2"/>
  <c r="J619" i="2"/>
  <c r="J618" i="2"/>
  <c r="J617" i="2"/>
  <c r="J616" i="2"/>
  <c r="J615" i="2"/>
  <c r="J614" i="2"/>
  <c r="J613" i="2"/>
  <c r="J612" i="2"/>
  <c r="J611" i="2"/>
  <c r="J610" i="2"/>
  <c r="J609" i="2"/>
  <c r="J608" i="2"/>
  <c r="J607" i="2"/>
  <c r="J606" i="2"/>
  <c r="J605" i="2"/>
  <c r="J604" i="2"/>
  <c r="J603" i="2"/>
  <c r="J602" i="2"/>
  <c r="J601" i="2"/>
  <c r="J600" i="2"/>
  <c r="J599" i="2"/>
  <c r="J598" i="2"/>
  <c r="J597" i="2"/>
  <c r="J596" i="2"/>
  <c r="J595" i="2"/>
  <c r="J594" i="2"/>
  <c r="J593" i="2"/>
  <c r="J592" i="2"/>
  <c r="J591" i="2"/>
  <c r="J590" i="2"/>
  <c r="J589" i="2"/>
  <c r="J588" i="2"/>
  <c r="J587" i="2"/>
  <c r="J586" i="2"/>
  <c r="J585" i="2"/>
  <c r="J584" i="2"/>
  <c r="J583" i="2"/>
  <c r="J582" i="2"/>
  <c r="J581" i="2"/>
  <c r="J580" i="2"/>
  <c r="J579" i="2"/>
  <c r="J578" i="2"/>
  <c r="J577" i="2"/>
  <c r="J576" i="2"/>
  <c r="J575" i="2"/>
  <c r="J574" i="2"/>
  <c r="J573" i="2"/>
  <c r="J572" i="2"/>
  <c r="J571" i="2"/>
  <c r="J570" i="2"/>
  <c r="J569" i="2"/>
  <c r="J568" i="2"/>
  <c r="J567" i="2"/>
  <c r="J566" i="2"/>
  <c r="J565" i="2"/>
  <c r="J564" i="2"/>
  <c r="J563" i="2"/>
  <c r="J562" i="2"/>
  <c r="J561" i="2"/>
  <c r="J560" i="2"/>
  <c r="J559" i="2"/>
  <c r="J558" i="2"/>
  <c r="J557" i="2"/>
  <c r="J556" i="2"/>
  <c r="J555" i="2"/>
  <c r="J554" i="2"/>
  <c r="J553" i="2"/>
  <c r="J552" i="2"/>
  <c r="J551" i="2"/>
  <c r="J550" i="2"/>
  <c r="J549" i="2"/>
  <c r="J548" i="2"/>
  <c r="J547" i="2"/>
  <c r="J546" i="2"/>
  <c r="J545" i="2"/>
  <c r="J544" i="2"/>
  <c r="J543" i="2"/>
  <c r="J542" i="2"/>
  <c r="J541" i="2"/>
  <c r="J540" i="2"/>
  <c r="J539" i="2"/>
  <c r="J538" i="2"/>
  <c r="J537" i="2"/>
  <c r="J536" i="2"/>
  <c r="J535" i="2"/>
  <c r="J534" i="2"/>
  <c r="J533" i="2"/>
  <c r="J532" i="2"/>
  <c r="J531" i="2"/>
  <c r="J530" i="2"/>
  <c r="J529" i="2"/>
  <c r="J528" i="2"/>
  <c r="J527" i="2"/>
  <c r="J526" i="2"/>
  <c r="J525" i="2"/>
  <c r="J524" i="2"/>
  <c r="J523" i="2"/>
  <c r="J522" i="2"/>
  <c r="J521" i="2"/>
  <c r="J520" i="2"/>
  <c r="J519" i="2"/>
  <c r="J518" i="2"/>
  <c r="J517" i="2"/>
  <c r="J516" i="2"/>
  <c r="J515" i="2"/>
  <c r="J514" i="2"/>
  <c r="J513" i="2"/>
  <c r="J512" i="2"/>
  <c r="J511" i="2"/>
  <c r="J510" i="2"/>
  <c r="J509" i="2"/>
  <c r="J508" i="2"/>
  <c r="J507" i="2"/>
  <c r="J506" i="2"/>
  <c r="J505" i="2"/>
  <c r="J504" i="2"/>
  <c r="J503" i="2"/>
  <c r="J502" i="2"/>
  <c r="J501" i="2"/>
  <c r="J500" i="2"/>
  <c r="J498" i="2"/>
  <c r="J497" i="2"/>
  <c r="J496" i="2"/>
  <c r="J495" i="2"/>
  <c r="J494" i="2"/>
  <c r="J493" i="2"/>
  <c r="J492" i="2"/>
  <c r="J491" i="2"/>
  <c r="J490" i="2"/>
  <c r="J489" i="2"/>
  <c r="J488" i="2"/>
  <c r="J487" i="2"/>
  <c r="J486" i="2"/>
  <c r="J485" i="2"/>
  <c r="J484" i="2"/>
  <c r="J483" i="2"/>
  <c r="J482" i="2"/>
  <c r="J481" i="2"/>
  <c r="J480" i="2"/>
  <c r="J479" i="2"/>
  <c r="J478" i="2"/>
  <c r="J477" i="2"/>
  <c r="J476" i="2"/>
  <c r="J475" i="2"/>
  <c r="J474" i="2"/>
  <c r="J473" i="2"/>
  <c r="J472" i="2"/>
  <c r="J471" i="2"/>
  <c r="J470" i="2"/>
  <c r="J469" i="2"/>
  <c r="J468" i="2"/>
  <c r="J467" i="2"/>
  <c r="J466" i="2"/>
  <c r="J465" i="2"/>
  <c r="J464" i="2"/>
  <c r="J463" i="2"/>
  <c r="J462" i="2"/>
  <c r="J461" i="2"/>
  <c r="J460" i="2"/>
  <c r="J459" i="2"/>
  <c r="J458" i="2"/>
  <c r="J457" i="2"/>
  <c r="J456" i="2"/>
  <c r="J455" i="2"/>
  <c r="J454" i="2"/>
  <c r="J453" i="2"/>
  <c r="J452" i="2"/>
  <c r="J451" i="2"/>
  <c r="J450" i="2"/>
  <c r="J449" i="2"/>
  <c r="J448" i="2"/>
  <c r="J447" i="2"/>
  <c r="J446" i="2"/>
  <c r="J445" i="2"/>
  <c r="J444" i="2"/>
  <c r="J443" i="2"/>
  <c r="J442" i="2"/>
  <c r="J441" i="2"/>
  <c r="J440" i="2"/>
  <c r="J439" i="2"/>
  <c r="J438" i="2"/>
  <c r="J437" i="2"/>
  <c r="J436" i="2"/>
  <c r="J435" i="2"/>
  <c r="J434" i="2"/>
  <c r="J433" i="2"/>
  <c r="J432" i="2"/>
  <c r="J431" i="2"/>
  <c r="J430" i="2"/>
  <c r="J429" i="2"/>
  <c r="J428" i="2"/>
  <c r="J427" i="2"/>
  <c r="J426" i="2"/>
  <c r="J425" i="2"/>
  <c r="J424" i="2"/>
  <c r="J423" i="2"/>
  <c r="J422" i="2"/>
  <c r="J421" i="2"/>
  <c r="J420" i="2"/>
  <c r="J419" i="2"/>
  <c r="J418" i="2"/>
  <c r="J417" i="2"/>
  <c r="J415" i="2"/>
  <c r="J414" i="2"/>
  <c r="J413" i="2"/>
  <c r="J412" i="2"/>
  <c r="J411" i="2"/>
  <c r="J410" i="2"/>
  <c r="J409" i="2"/>
  <c r="J408" i="2"/>
  <c r="J407" i="2"/>
  <c r="J406" i="2"/>
  <c r="J405" i="2"/>
  <c r="J404" i="2"/>
  <c r="J403" i="2"/>
  <c r="J402" i="2"/>
  <c r="J401" i="2"/>
  <c r="J400" i="2"/>
  <c r="J399" i="2"/>
  <c r="J398" i="2"/>
  <c r="J397" i="2"/>
  <c r="J396" i="2"/>
  <c r="J395" i="2"/>
  <c r="J394" i="2"/>
  <c r="J393" i="2"/>
  <c r="J392" i="2"/>
  <c r="J391" i="2"/>
  <c r="J390" i="2"/>
  <c r="J389" i="2"/>
  <c r="J388" i="2"/>
  <c r="J387" i="2"/>
  <c r="J386" i="2"/>
  <c r="J385" i="2"/>
  <c r="J384" i="2"/>
  <c r="J383" i="2"/>
  <c r="J382" i="2"/>
  <c r="J381" i="2"/>
  <c r="J380" i="2"/>
  <c r="J379" i="2"/>
  <c r="J378" i="2"/>
  <c r="J377" i="2"/>
  <c r="J376" i="2"/>
  <c r="J375" i="2"/>
  <c r="J374" i="2"/>
  <c r="J373" i="2"/>
  <c r="J372" i="2"/>
  <c r="J371" i="2"/>
  <c r="J370" i="2"/>
  <c r="J369" i="2"/>
  <c r="J368" i="2"/>
  <c r="J367" i="2"/>
  <c r="J366" i="2"/>
  <c r="J365" i="2"/>
  <c r="J364" i="2"/>
  <c r="J363" i="2"/>
  <c r="J362" i="2"/>
  <c r="J361" i="2"/>
  <c r="J360" i="2"/>
  <c r="J359" i="2"/>
  <c r="J358" i="2"/>
  <c r="J357" i="2"/>
  <c r="J356" i="2"/>
  <c r="J355" i="2"/>
  <c r="J354" i="2"/>
  <c r="J353" i="2"/>
  <c r="J352" i="2"/>
  <c r="J351" i="2"/>
  <c r="J350" i="2"/>
  <c r="J349" i="2"/>
  <c r="J348" i="2"/>
  <c r="J347" i="2"/>
  <c r="J346" i="2"/>
  <c r="J345" i="2"/>
  <c r="J344" i="2"/>
  <c r="J343" i="2"/>
  <c r="J342" i="2"/>
  <c r="J341" i="2"/>
  <c r="J340" i="2"/>
  <c r="J339" i="2"/>
  <c r="J338" i="2"/>
  <c r="J337" i="2"/>
  <c r="J336" i="2"/>
  <c r="J335" i="2"/>
  <c r="J334" i="2"/>
  <c r="J333" i="2"/>
  <c r="J332" i="2"/>
  <c r="J331" i="2"/>
  <c r="J330" i="2"/>
  <c r="J329" i="2"/>
  <c r="J328" i="2"/>
  <c r="J327" i="2"/>
  <c r="J326" i="2"/>
  <c r="J325" i="2"/>
  <c r="J324" i="2"/>
  <c r="J323" i="2"/>
  <c r="J322" i="2"/>
  <c r="J321" i="2"/>
  <c r="J320" i="2"/>
  <c r="J319" i="2"/>
  <c r="J318" i="2"/>
  <c r="J317" i="2"/>
  <c r="J316" i="2"/>
  <c r="J315" i="2"/>
  <c r="J314" i="2"/>
  <c r="J313" i="2"/>
  <c r="J312" i="2"/>
  <c r="J311" i="2"/>
  <c r="J310" i="2"/>
  <c r="J309" i="2"/>
  <c r="J308" i="2"/>
  <c r="J307" i="2"/>
  <c r="J306" i="2"/>
  <c r="J305" i="2"/>
  <c r="J304" i="2"/>
  <c r="J303" i="2"/>
  <c r="J302" i="2"/>
  <c r="J301" i="2"/>
  <c r="J300" i="2"/>
  <c r="J299" i="2"/>
  <c r="J298" i="2"/>
  <c r="J297" i="2"/>
  <c r="J296" i="2"/>
  <c r="J295" i="2"/>
  <c r="J294" i="2"/>
  <c r="J293" i="2"/>
  <c r="J292" i="2"/>
  <c r="J291" i="2"/>
  <c r="J290" i="2"/>
  <c r="J289" i="2"/>
  <c r="J288" i="2"/>
  <c r="J287" i="2"/>
  <c r="J286" i="2"/>
  <c r="J285" i="2"/>
  <c r="J284" i="2"/>
  <c r="J283" i="2"/>
  <c r="J282" i="2"/>
  <c r="J281" i="2"/>
  <c r="J280" i="2"/>
  <c r="J279" i="2"/>
  <c r="J278" i="2"/>
  <c r="J277" i="2"/>
  <c r="J276" i="2"/>
  <c r="J275" i="2"/>
  <c r="J274" i="2"/>
  <c r="J273" i="2"/>
  <c r="J272" i="2"/>
  <c r="J271" i="2"/>
  <c r="J270" i="2"/>
  <c r="J269" i="2"/>
  <c r="J268" i="2"/>
  <c r="J267" i="2"/>
  <c r="J266" i="2"/>
  <c r="J265" i="2"/>
  <c r="J264" i="2"/>
  <c r="J263" i="2"/>
  <c r="J262" i="2"/>
  <c r="J261" i="2"/>
  <c r="J260" i="2"/>
  <c r="J259" i="2"/>
  <c r="J258" i="2"/>
  <c r="J257" i="2"/>
  <c r="J256" i="2"/>
  <c r="J255" i="2"/>
  <c r="J254" i="2"/>
  <c r="J253" i="2"/>
  <c r="J252" i="2"/>
  <c r="J251" i="2"/>
  <c r="J250" i="2"/>
  <c r="J248" i="2"/>
  <c r="J247" i="2"/>
  <c r="J246" i="2"/>
  <c r="J245" i="2"/>
  <c r="J244" i="2"/>
  <c r="J243" i="2"/>
  <c r="J242" i="2"/>
  <c r="J241" i="2"/>
  <c r="J240" i="2"/>
  <c r="J238" i="2"/>
  <c r="J237" i="2"/>
  <c r="J228" i="2"/>
  <c r="J227" i="2"/>
  <c r="J226" i="2"/>
  <c r="J225" i="2"/>
  <c r="J224" i="2"/>
  <c r="J223" i="2"/>
  <c r="J222" i="2"/>
  <c r="J221" i="2"/>
  <c r="J220" i="2"/>
  <c r="J219" i="2"/>
  <c r="J218" i="2"/>
  <c r="J217" i="2"/>
  <c r="J216" i="2"/>
  <c r="J215" i="2"/>
  <c r="J213" i="2"/>
  <c r="J212" i="2"/>
  <c r="J211" i="2"/>
  <c r="J210" i="2"/>
  <c r="J209" i="2"/>
  <c r="J208" i="2"/>
  <c r="J207" i="2"/>
  <c r="J206" i="2"/>
  <c r="J205" i="2"/>
  <c r="J204" i="2"/>
  <c r="J203" i="2"/>
  <c r="J202" i="2"/>
  <c r="J201" i="2"/>
  <c r="J200" i="2"/>
  <c r="J198" i="2"/>
  <c r="J197" i="2"/>
  <c r="J196" i="2"/>
  <c r="J195" i="2"/>
  <c r="J194" i="2"/>
  <c r="J193" i="2"/>
  <c r="J192" i="2"/>
  <c r="J191" i="2"/>
  <c r="J190" i="2"/>
  <c r="J189" i="2"/>
  <c r="J188" i="2"/>
  <c r="J187" i="2"/>
  <c r="J186" i="2"/>
  <c r="J185" i="2"/>
  <c r="J184" i="2"/>
  <c r="J183" i="2"/>
  <c r="J182" i="2"/>
  <c r="J181" i="2"/>
  <c r="J180" i="2"/>
  <c r="J179" i="2"/>
  <c r="J178" i="2"/>
  <c r="J177" i="2"/>
  <c r="J176" i="2"/>
  <c r="J175" i="2"/>
  <c r="J174" i="2"/>
  <c r="J173" i="2"/>
  <c r="J172" i="2"/>
  <c r="J171" i="2"/>
  <c r="J170" i="2"/>
  <c r="J169" i="2"/>
  <c r="J168" i="2"/>
  <c r="J167" i="2"/>
  <c r="J166" i="2"/>
  <c r="J165" i="2"/>
  <c r="J164" i="2"/>
  <c r="J163" i="2"/>
  <c r="J162" i="2"/>
  <c r="J161" i="2"/>
  <c r="J160" i="2"/>
  <c r="J159" i="2"/>
  <c r="J158" i="2"/>
  <c r="J157" i="2"/>
  <c r="J156" i="2"/>
  <c r="J155" i="2"/>
  <c r="J154" i="2"/>
  <c r="J153" i="2"/>
  <c r="J152" i="2"/>
  <c r="J151" i="2"/>
  <c r="J150" i="2"/>
  <c r="J149" i="2"/>
  <c r="J148" i="2"/>
  <c r="J147" i="2"/>
  <c r="J146" i="2"/>
  <c r="J145" i="2"/>
  <c r="J144" i="2"/>
  <c r="J143" i="2"/>
  <c r="J142" i="2"/>
  <c r="J141" i="2"/>
  <c r="J140" i="2"/>
  <c r="J139" i="2"/>
  <c r="J138" i="2"/>
  <c r="J137" i="2"/>
  <c r="J136" i="2"/>
  <c r="J135" i="2"/>
  <c r="J134" i="2"/>
  <c r="J133" i="2"/>
  <c r="J132" i="2"/>
  <c r="J131" i="2"/>
  <c r="J130" i="2"/>
  <c r="J129" i="2"/>
  <c r="J128" i="2"/>
  <c r="J127" i="2"/>
  <c r="J126" i="2"/>
  <c r="J125" i="2"/>
  <c r="J124" i="2"/>
  <c r="J123" i="2"/>
  <c r="J122" i="2"/>
  <c r="J118" i="2"/>
  <c r="J117" i="2"/>
  <c r="J116" i="2"/>
  <c r="J115" i="2"/>
  <c r="J114" i="2"/>
  <c r="J113" i="2"/>
  <c r="J112" i="2"/>
  <c r="J111" i="2"/>
  <c r="J110" i="2"/>
  <c r="J109" i="2"/>
  <c r="J108" i="2"/>
  <c r="J107" i="2"/>
  <c r="J106" i="2"/>
  <c r="J105" i="2"/>
  <c r="J104" i="2"/>
  <c r="J103" i="2"/>
  <c r="J102" i="2"/>
  <c r="J101" i="2"/>
  <c r="J100" i="2"/>
  <c r="J99" i="2"/>
  <c r="J98" i="2"/>
  <c r="J97" i="2"/>
  <c r="J96" i="2"/>
  <c r="J95" i="2"/>
  <c r="J94" i="2"/>
  <c r="J93" i="2"/>
  <c r="J92" i="2"/>
  <c r="J91" i="2"/>
  <c r="J90" i="2"/>
  <c r="J89" i="2"/>
  <c r="J88" i="2"/>
  <c r="J87" i="2"/>
  <c r="J86" i="2"/>
  <c r="J85" i="2"/>
  <c r="J84" i="2"/>
  <c r="J83" i="2"/>
  <c r="J82" i="2"/>
  <c r="J81" i="2"/>
  <c r="J80" i="2"/>
  <c r="J79" i="2"/>
  <c r="J78" i="2"/>
  <c r="J77" i="2"/>
  <c r="J76" i="2"/>
  <c r="J75" i="2"/>
  <c r="J74" i="2"/>
  <c r="J73" i="2"/>
  <c r="J72" i="2"/>
  <c r="J71" i="2"/>
  <c r="J70" i="2"/>
  <c r="J69" i="2"/>
  <c r="J68" i="2"/>
  <c r="J67" i="2"/>
  <c r="J66" i="2"/>
  <c r="J65" i="2"/>
  <c r="J64" i="2"/>
  <c r="J63" i="2"/>
  <c r="J62" i="2"/>
  <c r="J61" i="2"/>
  <c r="J60" i="2"/>
  <c r="J59" i="2"/>
  <c r="J58" i="2"/>
  <c r="J57" i="2"/>
  <c r="J56" i="2"/>
  <c r="J55" i="2"/>
  <c r="J54" i="2"/>
  <c r="J53" i="2"/>
  <c r="J52" i="2"/>
  <c r="J51" i="2"/>
  <c r="J50" i="2"/>
  <c r="J49" i="2"/>
  <c r="J48" i="2"/>
  <c r="J47" i="2"/>
  <c r="J46" i="2"/>
  <c r="J45" i="2"/>
  <c r="J44" i="2"/>
  <c r="J43" i="2"/>
  <c r="J42" i="2"/>
  <c r="J41" i="2"/>
  <c r="J40" i="2"/>
  <c r="J39" i="2"/>
  <c r="J38" i="2"/>
  <c r="J37" i="2"/>
  <c r="J33" i="2"/>
  <c r="J32" i="2"/>
  <c r="J31" i="2"/>
  <c r="J30" i="2"/>
  <c r="J29" i="2"/>
  <c r="J28" i="2"/>
  <c r="J27" i="2"/>
  <c r="J26" i="2"/>
  <c r="J25" i="2"/>
  <c r="J24" i="2"/>
  <c r="J23" i="2"/>
  <c r="J22" i="2"/>
  <c r="J21" i="2"/>
  <c r="J20" i="2"/>
  <c r="J19" i="2"/>
  <c r="J18" i="2"/>
  <c r="J16" i="2"/>
  <c r="J15" i="2"/>
  <c r="J12" i="2"/>
  <c r="J11" i="2"/>
  <c r="J10" i="2"/>
  <c r="J9" i="2"/>
  <c r="J8" i="2"/>
  <c r="J7" i="2"/>
  <c r="J6" i="2"/>
  <c r="J5" i="2"/>
  <c r="J4" i="2"/>
  <c r="J3" i="2"/>
  <c r="J2" i="2"/>
  <c r="J866" i="1"/>
  <c r="J865" i="1"/>
  <c r="J864" i="1"/>
  <c r="J863" i="1"/>
  <c r="J862" i="1"/>
  <c r="J861" i="1"/>
  <c r="J860" i="1"/>
  <c r="J859" i="1"/>
  <c r="J858" i="1"/>
  <c r="J857" i="1"/>
  <c r="J856" i="1"/>
  <c r="J855" i="1"/>
  <c r="J854" i="1"/>
  <c r="J853" i="1"/>
  <c r="J852" i="1"/>
  <c r="J851" i="1"/>
  <c r="J850" i="1"/>
  <c r="J849" i="1"/>
  <c r="J848" i="1"/>
  <c r="J847" i="1"/>
  <c r="J846" i="1"/>
  <c r="J845" i="1"/>
  <c r="J844" i="1"/>
  <c r="J843" i="1"/>
  <c r="J842" i="1"/>
  <c r="J841" i="1"/>
  <c r="J840" i="1"/>
  <c r="J839" i="1"/>
  <c r="J838" i="1"/>
  <c r="J837" i="1"/>
  <c r="J836" i="1"/>
  <c r="J835" i="1"/>
  <c r="J834" i="1"/>
  <c r="J833" i="1"/>
  <c r="J832" i="1"/>
  <c r="J831" i="1"/>
  <c r="J830" i="1"/>
  <c r="J829" i="1"/>
  <c r="J828" i="1"/>
  <c r="J827" i="1"/>
  <c r="J826" i="1"/>
  <c r="J825" i="1"/>
  <c r="J824" i="1"/>
  <c r="J823" i="1"/>
  <c r="J822" i="1"/>
  <c r="J821" i="1"/>
  <c r="J820" i="1"/>
  <c r="J819" i="1"/>
  <c r="J818" i="1"/>
  <c r="J817" i="1"/>
  <c r="J816" i="1"/>
  <c r="J815" i="1"/>
  <c r="J814" i="1"/>
  <c r="J813" i="1"/>
  <c r="J812" i="1"/>
  <c r="J811" i="1"/>
  <c r="J810" i="1"/>
  <c r="J809" i="1"/>
  <c r="J808" i="1"/>
  <c r="J807" i="1"/>
  <c r="J806" i="1"/>
  <c r="J805" i="1"/>
  <c r="J804" i="1"/>
  <c r="J803" i="1"/>
  <c r="J802" i="1"/>
  <c r="J801" i="1"/>
  <c r="J800" i="1"/>
  <c r="J799" i="1"/>
  <c r="J798" i="1"/>
  <c r="J797" i="1"/>
  <c r="J796" i="1"/>
  <c r="J795" i="1"/>
  <c r="J794" i="1"/>
  <c r="J793" i="1"/>
  <c r="J792" i="1"/>
  <c r="J791" i="1"/>
  <c r="J790" i="1"/>
  <c r="J789" i="1"/>
  <c r="J788" i="1"/>
  <c r="J787" i="1"/>
  <c r="J786" i="1"/>
  <c r="J785" i="1"/>
  <c r="J784" i="1"/>
  <c r="J783" i="1"/>
  <c r="J782" i="1"/>
  <c r="J781" i="1"/>
  <c r="J780" i="1"/>
  <c r="J779" i="1"/>
  <c r="J778" i="1"/>
  <c r="J777" i="1"/>
  <c r="J776" i="1"/>
  <c r="J775" i="1"/>
  <c r="J774" i="1"/>
  <c r="J773" i="1"/>
  <c r="J772" i="1"/>
  <c r="J771" i="1"/>
  <c r="J770" i="1"/>
  <c r="J769" i="1"/>
  <c r="J768" i="1"/>
  <c r="J767" i="1"/>
  <c r="J766" i="1"/>
  <c r="J765" i="1"/>
  <c r="J764" i="1"/>
  <c r="J763" i="1"/>
  <c r="J762" i="1"/>
  <c r="J761" i="1"/>
  <c r="J760" i="1"/>
  <c r="J759" i="1"/>
  <c r="J758" i="1"/>
  <c r="J757" i="1"/>
  <c r="J756" i="1"/>
  <c r="J755" i="1"/>
  <c r="J754" i="1"/>
  <c r="J753" i="1"/>
  <c r="J752" i="1"/>
  <c r="J751" i="1"/>
  <c r="J750" i="1"/>
  <c r="J749" i="1"/>
  <c r="J748" i="1"/>
  <c r="J747" i="1"/>
  <c r="J746" i="1"/>
  <c r="J745" i="1"/>
  <c r="J744" i="1"/>
  <c r="J743" i="1"/>
  <c r="J742" i="1"/>
  <c r="J741" i="1"/>
  <c r="J740" i="1"/>
  <c r="J739" i="1"/>
  <c r="J738" i="1"/>
  <c r="J737" i="1"/>
  <c r="J736" i="1"/>
  <c r="J735" i="1"/>
  <c r="J734" i="1"/>
  <c r="J733" i="1"/>
  <c r="J732" i="1"/>
  <c r="J731" i="1"/>
  <c r="J730" i="1"/>
  <c r="J729" i="1"/>
  <c r="J728" i="1"/>
  <c r="J727" i="1"/>
  <c r="J726" i="1"/>
  <c r="J725" i="1"/>
  <c r="J724" i="1"/>
  <c r="J723" i="1"/>
  <c r="J722" i="1"/>
  <c r="J721" i="1"/>
  <c r="J720" i="1"/>
  <c r="J719" i="1"/>
  <c r="J718" i="1"/>
  <c r="J717" i="1"/>
  <c r="J716" i="1"/>
  <c r="J715" i="1"/>
  <c r="J714" i="1"/>
  <c r="J713" i="1"/>
  <c r="J712" i="1"/>
  <c r="J711" i="1"/>
  <c r="J710" i="1"/>
  <c r="J709" i="1"/>
  <c r="J708" i="1"/>
  <c r="J707" i="1"/>
  <c r="J706" i="1"/>
  <c r="J705" i="1"/>
  <c r="J704" i="1"/>
  <c r="J703" i="1"/>
  <c r="J702" i="1"/>
  <c r="J701" i="1"/>
  <c r="J700" i="1"/>
  <c r="J699" i="1"/>
  <c r="J698" i="1"/>
  <c r="J697" i="1"/>
  <c r="J696" i="1"/>
  <c r="J695" i="1"/>
  <c r="J694" i="1"/>
  <c r="J693" i="1"/>
  <c r="J692" i="1"/>
  <c r="J691" i="1"/>
  <c r="J690" i="1"/>
  <c r="J689" i="1"/>
  <c r="J688" i="1"/>
  <c r="J687" i="1"/>
  <c r="J686" i="1"/>
  <c r="J685" i="1"/>
  <c r="J684" i="1"/>
  <c r="J683" i="1"/>
  <c r="J682" i="1"/>
  <c r="J681" i="1"/>
  <c r="J680" i="1"/>
  <c r="J679" i="1"/>
  <c r="J678" i="1"/>
  <c r="J677" i="1"/>
  <c r="J676" i="1"/>
  <c r="J675" i="1"/>
  <c r="J674" i="1"/>
  <c r="J673" i="1"/>
  <c r="J672" i="1"/>
  <c r="J671" i="1"/>
  <c r="J670" i="1"/>
  <c r="J669" i="1"/>
  <c r="J668" i="1"/>
  <c r="J667" i="1"/>
  <c r="J666" i="1"/>
  <c r="J665" i="1"/>
  <c r="J664" i="1"/>
  <c r="J663" i="1"/>
  <c r="J662" i="1"/>
  <c r="J661" i="1"/>
  <c r="J660" i="1"/>
  <c r="J659" i="1"/>
  <c r="J658" i="1"/>
  <c r="J657" i="1"/>
  <c r="J656" i="1"/>
  <c r="J655" i="1"/>
  <c r="J654" i="1"/>
  <c r="J653" i="1"/>
  <c r="J652" i="1"/>
  <c r="J651" i="1"/>
  <c r="J650" i="1"/>
  <c r="J649" i="1"/>
  <c r="J648" i="1"/>
  <c r="J647" i="1"/>
  <c r="J646" i="1"/>
  <c r="J645" i="1"/>
  <c r="J644" i="1"/>
  <c r="J643" i="1"/>
  <c r="J642" i="1"/>
  <c r="J641" i="1"/>
  <c r="J640" i="1"/>
  <c r="J639" i="1"/>
  <c r="J638" i="1"/>
  <c r="J637" i="1"/>
  <c r="J636" i="1"/>
  <c r="J635" i="1"/>
  <c r="J634" i="1"/>
  <c r="J633" i="1"/>
  <c r="J632" i="1"/>
  <c r="J631" i="1"/>
  <c r="J630" i="1"/>
  <c r="J629" i="1"/>
  <c r="J628" i="1"/>
  <c r="J627" i="1"/>
  <c r="J626" i="1"/>
  <c r="J625" i="1"/>
  <c r="J624" i="1"/>
  <c r="J623" i="1"/>
  <c r="J622" i="1"/>
  <c r="J621" i="1"/>
  <c r="J620" i="1"/>
  <c r="J619" i="1"/>
  <c r="J618" i="1"/>
  <c r="J617" i="1"/>
  <c r="J616" i="1"/>
  <c r="J615" i="1"/>
  <c r="J614" i="1"/>
  <c r="J613" i="1"/>
  <c r="J612" i="1"/>
  <c r="J611" i="1"/>
  <c r="J610" i="1"/>
  <c r="J609" i="1"/>
  <c r="J608" i="1"/>
  <c r="J607" i="1"/>
  <c r="J606" i="1"/>
  <c r="J605" i="1"/>
  <c r="J604" i="1"/>
  <c r="J603" i="1"/>
  <c r="J602" i="1"/>
  <c r="J601" i="1"/>
  <c r="J600" i="1"/>
  <c r="J599" i="1"/>
  <c r="J598" i="1"/>
  <c r="J597" i="1"/>
  <c r="J596" i="1"/>
  <c r="J595" i="1"/>
  <c r="J594" i="1"/>
  <c r="J593" i="1"/>
  <c r="J592" i="1"/>
  <c r="J591" i="1"/>
  <c r="J590" i="1"/>
  <c r="J589" i="1"/>
  <c r="J588" i="1"/>
  <c r="J587" i="1"/>
  <c r="J586" i="1"/>
  <c r="J585" i="1"/>
  <c r="J584" i="1"/>
  <c r="J583" i="1"/>
  <c r="J582" i="1"/>
  <c r="J581" i="1"/>
  <c r="J580" i="1"/>
  <c r="J579" i="1"/>
  <c r="J578" i="1"/>
  <c r="J577" i="1"/>
  <c r="J576" i="1"/>
  <c r="J575" i="1"/>
  <c r="J574" i="1"/>
  <c r="J573" i="1"/>
  <c r="J572" i="1"/>
  <c r="J571" i="1"/>
  <c r="J570" i="1"/>
  <c r="J569" i="1"/>
  <c r="J568" i="1"/>
  <c r="J567" i="1"/>
  <c r="J566" i="1"/>
  <c r="J565" i="1"/>
  <c r="J564" i="1"/>
  <c r="J563" i="1"/>
  <c r="J562" i="1"/>
  <c r="J561" i="1"/>
  <c r="J560" i="1"/>
  <c r="J559" i="1"/>
  <c r="J558" i="1"/>
  <c r="J557" i="1"/>
  <c r="J556" i="1"/>
  <c r="J555" i="1"/>
  <c r="J554" i="1"/>
  <c r="J553" i="1"/>
  <c r="J552" i="1"/>
  <c r="J551" i="1"/>
  <c r="J550" i="1"/>
  <c r="J549" i="1"/>
  <c r="J548" i="1"/>
  <c r="J547" i="1"/>
  <c r="J546" i="1"/>
  <c r="J545" i="1"/>
  <c r="J544" i="1"/>
  <c r="J543" i="1"/>
  <c r="J542" i="1"/>
  <c r="J541" i="1"/>
  <c r="J540" i="1"/>
  <c r="J539" i="1"/>
  <c r="J538" i="1"/>
  <c r="J537" i="1"/>
  <c r="J536" i="1"/>
  <c r="J535" i="1"/>
  <c r="J534" i="1"/>
  <c r="J533" i="1"/>
  <c r="J532" i="1"/>
  <c r="J531" i="1"/>
  <c r="J530" i="1"/>
  <c r="J529" i="1"/>
  <c r="J528" i="1"/>
  <c r="J527" i="1"/>
  <c r="J526" i="1"/>
  <c r="J525" i="1"/>
  <c r="J524" i="1"/>
  <c r="J523" i="1"/>
  <c r="J522" i="1"/>
  <c r="J521" i="1"/>
  <c r="J520" i="1"/>
  <c r="J519" i="1"/>
  <c r="J518" i="1"/>
  <c r="J517" i="1"/>
  <c r="J516" i="1"/>
  <c r="J515" i="1"/>
  <c r="J514" i="1"/>
  <c r="J513" i="1"/>
  <c r="J512" i="1"/>
  <c r="J511" i="1"/>
  <c r="J510" i="1"/>
  <c r="J509" i="1"/>
  <c r="J508" i="1"/>
  <c r="J507" i="1"/>
  <c r="J506" i="1"/>
  <c r="J505" i="1"/>
  <c r="J504" i="1"/>
  <c r="J503" i="1"/>
  <c r="J502" i="1"/>
  <c r="J501" i="1"/>
  <c r="J500" i="1"/>
  <c r="J499" i="1"/>
  <c r="J498" i="1"/>
  <c r="J497" i="1"/>
  <c r="J496" i="1"/>
  <c r="J495" i="1"/>
  <c r="J494" i="1"/>
  <c r="J493" i="1"/>
  <c r="J492" i="1"/>
  <c r="J491" i="1"/>
  <c r="J490" i="1"/>
  <c r="J489" i="1"/>
  <c r="J488" i="1"/>
  <c r="J487" i="1"/>
  <c r="J486" i="1"/>
  <c r="J485" i="1"/>
  <c r="J484" i="1"/>
  <c r="J483" i="1"/>
  <c r="J482" i="1"/>
  <c r="J481" i="1"/>
  <c r="J480" i="1"/>
  <c r="J479" i="1"/>
  <c r="J478" i="1"/>
  <c r="J477" i="1"/>
  <c r="J476" i="1"/>
  <c r="J475" i="1"/>
  <c r="J474" i="1"/>
  <c r="J473" i="1"/>
  <c r="J472" i="1"/>
  <c r="J471" i="1"/>
  <c r="J470" i="1"/>
  <c r="J469" i="1"/>
  <c r="J468" i="1"/>
  <c r="J467" i="1"/>
  <c r="J466" i="1"/>
  <c r="J465" i="1"/>
  <c r="J464" i="1"/>
  <c r="J463" i="1"/>
  <c r="J462" i="1"/>
  <c r="J461" i="1"/>
  <c r="J460" i="1"/>
  <c r="J459" i="1"/>
  <c r="J458" i="1"/>
  <c r="J457" i="1"/>
  <c r="J456" i="1"/>
  <c r="J455" i="1"/>
  <c r="J454" i="1"/>
  <c r="J453" i="1"/>
  <c r="J452" i="1"/>
  <c r="J451" i="1"/>
  <c r="J450" i="1"/>
  <c r="J449" i="1"/>
  <c r="J448" i="1"/>
  <c r="J447" i="1"/>
  <c r="J446" i="1"/>
  <c r="J445" i="1"/>
  <c r="J444" i="1"/>
  <c r="J443" i="1"/>
  <c r="J442" i="1"/>
  <c r="J441" i="1"/>
  <c r="J440" i="1"/>
  <c r="J439" i="1"/>
  <c r="J438" i="1"/>
  <c r="J437" i="1"/>
  <c r="J436" i="1"/>
  <c r="J435" i="1"/>
  <c r="J434" i="1"/>
  <c r="J433" i="1"/>
  <c r="J432" i="1"/>
  <c r="J431" i="1"/>
  <c r="J430" i="1"/>
  <c r="J429" i="1"/>
  <c r="J428" i="1"/>
  <c r="J427" i="1"/>
  <c r="J426" i="1"/>
  <c r="J425" i="1"/>
  <c r="J424" i="1"/>
  <c r="J423" i="1"/>
  <c r="J422" i="1"/>
  <c r="J421" i="1"/>
  <c r="J420" i="1"/>
  <c r="J419" i="1"/>
  <c r="J418" i="1"/>
  <c r="J417" i="1"/>
  <c r="J416" i="1"/>
  <c r="J415" i="1"/>
  <c r="J414" i="1"/>
  <c r="J413" i="1"/>
  <c r="J412" i="1"/>
  <c r="J411" i="1"/>
  <c r="J410" i="1"/>
  <c r="J409" i="1"/>
  <c r="J408" i="1"/>
  <c r="J407" i="1"/>
  <c r="J406" i="1"/>
  <c r="J405" i="1"/>
  <c r="J404" i="1"/>
  <c r="J403" i="1"/>
  <c r="J402" i="1"/>
  <c r="J401" i="1"/>
  <c r="J400" i="1"/>
  <c r="J399" i="1"/>
  <c r="J398" i="1"/>
  <c r="J397" i="1"/>
  <c r="J396" i="1"/>
  <c r="J395" i="1"/>
  <c r="J394" i="1"/>
  <c r="J393" i="1"/>
  <c r="J392" i="1"/>
  <c r="J391" i="1"/>
  <c r="J390" i="1"/>
  <c r="J389" i="1"/>
  <c r="J388" i="1"/>
  <c r="J387" i="1"/>
  <c r="J386" i="1"/>
  <c r="J385" i="1"/>
  <c r="J384" i="1"/>
  <c r="J383" i="1"/>
  <c r="J382" i="1"/>
  <c r="J381" i="1"/>
  <c r="J380" i="1"/>
  <c r="J379" i="1"/>
  <c r="J378" i="1"/>
  <c r="J377" i="1"/>
  <c r="J376" i="1"/>
  <c r="J375" i="1"/>
  <c r="J374" i="1"/>
  <c r="J373" i="1"/>
  <c r="J372" i="1"/>
  <c r="J371" i="1"/>
  <c r="J370" i="1"/>
  <c r="J369" i="1"/>
  <c r="J368" i="1"/>
  <c r="J367" i="1"/>
  <c r="J366" i="1"/>
  <c r="J365" i="1"/>
  <c r="J364" i="1"/>
  <c r="J363" i="1"/>
  <c r="J362" i="1"/>
  <c r="J361" i="1"/>
  <c r="J360" i="1"/>
  <c r="J359" i="1"/>
  <c r="J358" i="1"/>
  <c r="J357" i="1"/>
  <c r="J356" i="1"/>
  <c r="J355" i="1"/>
  <c r="J354" i="1"/>
  <c r="J353" i="1"/>
  <c r="J352" i="1"/>
  <c r="J351" i="1"/>
  <c r="J350" i="1"/>
  <c r="J349" i="1"/>
  <c r="J348" i="1"/>
  <c r="J347" i="1"/>
  <c r="J346" i="1"/>
  <c r="J345" i="1"/>
  <c r="J344" i="1"/>
  <c r="J343" i="1"/>
  <c r="J342" i="1"/>
  <c r="J341" i="1"/>
  <c r="J340" i="1"/>
  <c r="J339" i="1"/>
  <c r="J338" i="1"/>
  <c r="J337" i="1"/>
  <c r="J336" i="1"/>
  <c r="J335" i="1"/>
  <c r="J334" i="1"/>
  <c r="J333" i="1"/>
  <c r="J332" i="1"/>
  <c r="J331" i="1"/>
  <c r="J330" i="1"/>
  <c r="J329" i="1"/>
  <c r="J328" i="1"/>
  <c r="J327" i="1"/>
  <c r="J326" i="1"/>
  <c r="J325" i="1"/>
  <c r="J324" i="1"/>
  <c r="J323" i="1"/>
  <c r="J322" i="1"/>
  <c r="J321" i="1"/>
  <c r="J320" i="1"/>
  <c r="J319" i="1"/>
  <c r="J318" i="1"/>
  <c r="J317" i="1"/>
  <c r="J316" i="1"/>
  <c r="J315" i="1"/>
  <c r="J314" i="1"/>
  <c r="J313" i="1"/>
  <c r="J312" i="1"/>
  <c r="J311" i="1"/>
  <c r="J310" i="1"/>
  <c r="J309" i="1"/>
  <c r="J308" i="1"/>
  <c r="J307" i="1"/>
  <c r="J306" i="1"/>
  <c r="J305" i="1"/>
  <c r="J304" i="1"/>
  <c r="J303" i="1"/>
  <c r="J302" i="1"/>
  <c r="J301" i="1"/>
  <c r="J300" i="1"/>
  <c r="J299" i="1"/>
  <c r="J298" i="1"/>
  <c r="J297" i="1"/>
  <c r="J296" i="1"/>
  <c r="J295" i="1"/>
  <c r="J294" i="1"/>
  <c r="J293" i="1"/>
  <c r="J292" i="1"/>
  <c r="J291" i="1"/>
  <c r="J290" i="1"/>
  <c r="J289" i="1"/>
  <c r="J288" i="1"/>
  <c r="J287" i="1"/>
  <c r="J286" i="1"/>
  <c r="J285" i="1"/>
  <c r="J284" i="1"/>
  <c r="J282" i="1"/>
  <c r="J281" i="1"/>
  <c r="J280" i="1"/>
  <c r="J279" i="1"/>
  <c r="J278" i="1"/>
  <c r="J277" i="1"/>
  <c r="J276" i="1"/>
  <c r="J275" i="1"/>
  <c r="J274" i="1"/>
  <c r="J273" i="1"/>
  <c r="J272" i="1"/>
  <c r="J271" i="1"/>
  <c r="J270" i="1"/>
  <c r="J269" i="1"/>
  <c r="J268" i="1"/>
  <c r="J267" i="1"/>
  <c r="J266" i="1"/>
  <c r="J265" i="1"/>
  <c r="J264" i="1"/>
  <c r="J263" i="1"/>
  <c r="J262" i="1"/>
  <c r="J261" i="1"/>
  <c r="J260" i="1"/>
  <c r="J259" i="1"/>
  <c r="J258" i="1"/>
  <c r="J257" i="1"/>
  <c r="J256" i="1"/>
  <c r="J255" i="1"/>
  <c r="J254" i="1"/>
  <c r="J253" i="1"/>
  <c r="J252" i="1"/>
  <c r="J251" i="1"/>
  <c r="J250" i="1"/>
  <c r="J249" i="1"/>
  <c r="J248" i="1"/>
  <c r="J247" i="1"/>
  <c r="J246" i="1"/>
  <c r="J245" i="1"/>
  <c r="J244" i="1"/>
  <c r="J243" i="1"/>
  <c r="J242" i="1"/>
  <c r="J241" i="1"/>
  <c r="J240" i="1"/>
  <c r="J239" i="1"/>
  <c r="J238" i="1"/>
  <c r="J237" i="1"/>
  <c r="J236" i="1"/>
  <c r="J235" i="1"/>
  <c r="J234" i="1"/>
  <c r="J233" i="1"/>
  <c r="J232" i="1"/>
  <c r="J231" i="1"/>
  <c r="J230" i="1"/>
  <c r="J229" i="1"/>
  <c r="J228" i="1"/>
  <c r="J227" i="1"/>
  <c r="J226" i="1"/>
  <c r="J225" i="1"/>
  <c r="J224" i="1"/>
  <c r="J223" i="1"/>
  <c r="J222" i="1"/>
  <c r="J221" i="1"/>
  <c r="J216" i="1"/>
  <c r="J215" i="1"/>
  <c r="J214" i="1"/>
  <c r="J213" i="1"/>
  <c r="J212" i="1"/>
  <c r="J211" i="1"/>
  <c r="J210" i="1"/>
  <c r="J209" i="1"/>
  <c r="J208" i="1"/>
  <c r="J207" i="1"/>
  <c r="J206" i="1"/>
  <c r="J205" i="1"/>
  <c r="J204" i="1"/>
  <c r="J203" i="1"/>
  <c r="J202" i="1"/>
  <c r="J201" i="1"/>
  <c r="J200" i="1"/>
  <c r="J199" i="1"/>
  <c r="J198" i="1"/>
  <c r="J197" i="1"/>
  <c r="J196" i="1"/>
  <c r="J195" i="1"/>
  <c r="J194" i="1"/>
  <c r="J193" i="1"/>
  <c r="J192" i="1"/>
  <c r="J191" i="1"/>
  <c r="J190" i="1"/>
  <c r="J189" i="1"/>
  <c r="J188" i="1"/>
  <c r="J187" i="1"/>
  <c r="J186" i="1"/>
  <c r="J185" i="1"/>
  <c r="J184" i="1"/>
  <c r="J183" i="1"/>
  <c r="J182" i="1"/>
  <c r="J181" i="1"/>
  <c r="J180" i="1"/>
  <c r="J179" i="1"/>
  <c r="J178" i="1"/>
  <c r="J177" i="1"/>
  <c r="J176" i="1"/>
  <c r="J175" i="1"/>
  <c r="J174" i="1"/>
  <c r="J173" i="1"/>
  <c r="J172" i="1"/>
  <c r="J167" i="1"/>
  <c r="J166" i="1"/>
  <c r="J165" i="1"/>
  <c r="J164" i="1"/>
  <c r="J163" i="1"/>
  <c r="J162" i="1"/>
  <c r="J161" i="1"/>
  <c r="J160" i="1"/>
  <c r="J159" i="1"/>
  <c r="J158" i="1"/>
  <c r="J157" i="1"/>
  <c r="J156" i="1"/>
  <c r="J155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3" i="1"/>
  <c r="J132" i="1"/>
  <c r="J131" i="1"/>
  <c r="J129" i="1"/>
  <c r="J128" i="1"/>
  <c r="J127" i="1"/>
  <c r="J126" i="1"/>
  <c r="J125" i="1"/>
  <c r="J124" i="1"/>
  <c r="J123" i="1"/>
  <c r="J122" i="1"/>
  <c r="J121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6" i="1"/>
  <c r="J15" i="1"/>
  <c r="J14" i="1"/>
  <c r="J13" i="1"/>
  <c r="J12" i="1"/>
  <c r="J11" i="1"/>
  <c r="J10" i="1"/>
  <c r="J9" i="1"/>
  <c r="J8" i="1"/>
  <c r="J7" i="1"/>
  <c r="J6" i="1"/>
  <c r="J5" i="1"/>
  <c r="J4" i="1"/>
  <c r="J3" i="1"/>
  <c r="J2" i="1"/>
  <c r="H832" i="16"/>
  <c r="H831" i="16"/>
  <c r="H830" i="16"/>
  <c r="H829" i="16"/>
  <c r="H828" i="16"/>
  <c r="H827" i="16"/>
  <c r="H826" i="16"/>
  <c r="H825" i="16"/>
  <c r="H824" i="16"/>
  <c r="H823" i="16"/>
  <c r="H822" i="16"/>
  <c r="H821" i="16"/>
  <c r="H820" i="16"/>
  <c r="H819" i="16"/>
  <c r="H818" i="16"/>
  <c r="H817" i="16"/>
  <c r="H816" i="16"/>
  <c r="H815" i="16"/>
  <c r="H814" i="16"/>
  <c r="H813" i="16"/>
  <c r="H812" i="16"/>
  <c r="H811" i="16"/>
  <c r="H810" i="16"/>
  <c r="H809" i="16"/>
  <c r="H808" i="16"/>
  <c r="H807" i="16"/>
  <c r="H806" i="16"/>
  <c r="H805" i="16"/>
  <c r="H804" i="16"/>
  <c r="H803" i="16"/>
  <c r="H802" i="16"/>
  <c r="H801" i="16"/>
  <c r="H800" i="16"/>
  <c r="H799" i="16"/>
  <c r="H798" i="16"/>
  <c r="H797" i="16"/>
  <c r="H796" i="16"/>
  <c r="H795" i="16"/>
  <c r="H794" i="16"/>
  <c r="H793" i="16"/>
  <c r="H792" i="16"/>
  <c r="H791" i="16"/>
  <c r="H790" i="16"/>
  <c r="H789" i="16"/>
  <c r="H788" i="16"/>
  <c r="H787" i="16"/>
  <c r="H786" i="16"/>
  <c r="H785" i="16"/>
  <c r="H784" i="16"/>
  <c r="H783" i="16"/>
  <c r="H782" i="16"/>
  <c r="H781" i="16"/>
  <c r="H780" i="16"/>
  <c r="H779" i="16"/>
  <c r="H778" i="16"/>
  <c r="H777" i="16"/>
  <c r="H776" i="16"/>
  <c r="H775" i="16"/>
  <c r="H774" i="16"/>
  <c r="H773" i="16"/>
  <c r="H772" i="16"/>
  <c r="H771" i="16"/>
  <c r="H770" i="16"/>
  <c r="H769" i="16"/>
  <c r="H768" i="16"/>
  <c r="H767" i="16"/>
  <c r="H766" i="16"/>
  <c r="H765" i="16"/>
  <c r="H764" i="16"/>
  <c r="H763" i="16"/>
  <c r="H762" i="16"/>
  <c r="H761" i="16"/>
  <c r="H760" i="16"/>
  <c r="H759" i="16"/>
  <c r="H758" i="16"/>
  <c r="H757" i="16"/>
  <c r="H756" i="16"/>
  <c r="H755" i="16"/>
  <c r="H754" i="16"/>
  <c r="H753" i="16"/>
  <c r="H752" i="16"/>
  <c r="H751" i="16"/>
  <c r="H750" i="16"/>
  <c r="H749" i="16"/>
  <c r="H748" i="16"/>
  <c r="H747" i="16"/>
  <c r="H746" i="16"/>
  <c r="H745" i="16"/>
  <c r="H744" i="16"/>
  <c r="H743" i="16"/>
  <c r="H742" i="16"/>
  <c r="H741" i="16"/>
  <c r="H740" i="16"/>
  <c r="H739" i="16"/>
  <c r="H738" i="16"/>
  <c r="H737" i="16"/>
  <c r="H736" i="16"/>
  <c r="H735" i="16"/>
  <c r="H734" i="16"/>
  <c r="H733" i="16"/>
  <c r="H732" i="16"/>
  <c r="H731" i="16"/>
  <c r="H730" i="16"/>
  <c r="H729" i="16"/>
  <c r="H728" i="16"/>
  <c r="H727" i="16"/>
  <c r="H726" i="16"/>
  <c r="H725" i="16"/>
  <c r="H724" i="16"/>
  <c r="H723" i="16"/>
  <c r="H722" i="16"/>
  <c r="H721" i="16"/>
  <c r="H720" i="16"/>
  <c r="H719" i="16"/>
  <c r="H718" i="16"/>
  <c r="H717" i="16"/>
  <c r="H716" i="16"/>
  <c r="H715" i="16"/>
  <c r="H714" i="16"/>
  <c r="H713" i="16"/>
  <c r="H712" i="16"/>
  <c r="H711" i="16"/>
  <c r="H710" i="16"/>
  <c r="H709" i="16"/>
  <c r="H708" i="16"/>
  <c r="H707" i="16"/>
  <c r="H706" i="16"/>
  <c r="H705" i="16"/>
  <c r="H704" i="16"/>
  <c r="H703" i="16"/>
  <c r="H702" i="16"/>
  <c r="H701" i="16"/>
  <c r="H700" i="16"/>
  <c r="H699" i="16"/>
  <c r="H698" i="16"/>
  <c r="H697" i="16"/>
  <c r="H696" i="16"/>
  <c r="H695" i="16"/>
  <c r="H694" i="16"/>
  <c r="H693" i="16"/>
  <c r="H692" i="16"/>
  <c r="H691" i="16"/>
  <c r="H690" i="16"/>
  <c r="H689" i="16"/>
  <c r="H688" i="16"/>
  <c r="H687" i="16"/>
  <c r="H686" i="16"/>
  <c r="H685" i="16"/>
  <c r="H684" i="16"/>
  <c r="H683" i="16"/>
  <c r="H682" i="16"/>
  <c r="H681" i="16"/>
  <c r="H680" i="16"/>
  <c r="H679" i="16"/>
  <c r="H678" i="16"/>
  <c r="H677" i="16"/>
  <c r="H676" i="16"/>
  <c r="H675" i="16"/>
  <c r="H674" i="16"/>
  <c r="H673" i="16"/>
  <c r="H672" i="16"/>
  <c r="H671" i="16"/>
  <c r="H670" i="16"/>
  <c r="H669" i="16"/>
  <c r="H668" i="16"/>
  <c r="H667" i="16"/>
  <c r="H666" i="16"/>
  <c r="H665" i="16"/>
  <c r="H664" i="16"/>
  <c r="H663" i="16"/>
  <c r="H662" i="16"/>
  <c r="H661" i="16"/>
  <c r="H660" i="16"/>
  <c r="H659" i="16"/>
  <c r="H658" i="16"/>
  <c r="H657" i="16"/>
  <c r="H656" i="16"/>
  <c r="H655" i="16"/>
  <c r="H654" i="16"/>
  <c r="H653" i="16"/>
  <c r="H652" i="16"/>
  <c r="H651" i="16"/>
  <c r="H650" i="16"/>
  <c r="H649" i="16"/>
  <c r="H648" i="16"/>
  <c r="H647" i="16"/>
  <c r="H646" i="16"/>
  <c r="H645" i="16"/>
  <c r="H644" i="16"/>
  <c r="H643" i="16"/>
  <c r="H642" i="16"/>
  <c r="H641" i="16"/>
  <c r="H640" i="16"/>
  <c r="H639" i="16"/>
  <c r="H638" i="16"/>
  <c r="H637" i="16"/>
  <c r="H636" i="16"/>
  <c r="H635" i="16"/>
  <c r="H634" i="16"/>
  <c r="H633" i="16"/>
  <c r="H632" i="16"/>
  <c r="H631" i="16"/>
  <c r="H630" i="16"/>
  <c r="H629" i="16"/>
  <c r="H628" i="16"/>
  <c r="H627" i="16"/>
  <c r="H626" i="16"/>
  <c r="H625" i="16"/>
  <c r="H624" i="16"/>
  <c r="H623" i="16"/>
  <c r="H622" i="16"/>
  <c r="H621" i="16"/>
  <c r="H620" i="16"/>
  <c r="H619" i="16"/>
  <c r="H618" i="16"/>
  <c r="H617" i="16"/>
  <c r="H616" i="16"/>
  <c r="H615" i="16"/>
  <c r="H614" i="16"/>
  <c r="H613" i="16"/>
  <c r="H612" i="16"/>
  <c r="H611" i="16"/>
  <c r="H610" i="16"/>
  <c r="H609" i="16"/>
  <c r="H608" i="16"/>
  <c r="H607" i="16"/>
  <c r="H606" i="16"/>
  <c r="H605" i="16"/>
  <c r="H604" i="16"/>
  <c r="H603" i="16"/>
  <c r="H602" i="16"/>
  <c r="H601" i="16"/>
  <c r="H600" i="16"/>
  <c r="H599" i="16"/>
  <c r="H598" i="16"/>
  <c r="H597" i="16"/>
  <c r="H596" i="16"/>
  <c r="H595" i="16"/>
  <c r="H594" i="16"/>
  <c r="H593" i="16"/>
  <c r="H592" i="16"/>
  <c r="H591" i="16"/>
  <c r="H590" i="16"/>
  <c r="H589" i="16"/>
  <c r="H588" i="16"/>
  <c r="H587" i="16"/>
  <c r="H586" i="16"/>
  <c r="H585" i="16"/>
  <c r="H584" i="16"/>
  <c r="H583" i="16"/>
  <c r="H582" i="16"/>
  <c r="H581" i="16"/>
  <c r="H580" i="16"/>
  <c r="H579" i="16"/>
  <c r="H578" i="16"/>
  <c r="H577" i="16"/>
  <c r="H576" i="16"/>
  <c r="H575" i="16"/>
  <c r="H574" i="16"/>
  <c r="H573" i="16"/>
  <c r="H572" i="16"/>
  <c r="H571" i="16"/>
  <c r="H570" i="16"/>
  <c r="H569" i="16"/>
  <c r="H568" i="16"/>
  <c r="H567" i="16"/>
  <c r="H566" i="16"/>
  <c r="H565" i="16"/>
  <c r="H564" i="16"/>
  <c r="H563" i="16"/>
  <c r="H562" i="16"/>
  <c r="H561" i="16"/>
  <c r="H560" i="16"/>
  <c r="H559" i="16"/>
  <c r="H558" i="16"/>
  <c r="H557" i="16"/>
  <c r="H556" i="16"/>
  <c r="H555" i="16"/>
  <c r="H554" i="16"/>
  <c r="H553" i="16"/>
  <c r="H552" i="16"/>
  <c r="H551" i="16"/>
  <c r="H550" i="16"/>
  <c r="H549" i="16"/>
  <c r="H548" i="16"/>
  <c r="H547" i="16"/>
  <c r="H546" i="16"/>
  <c r="H545" i="16"/>
  <c r="H544" i="16"/>
  <c r="H543" i="16"/>
  <c r="H542" i="16"/>
  <c r="H541" i="16"/>
  <c r="H540" i="16"/>
  <c r="H539" i="16"/>
  <c r="H538" i="16"/>
  <c r="H537" i="16"/>
  <c r="H536" i="16"/>
  <c r="H535" i="16"/>
  <c r="H534" i="16"/>
  <c r="H533" i="16"/>
  <c r="H532" i="16"/>
  <c r="H531" i="16"/>
  <c r="H530" i="16"/>
  <c r="H529" i="16"/>
  <c r="H528" i="16"/>
  <c r="H527" i="16"/>
  <c r="H526" i="16"/>
  <c r="H525" i="16"/>
  <c r="H524" i="16"/>
  <c r="H523" i="16"/>
  <c r="H522" i="16"/>
  <c r="H521" i="16"/>
  <c r="H520" i="16"/>
  <c r="H519" i="16"/>
  <c r="H518" i="16"/>
  <c r="H517" i="16"/>
  <c r="H516" i="16"/>
  <c r="H515" i="16"/>
  <c r="H514" i="16"/>
  <c r="H513" i="16"/>
  <c r="H512" i="16"/>
  <c r="H511" i="16"/>
  <c r="H510" i="16"/>
  <c r="H509" i="16"/>
  <c r="H508" i="16"/>
  <c r="H507" i="16"/>
  <c r="H506" i="16"/>
  <c r="H505" i="16"/>
  <c r="H504" i="16"/>
  <c r="H503" i="16"/>
  <c r="H502" i="16"/>
  <c r="H501" i="16"/>
  <c r="H500" i="16"/>
  <c r="H499" i="16"/>
  <c r="H498" i="16"/>
  <c r="H497" i="16"/>
  <c r="H496" i="16"/>
  <c r="H495" i="16"/>
  <c r="H494" i="16"/>
  <c r="H493" i="16"/>
  <c r="H492" i="16"/>
  <c r="H491" i="16"/>
  <c r="H490" i="16"/>
  <c r="H489" i="16"/>
  <c r="H488" i="16"/>
  <c r="H487" i="16"/>
  <c r="H486" i="16"/>
  <c r="H485" i="16"/>
  <c r="H484" i="16"/>
  <c r="H483" i="16"/>
  <c r="H482" i="16"/>
  <c r="H481" i="16"/>
  <c r="H480" i="16"/>
  <c r="H479" i="16"/>
  <c r="H478" i="16"/>
  <c r="H477" i="16"/>
  <c r="H476" i="16"/>
  <c r="H475" i="16"/>
  <c r="H474" i="16"/>
  <c r="H473" i="16"/>
  <c r="H472" i="16"/>
  <c r="H471" i="16"/>
  <c r="H470" i="16"/>
  <c r="H469" i="16"/>
  <c r="H468" i="16"/>
  <c r="H467" i="16"/>
  <c r="H466" i="16"/>
  <c r="H465" i="16"/>
  <c r="H464" i="16"/>
  <c r="H463" i="16"/>
  <c r="H462" i="16"/>
  <c r="H461" i="16"/>
  <c r="H460" i="16"/>
  <c r="H459" i="16"/>
  <c r="H458" i="16"/>
  <c r="H457" i="16"/>
  <c r="H456" i="16"/>
  <c r="H455" i="16"/>
  <c r="H454" i="16"/>
  <c r="H453" i="16"/>
  <c r="H452" i="16"/>
  <c r="H451" i="16"/>
  <c r="H450" i="16"/>
  <c r="H449" i="16"/>
  <c r="H448" i="16"/>
  <c r="H447" i="16"/>
  <c r="H446" i="16"/>
  <c r="H445" i="16"/>
  <c r="H444" i="16"/>
  <c r="H443" i="16"/>
  <c r="H442" i="16"/>
  <c r="H441" i="16"/>
  <c r="H440" i="16"/>
  <c r="H439" i="16"/>
  <c r="H438" i="16"/>
  <c r="H437" i="16"/>
  <c r="H436" i="16"/>
  <c r="H435" i="16"/>
  <c r="H434" i="16"/>
  <c r="H433" i="16"/>
  <c r="H432" i="16"/>
  <c r="H431" i="16"/>
  <c r="H430" i="16"/>
  <c r="H429" i="16"/>
  <c r="H428" i="16"/>
  <c r="H427" i="16"/>
  <c r="H426" i="16"/>
  <c r="H425" i="16"/>
  <c r="H424" i="16"/>
  <c r="H423" i="16"/>
  <c r="H422" i="16"/>
  <c r="H421" i="16"/>
  <c r="H420" i="16"/>
  <c r="H419" i="16"/>
  <c r="H418" i="16"/>
  <c r="H417" i="16"/>
  <c r="H416" i="16"/>
  <c r="H415" i="16"/>
  <c r="H414" i="16"/>
  <c r="H413" i="16"/>
  <c r="H412" i="16"/>
  <c r="H411" i="16"/>
  <c r="H410" i="16"/>
  <c r="H409" i="16"/>
  <c r="H408" i="16"/>
  <c r="H407" i="16"/>
  <c r="H406" i="16"/>
  <c r="H405" i="16"/>
  <c r="H404" i="16"/>
  <c r="H403" i="16"/>
  <c r="H402" i="16"/>
  <c r="H401" i="16"/>
  <c r="H400" i="16"/>
  <c r="H399" i="16"/>
  <c r="H398" i="16"/>
  <c r="H397" i="16"/>
  <c r="H396" i="16"/>
  <c r="H395" i="16"/>
  <c r="H394" i="16"/>
  <c r="H393" i="16"/>
  <c r="H392" i="16"/>
  <c r="H391" i="16"/>
  <c r="H390" i="16"/>
  <c r="H389" i="16"/>
  <c r="H388" i="16"/>
  <c r="H387" i="16"/>
  <c r="H386" i="16"/>
  <c r="H385" i="16"/>
  <c r="H384" i="16"/>
  <c r="H383" i="16"/>
  <c r="H382" i="16"/>
  <c r="H381" i="16"/>
  <c r="H380" i="16"/>
  <c r="H379" i="16"/>
  <c r="H378" i="16"/>
  <c r="H377" i="16"/>
  <c r="H376" i="16"/>
  <c r="H375" i="16"/>
  <c r="H374" i="16"/>
  <c r="H373" i="16"/>
  <c r="H372" i="16"/>
  <c r="H371" i="16"/>
  <c r="H370" i="16"/>
  <c r="H369" i="16"/>
  <c r="H368" i="16"/>
  <c r="H367" i="16"/>
  <c r="H366" i="16"/>
  <c r="H365" i="16"/>
  <c r="H364" i="16"/>
  <c r="H363" i="16"/>
  <c r="H361" i="16"/>
  <c r="H360" i="16"/>
  <c r="H359" i="16"/>
  <c r="H358" i="16"/>
  <c r="H357" i="16"/>
  <c r="H356" i="16"/>
  <c r="H355" i="16"/>
  <c r="H354" i="16"/>
  <c r="H353" i="16"/>
  <c r="H350" i="16"/>
  <c r="H349" i="16"/>
  <c r="H348" i="16"/>
  <c r="H347" i="16"/>
  <c r="H346" i="16"/>
  <c r="H345" i="16"/>
  <c r="H344" i="16"/>
  <c r="H343" i="16"/>
  <c r="H342" i="16"/>
  <c r="H341" i="16"/>
  <c r="H340" i="16"/>
  <c r="H339" i="16"/>
  <c r="H338" i="16"/>
  <c r="H337" i="16"/>
  <c r="H336" i="16"/>
  <c r="H335" i="16"/>
  <c r="H334" i="16"/>
  <c r="H333" i="16"/>
  <c r="H332" i="16"/>
  <c r="H331" i="16"/>
  <c r="H330" i="16"/>
  <c r="H329" i="16"/>
  <c r="H328" i="16"/>
  <c r="H327" i="16"/>
  <c r="H326" i="16"/>
  <c r="H325" i="16"/>
  <c r="H324" i="16"/>
  <c r="H323" i="16"/>
  <c r="H322" i="16"/>
  <c r="H321" i="16"/>
  <c r="H320" i="16"/>
  <c r="H319" i="16"/>
  <c r="H318" i="16"/>
  <c r="H317" i="16"/>
  <c r="H316" i="16"/>
  <c r="H315" i="16"/>
  <c r="H314" i="16"/>
  <c r="H313" i="16"/>
  <c r="H312" i="16"/>
  <c r="H311" i="16"/>
  <c r="H310" i="16"/>
  <c r="H309" i="16"/>
  <c r="H308" i="16"/>
  <c r="H307" i="16"/>
  <c r="H306" i="16"/>
  <c r="H305" i="16"/>
  <c r="H304" i="16"/>
  <c r="H303" i="16"/>
  <c r="H302" i="16"/>
  <c r="H301" i="16"/>
  <c r="H300" i="16"/>
  <c r="H299" i="16"/>
  <c r="H298" i="16"/>
  <c r="H297" i="16"/>
  <c r="H296" i="16"/>
  <c r="H295" i="16"/>
  <c r="H294" i="16"/>
  <c r="H293" i="16"/>
  <c r="H292" i="16"/>
  <c r="H291" i="16"/>
  <c r="H290" i="16"/>
  <c r="H289" i="16"/>
  <c r="H288" i="16"/>
  <c r="H287" i="16"/>
  <c r="H286" i="16"/>
  <c r="H285" i="16"/>
  <c r="H284" i="16"/>
  <c r="H283" i="16"/>
  <c r="H282" i="16"/>
  <c r="H281" i="16"/>
  <c r="H280" i="16"/>
  <c r="H279" i="16"/>
  <c r="H278" i="16"/>
  <c r="H277" i="16"/>
  <c r="H276" i="16"/>
  <c r="H275" i="16"/>
  <c r="H274" i="16"/>
  <c r="H273" i="16"/>
  <c r="H272" i="16"/>
  <c r="H271" i="16"/>
  <c r="H270" i="16"/>
  <c r="H269" i="16"/>
  <c r="H268" i="16"/>
  <c r="H267" i="16"/>
  <c r="H266" i="16"/>
  <c r="H265" i="16"/>
  <c r="H264" i="16"/>
  <c r="H263" i="16"/>
  <c r="H262" i="16"/>
  <c r="H261" i="16"/>
  <c r="H260" i="16"/>
  <c r="H259" i="16"/>
  <c r="H258" i="16"/>
  <c r="H257" i="16"/>
  <c r="H256" i="16"/>
  <c r="H255" i="16"/>
  <c r="H254" i="16"/>
  <c r="H253" i="16"/>
  <c r="H252" i="16"/>
  <c r="H251" i="16"/>
  <c r="H250" i="16"/>
  <c r="H249" i="16"/>
  <c r="H248" i="16"/>
  <c r="H247" i="16"/>
  <c r="H246" i="16"/>
  <c r="H245" i="16"/>
  <c r="H244" i="16"/>
  <c r="H243" i="16"/>
  <c r="H242" i="16"/>
  <c r="H241" i="16"/>
  <c r="H240" i="16"/>
  <c r="H239" i="16"/>
  <c r="H238" i="16"/>
  <c r="H237" i="16"/>
  <c r="H236" i="16"/>
  <c r="H235" i="16"/>
  <c r="H234" i="16"/>
  <c r="H233" i="16"/>
  <c r="H232" i="16"/>
  <c r="H231" i="16"/>
  <c r="H230" i="16"/>
  <c r="H229" i="16"/>
  <c r="H228" i="16"/>
  <c r="H227" i="16"/>
  <c r="H226" i="16"/>
  <c r="H225" i="16"/>
  <c r="H224" i="16"/>
  <c r="H223" i="16"/>
  <c r="H222" i="16"/>
  <c r="H221" i="16"/>
  <c r="H220" i="16"/>
  <c r="H219" i="16"/>
  <c r="H218" i="16"/>
  <c r="H217" i="16"/>
  <c r="H216" i="16"/>
  <c r="H215" i="16"/>
  <c r="H214" i="16"/>
  <c r="H213" i="16"/>
  <c r="H212" i="16"/>
  <c r="H211" i="16"/>
  <c r="H210" i="16"/>
  <c r="H209" i="16"/>
  <c r="H208" i="16"/>
  <c r="H207" i="16"/>
  <c r="H206" i="16"/>
  <c r="H205" i="16"/>
  <c r="H204" i="16"/>
  <c r="H203" i="16"/>
  <c r="H202" i="16"/>
  <c r="H201" i="16"/>
  <c r="H200" i="16"/>
  <c r="H199" i="16"/>
  <c r="H198" i="16"/>
  <c r="H197" i="16"/>
  <c r="H196" i="16"/>
  <c r="H195" i="16"/>
  <c r="H194" i="16"/>
  <c r="H193" i="16"/>
  <c r="H192" i="16"/>
  <c r="H191" i="16"/>
  <c r="H190" i="16"/>
  <c r="H189" i="16"/>
  <c r="H188" i="16"/>
  <c r="H187" i="16"/>
  <c r="H186" i="16"/>
  <c r="H185" i="16"/>
  <c r="H184" i="16"/>
  <c r="H183" i="16"/>
  <c r="H182" i="16"/>
  <c r="H181" i="16"/>
  <c r="H180" i="16"/>
  <c r="H179" i="16"/>
  <c r="H178" i="16"/>
  <c r="H177" i="16"/>
  <c r="H176" i="16"/>
  <c r="H175" i="16"/>
  <c r="H174" i="16"/>
  <c r="H173" i="16"/>
  <c r="H172" i="16"/>
  <c r="H171" i="16"/>
  <c r="H170" i="16"/>
  <c r="H169" i="16"/>
  <c r="H168" i="16"/>
  <c r="H167" i="16"/>
  <c r="H166" i="16"/>
  <c r="H165" i="16"/>
  <c r="H164" i="16"/>
  <c r="H163" i="16"/>
  <c r="H162" i="16"/>
  <c r="H161" i="16"/>
  <c r="H160" i="16"/>
  <c r="H159" i="16"/>
  <c r="H158" i="16"/>
  <c r="H157" i="16"/>
  <c r="H156" i="16"/>
  <c r="H155" i="16"/>
  <c r="H154" i="16"/>
  <c r="H153" i="16"/>
  <c r="H152" i="16"/>
  <c r="H151" i="16"/>
  <c r="H150" i="16"/>
  <c r="H149" i="16"/>
  <c r="H148" i="16"/>
  <c r="H147" i="16"/>
  <c r="H146" i="16"/>
  <c r="H145" i="16"/>
  <c r="H144" i="16"/>
  <c r="H143" i="16"/>
  <c r="H142" i="16"/>
  <c r="H138" i="16"/>
  <c r="H137" i="16"/>
  <c r="H136" i="16"/>
  <c r="H135" i="16"/>
  <c r="H134" i="16"/>
  <c r="H133" i="16"/>
  <c r="H132" i="16"/>
  <c r="H131" i="16"/>
  <c r="H130" i="16"/>
  <c r="H129" i="16"/>
  <c r="H128" i="16"/>
  <c r="H127" i="16"/>
  <c r="H126" i="16"/>
  <c r="H125" i="16"/>
  <c r="H124" i="16"/>
  <c r="H123" i="16"/>
  <c r="H122" i="16"/>
  <c r="H121" i="16"/>
  <c r="H120" i="16"/>
  <c r="H119" i="16"/>
  <c r="H118" i="16"/>
  <c r="H117" i="16"/>
  <c r="H116" i="16"/>
  <c r="H115" i="16"/>
  <c r="H114" i="16"/>
  <c r="H113" i="16"/>
  <c r="H112" i="16"/>
  <c r="H111" i="16"/>
  <c r="H110" i="16"/>
  <c r="H109" i="16"/>
  <c r="H108" i="16"/>
  <c r="H107" i="16"/>
  <c r="H106" i="16"/>
  <c r="H105" i="16"/>
  <c r="H104" i="16"/>
  <c r="H103" i="16"/>
  <c r="H102" i="16"/>
  <c r="H101" i="16"/>
  <c r="H100" i="16"/>
  <c r="H99" i="16"/>
  <c r="H98" i="16"/>
  <c r="H97" i="16"/>
  <c r="H96" i="16"/>
  <c r="H95" i="16"/>
  <c r="H94" i="16"/>
  <c r="H93" i="16"/>
  <c r="H92" i="16"/>
  <c r="H91" i="16"/>
  <c r="H90" i="16"/>
  <c r="H89" i="16"/>
  <c r="H88" i="16"/>
  <c r="H87" i="16"/>
  <c r="H86" i="16"/>
  <c r="H85" i="16"/>
  <c r="H84" i="16"/>
  <c r="H83" i="16"/>
  <c r="H82" i="16"/>
  <c r="H81" i="16"/>
  <c r="H80" i="16"/>
  <c r="H79" i="16"/>
  <c r="H78" i="16"/>
  <c r="H77" i="16"/>
  <c r="H76" i="16"/>
  <c r="H75" i="16"/>
  <c r="H74" i="16"/>
  <c r="H73" i="16"/>
  <c r="H72" i="16"/>
  <c r="H71" i="16"/>
  <c r="H70" i="16"/>
  <c r="H69" i="16"/>
  <c r="H68" i="16"/>
  <c r="H67" i="16"/>
  <c r="H66" i="16"/>
  <c r="H65" i="16"/>
  <c r="H64" i="16"/>
  <c r="H63" i="16"/>
  <c r="H62" i="16"/>
  <c r="H61" i="16"/>
  <c r="H60" i="16"/>
  <c r="H59" i="16"/>
  <c r="H58" i="16"/>
  <c r="H57" i="16"/>
  <c r="H56" i="16"/>
  <c r="H55" i="16"/>
  <c r="H54" i="16"/>
  <c r="H53" i="16"/>
  <c r="H52" i="16"/>
  <c r="H51" i="16"/>
  <c r="H50" i="16"/>
  <c r="H49" i="16"/>
  <c r="H48" i="16"/>
  <c r="H47" i="16"/>
  <c r="H46" i="16"/>
  <c r="H45" i="16"/>
  <c r="H44" i="16"/>
  <c r="H43" i="16"/>
  <c r="H42" i="16"/>
  <c r="H41" i="16"/>
  <c r="H40" i="16"/>
  <c r="H39" i="16"/>
  <c r="H38" i="16"/>
  <c r="H37" i="16"/>
  <c r="H36" i="16"/>
  <c r="H35" i="16"/>
  <c r="H34" i="16"/>
  <c r="H33" i="16"/>
  <c r="H32" i="16"/>
  <c r="H31" i="16"/>
  <c r="H30" i="16"/>
  <c r="H29" i="16"/>
  <c r="H28" i="16"/>
  <c r="H27" i="16"/>
  <c r="H26" i="16"/>
  <c r="H25" i="16"/>
  <c r="H24" i="16"/>
  <c r="H23" i="16"/>
  <c r="H22" i="16"/>
  <c r="H21" i="16"/>
  <c r="H20" i="16"/>
  <c r="H19" i="16"/>
  <c r="H18" i="16"/>
  <c r="H16" i="16"/>
  <c r="H15" i="16"/>
  <c r="H14" i="16"/>
  <c r="H13" i="16"/>
  <c r="H12" i="16"/>
  <c r="H11" i="16"/>
  <c r="H10" i="16"/>
  <c r="H9" i="16"/>
  <c r="H8" i="16"/>
  <c r="H7" i="16"/>
  <c r="H6" i="16"/>
  <c r="H5" i="16"/>
  <c r="H4" i="16"/>
  <c r="H3" i="16"/>
  <c r="H2" i="16"/>
  <c r="H306" i="15"/>
  <c r="H305" i="15"/>
  <c r="H304" i="15"/>
  <c r="H303" i="15"/>
  <c r="H302" i="15"/>
  <c r="H824" i="15"/>
  <c r="H823" i="15"/>
  <c r="H822" i="15"/>
  <c r="H821" i="15"/>
  <c r="H820" i="15"/>
  <c r="H819" i="15"/>
  <c r="H818" i="15"/>
  <c r="H817" i="15"/>
  <c r="H816" i="15"/>
  <c r="H815" i="15"/>
  <c r="H814" i="15"/>
  <c r="H813" i="15"/>
  <c r="H812" i="15"/>
  <c r="H811" i="15"/>
  <c r="H810" i="15"/>
  <c r="H809" i="15"/>
  <c r="H808" i="15"/>
  <c r="H807" i="15"/>
  <c r="H806" i="15"/>
  <c r="H805" i="15"/>
  <c r="H804" i="15"/>
  <c r="H803" i="15"/>
  <c r="H802" i="15"/>
  <c r="H801" i="15"/>
  <c r="H800" i="15"/>
  <c r="H799" i="15"/>
  <c r="H798" i="15"/>
  <c r="H797" i="15"/>
  <c r="H796" i="15"/>
  <c r="H795" i="15"/>
  <c r="H794" i="15"/>
  <c r="H793" i="15"/>
  <c r="H792" i="15"/>
  <c r="H791" i="15"/>
  <c r="H790" i="15"/>
  <c r="H789" i="15"/>
  <c r="H788" i="15"/>
  <c r="H787" i="15"/>
  <c r="H786" i="15"/>
  <c r="H785" i="15"/>
  <c r="H784" i="15"/>
  <c r="H783" i="15"/>
  <c r="H782" i="15"/>
  <c r="H781" i="15"/>
  <c r="H780" i="15"/>
  <c r="H779" i="15"/>
  <c r="H778" i="15"/>
  <c r="H777" i="15"/>
  <c r="H776" i="15"/>
  <c r="H775" i="15"/>
  <c r="H774" i="15"/>
  <c r="H773" i="15"/>
  <c r="H772" i="15"/>
  <c r="H771" i="15"/>
  <c r="H770" i="15"/>
  <c r="H769" i="15"/>
  <c r="H768" i="15"/>
  <c r="H767" i="15"/>
  <c r="H766" i="15"/>
  <c r="H765" i="15"/>
  <c r="H764" i="15"/>
  <c r="H763" i="15"/>
  <c r="H762" i="15"/>
  <c r="H761" i="15"/>
  <c r="H760" i="15"/>
  <c r="H759" i="15"/>
  <c r="H758" i="15"/>
  <c r="H757" i="15"/>
  <c r="H756" i="15"/>
  <c r="H755" i="15"/>
  <c r="H754" i="15"/>
  <c r="H753" i="15"/>
  <c r="H752" i="15"/>
  <c r="H751" i="15"/>
  <c r="H750" i="15"/>
  <c r="H749" i="15"/>
  <c r="H748" i="15"/>
  <c r="H747" i="15"/>
  <c r="H746" i="15"/>
  <c r="H745" i="15"/>
  <c r="H744" i="15"/>
  <c r="H743" i="15"/>
  <c r="H742" i="15"/>
  <c r="H741" i="15"/>
  <c r="H740" i="15"/>
  <c r="H739" i="15"/>
  <c r="H738" i="15"/>
  <c r="H737" i="15"/>
  <c r="H736" i="15"/>
  <c r="H735" i="15"/>
  <c r="H734" i="15"/>
  <c r="H733" i="15"/>
  <c r="H732" i="15"/>
  <c r="H731" i="15"/>
  <c r="H730" i="15"/>
  <c r="H729" i="15"/>
  <c r="H728" i="15"/>
  <c r="H727" i="15"/>
  <c r="H726" i="15"/>
  <c r="H725" i="15"/>
  <c r="H724" i="15"/>
  <c r="H723" i="15"/>
  <c r="H722" i="15"/>
  <c r="H721" i="15"/>
  <c r="H720" i="15"/>
  <c r="H719" i="15"/>
  <c r="H718" i="15"/>
  <c r="H717" i="15"/>
  <c r="H716" i="15"/>
  <c r="H715" i="15"/>
  <c r="H714" i="15"/>
  <c r="H713" i="15"/>
  <c r="H712" i="15"/>
  <c r="H711" i="15"/>
  <c r="H710" i="15"/>
  <c r="H709" i="15"/>
  <c r="H708" i="15"/>
  <c r="H707" i="15"/>
  <c r="H706" i="15"/>
  <c r="H705" i="15"/>
  <c r="H704" i="15"/>
  <c r="H703" i="15"/>
  <c r="H702" i="15"/>
  <c r="H701" i="15"/>
  <c r="H700" i="15"/>
  <c r="H699" i="15"/>
  <c r="H698" i="15"/>
  <c r="H697" i="15"/>
  <c r="H696" i="15"/>
  <c r="H695" i="15"/>
  <c r="H694" i="15"/>
  <c r="H693" i="15"/>
  <c r="H692" i="15"/>
  <c r="H691" i="15"/>
  <c r="H690" i="15"/>
  <c r="H689" i="15"/>
  <c r="H688" i="15"/>
  <c r="H687" i="15"/>
  <c r="H686" i="15"/>
  <c r="H685" i="15"/>
  <c r="H684" i="15"/>
  <c r="H683" i="15"/>
  <c r="H682" i="15"/>
  <c r="H681" i="15"/>
  <c r="H680" i="15"/>
  <c r="H679" i="15"/>
  <c r="H678" i="15"/>
  <c r="H677" i="15"/>
  <c r="H676" i="15"/>
  <c r="H675" i="15"/>
  <c r="H674" i="15"/>
  <c r="H673" i="15"/>
  <c r="H672" i="15"/>
  <c r="H671" i="15"/>
  <c r="H670" i="15"/>
  <c r="H669" i="15"/>
  <c r="H668" i="15"/>
  <c r="H667" i="15"/>
  <c r="H666" i="15"/>
  <c r="H665" i="15"/>
  <c r="H664" i="15"/>
  <c r="H663" i="15"/>
  <c r="H662" i="15"/>
  <c r="H661" i="15"/>
  <c r="H660" i="15"/>
  <c r="H659" i="15"/>
  <c r="H658" i="15"/>
  <c r="H657" i="15"/>
  <c r="H656" i="15"/>
  <c r="H655" i="15"/>
  <c r="H654" i="15"/>
  <c r="H653" i="15"/>
  <c r="H652" i="15"/>
  <c r="H651" i="15"/>
  <c r="H650" i="15"/>
  <c r="H649" i="15"/>
  <c r="H648" i="15"/>
  <c r="H647" i="15"/>
  <c r="H646" i="15"/>
  <c r="H645" i="15"/>
  <c r="H644" i="15"/>
  <c r="H643" i="15"/>
  <c r="H642" i="15"/>
  <c r="H641" i="15"/>
  <c r="H640" i="15"/>
  <c r="H639" i="15"/>
  <c r="H638" i="15"/>
  <c r="H637" i="15"/>
  <c r="H636" i="15"/>
  <c r="H635" i="15"/>
  <c r="H634" i="15"/>
  <c r="H633" i="15"/>
  <c r="H632" i="15"/>
  <c r="H631" i="15"/>
  <c r="H630" i="15"/>
  <c r="H629" i="15"/>
  <c r="H628" i="15"/>
  <c r="H627" i="15"/>
  <c r="H626" i="15"/>
  <c r="H625" i="15"/>
  <c r="H624" i="15"/>
  <c r="H623" i="15"/>
  <c r="H622" i="15"/>
  <c r="H621" i="15"/>
  <c r="H620" i="15"/>
  <c r="H619" i="15"/>
  <c r="H618" i="15"/>
  <c r="H617" i="15"/>
  <c r="H616" i="15"/>
  <c r="H615" i="15"/>
  <c r="H614" i="15"/>
  <c r="H613" i="15"/>
  <c r="H612" i="15"/>
  <c r="H611" i="15"/>
  <c r="H610" i="15"/>
  <c r="H609" i="15"/>
  <c r="H608" i="15"/>
  <c r="H607" i="15"/>
  <c r="H606" i="15"/>
  <c r="H605" i="15"/>
  <c r="H604" i="15"/>
  <c r="H603" i="15"/>
  <c r="H602" i="15"/>
  <c r="H601" i="15"/>
  <c r="H600" i="15"/>
  <c r="H599" i="15"/>
  <c r="H598" i="15"/>
  <c r="H597" i="15"/>
  <c r="H596" i="15"/>
  <c r="H595" i="15"/>
  <c r="H594" i="15"/>
  <c r="H593" i="15"/>
  <c r="H592" i="15"/>
  <c r="H591" i="15"/>
  <c r="H590" i="15"/>
  <c r="H589" i="15"/>
  <c r="H588" i="15"/>
  <c r="H587" i="15"/>
  <c r="H586" i="15"/>
  <c r="H585" i="15"/>
  <c r="H584" i="15"/>
  <c r="H583" i="15"/>
  <c r="H582" i="15"/>
  <c r="H581" i="15"/>
  <c r="H580" i="15"/>
  <c r="H579" i="15"/>
  <c r="H578" i="15"/>
  <c r="H577" i="15"/>
  <c r="H576" i="15"/>
  <c r="H575" i="15"/>
  <c r="H574" i="15"/>
  <c r="H573" i="15"/>
  <c r="H572" i="15"/>
  <c r="H571" i="15"/>
  <c r="H570" i="15"/>
  <c r="H569" i="15"/>
  <c r="H568" i="15"/>
  <c r="H567" i="15"/>
  <c r="H566" i="15"/>
  <c r="H565" i="15"/>
  <c r="H564" i="15"/>
  <c r="H563" i="15"/>
  <c r="H562" i="15"/>
  <c r="H561" i="15"/>
  <c r="H560" i="15"/>
  <c r="H559" i="15"/>
  <c r="H558" i="15"/>
  <c r="H557" i="15"/>
  <c r="H556" i="15"/>
  <c r="H555" i="15"/>
  <c r="H554" i="15"/>
  <c r="H553" i="15"/>
  <c r="H552" i="15"/>
  <c r="H551" i="15"/>
  <c r="H550" i="15"/>
  <c r="H549" i="15"/>
  <c r="H548" i="15"/>
  <c r="H547" i="15"/>
  <c r="H546" i="15"/>
  <c r="H545" i="15"/>
  <c r="H544" i="15"/>
  <c r="H543" i="15"/>
  <c r="H542" i="15"/>
  <c r="H541" i="15"/>
  <c r="H540" i="15"/>
  <c r="H539" i="15"/>
  <c r="H538" i="15"/>
  <c r="H537" i="15"/>
  <c r="H536" i="15"/>
  <c r="H535" i="15"/>
  <c r="H534" i="15"/>
  <c r="H533" i="15"/>
  <c r="H532" i="15"/>
  <c r="H531" i="15"/>
  <c r="H530" i="15"/>
  <c r="H529" i="15"/>
  <c r="H528" i="15"/>
  <c r="H527" i="15"/>
  <c r="H526" i="15"/>
  <c r="H525" i="15"/>
  <c r="H524" i="15"/>
  <c r="H523" i="15"/>
  <c r="H522" i="15"/>
  <c r="H521" i="15"/>
  <c r="H520" i="15"/>
  <c r="H519" i="15"/>
  <c r="H518" i="15"/>
  <c r="H517" i="15"/>
  <c r="H516" i="15"/>
  <c r="H515" i="15"/>
  <c r="H514" i="15"/>
  <c r="H513" i="15"/>
  <c r="H512" i="15"/>
  <c r="H511" i="15"/>
  <c r="H510" i="15"/>
  <c r="H509" i="15"/>
  <c r="H508" i="15"/>
  <c r="H507" i="15"/>
  <c r="H506" i="15"/>
  <c r="H505" i="15"/>
  <c r="H504" i="15"/>
  <c r="H503" i="15"/>
  <c r="H502" i="15"/>
  <c r="H501" i="15"/>
  <c r="H500" i="15"/>
  <c r="H499" i="15"/>
  <c r="H498" i="15"/>
  <c r="H497" i="15"/>
  <c r="H496" i="15"/>
  <c r="H495" i="15"/>
  <c r="H494" i="15"/>
  <c r="H493" i="15"/>
  <c r="H492" i="15"/>
  <c r="H491" i="15"/>
  <c r="H490" i="15"/>
  <c r="H489" i="15"/>
  <c r="H488" i="15"/>
  <c r="H487" i="15"/>
  <c r="H486" i="15"/>
  <c r="H485" i="15"/>
  <c r="H484" i="15"/>
  <c r="H483" i="15"/>
  <c r="H482" i="15"/>
  <c r="H481" i="15"/>
  <c r="H480" i="15"/>
  <c r="H479" i="15"/>
  <c r="H478" i="15"/>
  <c r="H477" i="15"/>
  <c r="H476" i="15"/>
  <c r="H475" i="15"/>
  <c r="H474" i="15"/>
  <c r="H473" i="15"/>
  <c r="H472" i="15"/>
  <c r="H471" i="15"/>
  <c r="H470" i="15"/>
  <c r="H469" i="15"/>
  <c r="H468" i="15"/>
  <c r="H467" i="15"/>
  <c r="H466" i="15"/>
  <c r="H465" i="15"/>
  <c r="H464" i="15"/>
  <c r="H463" i="15"/>
  <c r="H462" i="15"/>
  <c r="H461" i="15"/>
  <c r="H460" i="15"/>
  <c r="H459" i="15"/>
  <c r="H458" i="15"/>
  <c r="H457" i="15"/>
  <c r="H456" i="15"/>
  <c r="H455" i="15"/>
  <c r="H454" i="15"/>
  <c r="H453" i="15"/>
  <c r="H452" i="15"/>
  <c r="H451" i="15"/>
  <c r="H450" i="15"/>
  <c r="H449" i="15"/>
  <c r="H448" i="15"/>
  <c r="H447" i="15"/>
  <c r="H446" i="15"/>
  <c r="H445" i="15"/>
  <c r="H444" i="15"/>
  <c r="H443" i="15"/>
  <c r="H442" i="15"/>
  <c r="H441" i="15"/>
  <c r="H440" i="15"/>
  <c r="H439" i="15"/>
  <c r="H438" i="15"/>
  <c r="H437" i="15"/>
  <c r="H436" i="15"/>
  <c r="H435" i="15"/>
  <c r="H434" i="15"/>
  <c r="H433" i="15"/>
  <c r="H432" i="15"/>
  <c r="H431" i="15"/>
  <c r="H430" i="15"/>
  <c r="H429" i="15"/>
  <c r="H428" i="15"/>
  <c r="H427" i="15"/>
  <c r="H426" i="15"/>
  <c r="H425" i="15"/>
  <c r="H424" i="15"/>
  <c r="H423" i="15"/>
  <c r="H422" i="15"/>
  <c r="H421" i="15"/>
  <c r="H420" i="15"/>
  <c r="H419" i="15"/>
  <c r="H418" i="15"/>
  <c r="H417" i="15"/>
  <c r="H416" i="15"/>
  <c r="H415" i="15"/>
  <c r="H414" i="15"/>
  <c r="H413" i="15"/>
  <c r="H412" i="15"/>
  <c r="H411" i="15"/>
  <c r="H410" i="15"/>
  <c r="H409" i="15"/>
  <c r="H408" i="15"/>
  <c r="H407" i="15"/>
  <c r="H406" i="15"/>
  <c r="H405" i="15"/>
  <c r="H404" i="15"/>
  <c r="H403" i="15"/>
  <c r="H402" i="15"/>
  <c r="H401" i="15"/>
  <c r="H400" i="15"/>
  <c r="H399" i="15"/>
  <c r="H398" i="15"/>
  <c r="H397" i="15"/>
  <c r="H396" i="15"/>
  <c r="H395" i="15"/>
  <c r="H394" i="15"/>
  <c r="H393" i="15"/>
  <c r="H392" i="15"/>
  <c r="H391" i="15"/>
  <c r="H390" i="15"/>
  <c r="H389" i="15"/>
  <c r="H388" i="15"/>
  <c r="H387" i="15"/>
  <c r="H386" i="15"/>
  <c r="H385" i="15"/>
  <c r="H384" i="15"/>
  <c r="H383" i="15"/>
  <c r="H382" i="15"/>
  <c r="H381" i="15"/>
  <c r="H380" i="15"/>
  <c r="H379" i="15"/>
  <c r="H378" i="15"/>
  <c r="H377" i="15"/>
  <c r="H376" i="15"/>
  <c r="H375" i="15"/>
  <c r="H374" i="15"/>
  <c r="H373" i="15"/>
  <c r="H372" i="15"/>
  <c r="H371" i="15"/>
  <c r="H370" i="15"/>
  <c r="H369" i="15"/>
  <c r="H368" i="15"/>
  <c r="H367" i="15"/>
  <c r="H366" i="15"/>
  <c r="H365" i="15"/>
  <c r="H364" i="15"/>
  <c r="H363" i="15"/>
  <c r="H362" i="15"/>
  <c r="H361" i="15"/>
  <c r="H360" i="15"/>
  <c r="H359" i="15"/>
  <c r="H358" i="15"/>
  <c r="H357" i="15"/>
  <c r="H356" i="15"/>
  <c r="H355" i="15"/>
  <c r="H354" i="15"/>
  <c r="H353" i="15"/>
  <c r="H352" i="15"/>
  <c r="H351" i="15"/>
  <c r="H350" i="15"/>
  <c r="H349" i="15"/>
  <c r="H348" i="15"/>
  <c r="H347" i="15"/>
  <c r="H346" i="15"/>
  <c r="H345" i="15"/>
  <c r="H344" i="15"/>
  <c r="H343" i="15"/>
  <c r="H342" i="15"/>
  <c r="H341" i="15"/>
  <c r="H340" i="15"/>
  <c r="H339" i="15"/>
  <c r="H338" i="15"/>
  <c r="H337" i="15"/>
  <c r="H336" i="15"/>
  <c r="H335" i="15"/>
  <c r="H334" i="15"/>
  <c r="H333" i="15"/>
  <c r="H332" i="15"/>
  <c r="H331" i="15"/>
  <c r="H330" i="15"/>
  <c r="H329" i="15"/>
  <c r="H328" i="15"/>
  <c r="H327" i="15"/>
  <c r="H326" i="15"/>
  <c r="H325" i="15"/>
  <c r="H324" i="15"/>
  <c r="H323" i="15"/>
  <c r="H322" i="15"/>
  <c r="H321" i="15"/>
  <c r="H320" i="15"/>
  <c r="H319" i="15"/>
  <c r="H318" i="15"/>
  <c r="H317" i="15"/>
  <c r="H316" i="15"/>
  <c r="H315" i="15"/>
  <c r="H314" i="15"/>
  <c r="H313" i="15"/>
  <c r="H312" i="15"/>
  <c r="H311" i="15"/>
  <c r="H91" i="15" l="1"/>
  <c r="H90" i="15"/>
  <c r="H89" i="15"/>
  <c r="H88" i="15"/>
  <c r="H87" i="15"/>
  <c r="H222" i="15" l="1"/>
  <c r="H217" i="15"/>
  <c r="H173" i="15" l="1"/>
  <c r="H258" i="15"/>
  <c r="H259" i="15"/>
  <c r="H197" i="15"/>
  <c r="H162" i="15"/>
  <c r="H208" i="15" l="1"/>
  <c r="H10" i="15" l="1"/>
  <c r="H310" i="15"/>
  <c r="H309" i="15"/>
  <c r="H308" i="15"/>
  <c r="H307" i="15"/>
  <c r="H301" i="15"/>
  <c r="H300" i="15"/>
  <c r="H299" i="15"/>
  <c r="H298" i="15"/>
  <c r="H296" i="15"/>
  <c r="H295" i="15"/>
  <c r="H294" i="15"/>
  <c r="H293" i="15"/>
  <c r="H292" i="15"/>
  <c r="H291" i="15"/>
  <c r="H290" i="15"/>
  <c r="H289" i="15"/>
  <c r="H288" i="15"/>
  <c r="H287" i="15"/>
  <c r="H286" i="15"/>
  <c r="H285" i="15"/>
  <c r="H284" i="15"/>
  <c r="H283" i="15"/>
  <c r="H282" i="15"/>
  <c r="H281" i="15"/>
  <c r="H280" i="15"/>
  <c r="H279" i="15"/>
  <c r="H278" i="15"/>
  <c r="H277" i="15"/>
  <c r="H276" i="15"/>
  <c r="H275" i="15"/>
  <c r="H274" i="15"/>
  <c r="H273" i="15"/>
  <c r="H272" i="15"/>
  <c r="H271" i="15"/>
  <c r="H270" i="15"/>
  <c r="H269" i="15"/>
  <c r="H268" i="15"/>
  <c r="H267" i="15"/>
  <c r="H266" i="15"/>
  <c r="H265" i="15"/>
  <c r="H264" i="15"/>
  <c r="H263" i="15"/>
  <c r="H262" i="15"/>
  <c r="H261" i="15"/>
  <c r="H260" i="15"/>
  <c r="H257" i="15"/>
  <c r="H256" i="15"/>
  <c r="H255" i="15"/>
  <c r="H254" i="15"/>
  <c r="H253" i="15"/>
  <c r="H252" i="15"/>
  <c r="H251" i="15"/>
  <c r="H250" i="15"/>
  <c r="H249" i="15"/>
  <c r="H248" i="15"/>
  <c r="H247" i="15"/>
  <c r="H246" i="15"/>
  <c r="H245" i="15"/>
  <c r="H244" i="15"/>
  <c r="H243" i="15"/>
  <c r="H242" i="15"/>
  <c r="H241" i="15"/>
  <c r="H240" i="15"/>
  <c r="H239" i="15"/>
  <c r="H238" i="15"/>
  <c r="H237" i="15"/>
  <c r="H236" i="15"/>
  <c r="H235" i="15"/>
  <c r="H234" i="15"/>
  <c r="H232" i="15"/>
  <c r="H231" i="15"/>
  <c r="H230" i="15"/>
  <c r="H229" i="15"/>
  <c r="H228" i="15"/>
  <c r="H227" i="15"/>
  <c r="H226" i="15"/>
  <c r="H225" i="15"/>
  <c r="H224" i="15"/>
  <c r="H223" i="15"/>
  <c r="H221" i="15"/>
  <c r="H220" i="15"/>
  <c r="H219" i="15"/>
  <c r="H218" i="15"/>
  <c r="H216" i="15"/>
  <c r="H215" i="15"/>
  <c r="H214" i="15"/>
  <c r="H213" i="15"/>
  <c r="H212" i="15"/>
  <c r="H211" i="15"/>
  <c r="H210" i="15"/>
  <c r="H209" i="15"/>
  <c r="H207" i="15"/>
  <c r="H206" i="15"/>
  <c r="H205" i="15"/>
  <c r="H204" i="15"/>
  <c r="H203" i="15"/>
  <c r="H202" i="15"/>
  <c r="H201" i="15"/>
  <c r="H200" i="15"/>
  <c r="H199" i="15"/>
  <c r="H198" i="15"/>
  <c r="H196" i="15"/>
  <c r="H195" i="15"/>
  <c r="H194" i="15"/>
  <c r="H193" i="15"/>
  <c r="H192" i="15"/>
  <c r="H191" i="15"/>
  <c r="H190" i="15"/>
  <c r="H189" i="15"/>
  <c r="H188" i="15"/>
  <c r="H187" i="15"/>
  <c r="H186" i="15"/>
  <c r="H185" i="15"/>
  <c r="H184" i="15"/>
  <c r="H183" i="15"/>
  <c r="H182" i="15"/>
  <c r="H181" i="15"/>
  <c r="H180" i="15"/>
  <c r="H179" i="15"/>
  <c r="H178" i="15"/>
  <c r="H177" i="15"/>
  <c r="H176" i="15"/>
  <c r="H175" i="15"/>
  <c r="H174" i="15"/>
  <c r="H172" i="15"/>
  <c r="H171" i="15"/>
  <c r="H170" i="15"/>
  <c r="H169" i="15"/>
  <c r="H168" i="15"/>
  <c r="H167" i="15"/>
  <c r="H166" i="15"/>
  <c r="H165" i="15"/>
  <c r="H164" i="15"/>
  <c r="H163" i="15"/>
  <c r="H161" i="15"/>
  <c r="H159" i="15"/>
  <c r="H158" i="15"/>
  <c r="H157" i="15"/>
  <c r="H156" i="15"/>
  <c r="H155" i="15"/>
  <c r="H154" i="15"/>
  <c r="H153" i="15"/>
  <c r="H152" i="15"/>
  <c r="H151" i="15"/>
  <c r="H150" i="15"/>
  <c r="H149" i="15"/>
  <c r="H147" i="15"/>
  <c r="H146" i="15"/>
  <c r="H145" i="15"/>
  <c r="H144" i="15"/>
  <c r="H143" i="15"/>
  <c r="H142" i="15"/>
  <c r="H141" i="15"/>
  <c r="H140" i="15"/>
  <c r="H139" i="15"/>
  <c r="H138" i="15"/>
  <c r="H137" i="15"/>
  <c r="H136" i="15"/>
  <c r="H135" i="15"/>
  <c r="H134" i="15"/>
  <c r="H133" i="15"/>
  <c r="H132" i="15"/>
  <c r="H131" i="15"/>
  <c r="H130" i="15"/>
  <c r="H129" i="15"/>
  <c r="H128" i="15"/>
  <c r="H127" i="15"/>
  <c r="H124" i="15"/>
  <c r="H123" i="15"/>
  <c r="H122" i="15"/>
  <c r="H121" i="15"/>
  <c r="H120" i="15"/>
  <c r="H119" i="15"/>
  <c r="H118" i="15"/>
  <c r="H117" i="15"/>
  <c r="H116" i="15"/>
  <c r="H115" i="15"/>
  <c r="H114" i="15"/>
  <c r="H113" i="15"/>
  <c r="H112" i="15"/>
  <c r="H111" i="15"/>
  <c r="H110" i="15"/>
  <c r="H109" i="15"/>
  <c r="H108" i="15"/>
  <c r="H107" i="15"/>
  <c r="H106" i="15"/>
  <c r="H105" i="15"/>
  <c r="H104" i="15"/>
  <c r="H103" i="15"/>
  <c r="H102" i="15"/>
  <c r="H101" i="15"/>
  <c r="H100" i="15"/>
  <c r="H99" i="15"/>
  <c r="H98" i="15"/>
  <c r="H97" i="15"/>
  <c r="H96" i="15"/>
  <c r="H95" i="15"/>
  <c r="H94" i="15"/>
  <c r="H93" i="15"/>
  <c r="H92" i="15"/>
  <c r="H86" i="15"/>
  <c r="H85" i="15"/>
  <c r="H84" i="15"/>
  <c r="H83" i="15"/>
  <c r="H82" i="15"/>
  <c r="H81" i="15"/>
  <c r="H80" i="15"/>
  <c r="H79" i="15"/>
  <c r="H78" i="15"/>
  <c r="H77" i="15"/>
  <c r="H76" i="15"/>
  <c r="H75" i="15"/>
  <c r="H74" i="15"/>
  <c r="H73" i="15"/>
  <c r="H72" i="15"/>
  <c r="H71" i="15"/>
  <c r="H70" i="15"/>
  <c r="H69" i="15"/>
  <c r="H68" i="15"/>
  <c r="H67" i="15"/>
  <c r="H66" i="15"/>
  <c r="H65" i="15"/>
  <c r="H64" i="15"/>
  <c r="H63" i="15"/>
  <c r="H62" i="15"/>
  <c r="H61" i="15"/>
  <c r="H60" i="15"/>
  <c r="H59" i="15"/>
  <c r="H58" i="15"/>
  <c r="H57" i="15"/>
  <c r="H56" i="15"/>
  <c r="H55" i="15"/>
  <c r="H54" i="15"/>
  <c r="H53" i="15"/>
  <c r="H52" i="15"/>
  <c r="H51" i="15"/>
  <c r="H50" i="15"/>
  <c r="H49" i="15"/>
  <c r="H48" i="15"/>
  <c r="H47" i="15"/>
  <c r="H46" i="15"/>
  <c r="H45" i="15"/>
  <c r="H44" i="15"/>
  <c r="H43" i="15"/>
  <c r="H42" i="15"/>
  <c r="H41" i="15"/>
  <c r="H40" i="15"/>
  <c r="H39" i="15"/>
  <c r="H38" i="15"/>
  <c r="H37" i="15"/>
  <c r="H36" i="15"/>
  <c r="H35" i="15"/>
  <c r="H34" i="15"/>
  <c r="H33" i="15"/>
  <c r="H32" i="15"/>
  <c r="H31" i="15"/>
  <c r="H30" i="15"/>
  <c r="H29" i="15"/>
  <c r="H28" i="15"/>
  <c r="H27" i="15"/>
  <c r="H26" i="15"/>
  <c r="H25" i="15"/>
  <c r="H24" i="15"/>
  <c r="H23" i="15"/>
  <c r="H22" i="15"/>
  <c r="H21" i="15"/>
  <c r="H20" i="15"/>
  <c r="H19" i="15"/>
  <c r="H18" i="15"/>
  <c r="H16" i="15"/>
  <c r="H15" i="15"/>
  <c r="H14" i="15"/>
  <c r="H12" i="15"/>
  <c r="H11" i="15"/>
  <c r="H9" i="15"/>
  <c r="H8" i="15"/>
  <c r="H7" i="15"/>
  <c r="H6" i="15"/>
  <c r="H5" i="15"/>
  <c r="H4" i="15"/>
  <c r="H3" i="15"/>
  <c r="H2" i="15"/>
  <c r="H126" i="15" l="1"/>
  <c r="H125" i="15"/>
</calcChain>
</file>

<file path=xl/sharedStrings.xml><?xml version="1.0" encoding="utf-8"?>
<sst xmlns="http://schemas.openxmlformats.org/spreadsheetml/2006/main" count="29920" uniqueCount="1100">
  <si>
    <t>Origem</t>
  </si>
  <si>
    <t>Destino</t>
  </si>
  <si>
    <t>Navio</t>
  </si>
  <si>
    <t>Viagem</t>
  </si>
  <si>
    <t>Cut Off</t>
  </si>
  <si>
    <t>Saída</t>
  </si>
  <si>
    <t>Chegada</t>
  </si>
  <si>
    <t>Status</t>
  </si>
  <si>
    <t>Singapore</t>
  </si>
  <si>
    <t>Vitoria</t>
  </si>
  <si>
    <t>Barcelona</t>
  </si>
  <si>
    <t>Miami/Port Everglades</t>
  </si>
  <si>
    <t>Hong Kong</t>
  </si>
  <si>
    <t>Genova</t>
  </si>
  <si>
    <t>Suape</t>
  </si>
  <si>
    <t>Paranagua</t>
  </si>
  <si>
    <t>Hamburg</t>
  </si>
  <si>
    <t>Gothemburg</t>
  </si>
  <si>
    <t>Rotterdam</t>
  </si>
  <si>
    <t>Antwerp</t>
  </si>
  <si>
    <t>Shanghai</t>
  </si>
  <si>
    <t>Ningbo</t>
  </si>
  <si>
    <t>Shenzhen</t>
  </si>
  <si>
    <t>Rio Grande</t>
  </si>
  <si>
    <t>Itapoa</t>
  </si>
  <si>
    <t>New York</t>
  </si>
  <si>
    <t>Busan</t>
  </si>
  <si>
    <t>Rio de Janeiro</t>
  </si>
  <si>
    <t>London Gateway / Tilbury</t>
  </si>
  <si>
    <t>Santos</t>
  </si>
  <si>
    <t>Valencia</t>
  </si>
  <si>
    <t>Ambarli</t>
  </si>
  <si>
    <t>Praga</t>
  </si>
  <si>
    <t>Le Havre</t>
  </si>
  <si>
    <t>San Antonio</t>
  </si>
  <si>
    <t>Buenos Aires</t>
  </si>
  <si>
    <t>Cartagena</t>
  </si>
  <si>
    <t>Callao</t>
  </si>
  <si>
    <t>Altamira</t>
  </si>
  <si>
    <t>VeraCruz</t>
  </si>
  <si>
    <t>Chicago</t>
  </si>
  <si>
    <t>Houston</t>
  </si>
  <si>
    <t>Charleston</t>
  </si>
  <si>
    <t>Philadelphia / Toronto</t>
  </si>
  <si>
    <t>Xiamen</t>
  </si>
  <si>
    <t>Qingdao</t>
  </si>
  <si>
    <t>Xingang</t>
  </si>
  <si>
    <t>Keelung/Kaohsiung</t>
  </si>
  <si>
    <t>Chennai</t>
  </si>
  <si>
    <t>Mumbai/Nhava Sheva</t>
  </si>
  <si>
    <t>Yokohama</t>
  </si>
  <si>
    <t>Kobe</t>
  </si>
  <si>
    <t>Bangkok</t>
  </si>
  <si>
    <t>Sines</t>
  </si>
  <si>
    <t>finalizado</t>
  </si>
  <si>
    <t>Itajai/Navegantes</t>
  </si>
  <si>
    <t xml:space="preserve">Manaus </t>
  </si>
  <si>
    <t>Pecem</t>
  </si>
  <si>
    <t>CAPE ARTEMISIO</t>
  </si>
  <si>
    <t>2051W</t>
  </si>
  <si>
    <t>MSC ABIDJAN</t>
  </si>
  <si>
    <t>FI053A</t>
  </si>
  <si>
    <t>KOTA PEMIMPIN</t>
  </si>
  <si>
    <t>2101W</t>
  </si>
  <si>
    <t>SEASPAN RAPTOR</t>
  </si>
  <si>
    <t>2102W</t>
  </si>
  <si>
    <t>MAERSK LA PAZ</t>
  </si>
  <si>
    <t>052W</t>
  </si>
  <si>
    <t>MAERSK LEBU</t>
  </si>
  <si>
    <t>053W</t>
  </si>
  <si>
    <t>MAERSK LONDRINA</t>
  </si>
  <si>
    <t>101W</t>
  </si>
  <si>
    <t>MAERSK LIMA</t>
  </si>
  <si>
    <t>102W</t>
  </si>
  <si>
    <t>CMA CGM TARPON</t>
  </si>
  <si>
    <t>0QY3NS1MA</t>
  </si>
  <si>
    <t>SEASPAN FALCON</t>
  </si>
  <si>
    <t>2052W</t>
  </si>
  <si>
    <t>EVER LEADING</t>
  </si>
  <si>
    <t>1415-049W</t>
  </si>
  <si>
    <t>EVER LAUREL</t>
  </si>
  <si>
    <t>1416-045W</t>
  </si>
  <si>
    <t>CMA CGM CARL ANTOINE</t>
  </si>
  <si>
    <t>0AA87W1MA</t>
  </si>
  <si>
    <t>EVER LIFTING</t>
  </si>
  <si>
    <t>1418-039W</t>
  </si>
  <si>
    <t>MAERSK LANCO</t>
  </si>
  <si>
    <t>103W</t>
  </si>
  <si>
    <t>OPS HAMBURG</t>
  </si>
  <si>
    <t>0VYZVW1MA</t>
  </si>
  <si>
    <t>CMA CGM TANGER</t>
  </si>
  <si>
    <t>0VYZZW1MA</t>
  </si>
  <si>
    <t>WILHELMINE</t>
  </si>
  <si>
    <t>1VYS3W1MA</t>
  </si>
  <si>
    <t>CONTSHIP RAY</t>
  </si>
  <si>
    <t>1VYS7W1MA</t>
  </si>
  <si>
    <t>OKEE LILO</t>
  </si>
  <si>
    <t>0VYY7S1MA</t>
  </si>
  <si>
    <t>0VYYJS1MA</t>
  </si>
  <si>
    <t>MSC ATHOS</t>
  </si>
  <si>
    <t>12</t>
  </si>
  <si>
    <t>CSAV TRAIGUEN</t>
  </si>
  <si>
    <t>22</t>
  </si>
  <si>
    <t>MSC AGRIGENTO</t>
  </si>
  <si>
    <t>11</t>
  </si>
  <si>
    <t>JULIUS S</t>
  </si>
  <si>
    <t>MM053A</t>
  </si>
  <si>
    <t>CAP SAN MALEAS</t>
  </si>
  <si>
    <t>053S</t>
  </si>
  <si>
    <t>CAP SAN RAPHAEL</t>
  </si>
  <si>
    <t>101S</t>
  </si>
  <si>
    <t>CAP SAN AUGUSTIN</t>
  </si>
  <si>
    <t>102S</t>
  </si>
  <si>
    <t>MSC ARICA</t>
  </si>
  <si>
    <t>NA053A</t>
  </si>
  <si>
    <t>UASC ZAM ZAM</t>
  </si>
  <si>
    <t>NA101A</t>
  </si>
  <si>
    <t>NORTHERN MAGNITUDE</t>
  </si>
  <si>
    <t xml:space="preserve">MEHUIN </t>
  </si>
  <si>
    <t>NORTHERN MAJESTIC</t>
  </si>
  <si>
    <t>052S</t>
  </si>
  <si>
    <t>NORHTERN MAGNUM</t>
  </si>
  <si>
    <t>MAERSK KARACHI</t>
  </si>
  <si>
    <t xml:space="preserve">MAIPO </t>
  </si>
  <si>
    <t>MAERSK MEMPHIS</t>
  </si>
  <si>
    <t>103S</t>
  </si>
  <si>
    <t>104S</t>
  </si>
  <si>
    <t>105S</t>
  </si>
  <si>
    <t>106S</t>
  </si>
  <si>
    <t>107S</t>
  </si>
  <si>
    <t>108S</t>
  </si>
  <si>
    <t>MAIPO</t>
  </si>
  <si>
    <t>109S</t>
  </si>
  <si>
    <t>110S</t>
  </si>
  <si>
    <t>111S</t>
  </si>
  <si>
    <t>MEHUIN</t>
  </si>
  <si>
    <t>112S</t>
  </si>
  <si>
    <t>113S</t>
  </si>
  <si>
    <t>114S</t>
  </si>
  <si>
    <t>115S</t>
  </si>
  <si>
    <t>HELLE RITSCHER</t>
  </si>
  <si>
    <t>HANSA OLDENBURG</t>
  </si>
  <si>
    <t xml:space="preserve">RHL AGILITAS </t>
  </si>
  <si>
    <t>025S</t>
  </si>
  <si>
    <t>028S</t>
  </si>
  <si>
    <t>011S</t>
  </si>
  <si>
    <t>026S</t>
  </si>
  <si>
    <t>REGULA</t>
  </si>
  <si>
    <t>0AG5DS1MA</t>
  </si>
  <si>
    <t>SEAMAX ROWAYTON</t>
  </si>
  <si>
    <t>0AA81W1M</t>
  </si>
  <si>
    <t>0AA83W1M</t>
  </si>
  <si>
    <t>0AA85W1M</t>
  </si>
  <si>
    <t>0AA87W1M</t>
  </si>
  <si>
    <t>MSC LILY</t>
  </si>
  <si>
    <t>FI103A</t>
  </si>
  <si>
    <t>MAERSK KINLOSS</t>
  </si>
  <si>
    <t>MAERSK KENSINGTON</t>
  </si>
  <si>
    <t>MAERSK SENTOSA</t>
  </si>
  <si>
    <t>MAERSK SELETAR</t>
  </si>
  <si>
    <t>ALLEGORIA</t>
  </si>
  <si>
    <t>BAI CHAY BRIDGE</t>
  </si>
  <si>
    <t>082S</t>
  </si>
  <si>
    <t>NYK FUJI</t>
  </si>
  <si>
    <t>039S</t>
  </si>
  <si>
    <t>NYK FUSHIMI</t>
  </si>
  <si>
    <t>098S</t>
  </si>
  <si>
    <t>ASTRID SCHULTE</t>
  </si>
  <si>
    <t>MAERSK KARLSKRONA</t>
  </si>
  <si>
    <t>MSC CHARLESTON</t>
  </si>
  <si>
    <t>SEALAND WASHINGTON</t>
  </si>
  <si>
    <t xml:space="preserve">NORTHERN MAGNITUDE </t>
  </si>
  <si>
    <t xml:space="preserve">MAERSK MEMPHIS </t>
  </si>
  <si>
    <t>MAERSK YANGTZE</t>
  </si>
  <si>
    <t>MSC CADIZ</t>
  </si>
  <si>
    <t>MONTE TAMARO</t>
  </si>
  <si>
    <t>MONTE PASCOAL</t>
  </si>
  <si>
    <t>UASC ZAMZAM</t>
  </si>
  <si>
    <t>MSC MICHELA</t>
  </si>
  <si>
    <t>NA102A</t>
  </si>
  <si>
    <t>SKYROS</t>
  </si>
  <si>
    <t>NA103A</t>
  </si>
  <si>
    <t>MSC SOFIA CELESTE</t>
  </si>
  <si>
    <t>NA104A</t>
  </si>
  <si>
    <t>CAP SAN ANTONIO</t>
  </si>
  <si>
    <t>CAP SAN LORENZO</t>
  </si>
  <si>
    <t>CAP SAN ARTEMISSIO</t>
  </si>
  <si>
    <t>CAP SAN MARCO</t>
  </si>
  <si>
    <t>CAP SAN NICOLAS</t>
  </si>
  <si>
    <t>HUNGARY</t>
  </si>
  <si>
    <t>NA105A</t>
  </si>
  <si>
    <t>UASC AL KHOR</t>
  </si>
  <si>
    <t>NA107A</t>
  </si>
  <si>
    <t>MSC CATERINA</t>
  </si>
  <si>
    <t>NA052A</t>
  </si>
  <si>
    <t xml:space="preserve">CMA CGM NIAGARA </t>
  </si>
  <si>
    <t>0WC7WN1MA</t>
  </si>
  <si>
    <t xml:space="preserve">CARTAGENA EXPRESS </t>
  </si>
  <si>
    <t>0WC80N1MA</t>
  </si>
  <si>
    <t>TORRENTE</t>
  </si>
  <si>
    <t>2050N</t>
  </si>
  <si>
    <t>TUCAPEL</t>
  </si>
  <si>
    <t>2051N</t>
  </si>
  <si>
    <t>TEMPANOS</t>
  </si>
  <si>
    <t>2052N</t>
  </si>
  <si>
    <t>TOLTEN</t>
  </si>
  <si>
    <t>2053N</t>
  </si>
  <si>
    <t>MSC BARCELONA</t>
  </si>
  <si>
    <t>2101N</t>
  </si>
  <si>
    <t>EVER LISSOME</t>
  </si>
  <si>
    <t>1415-041W</t>
  </si>
  <si>
    <t>1417-039W</t>
  </si>
  <si>
    <t>COSCO SHIPPING THAMES</t>
  </si>
  <si>
    <t>017W</t>
  </si>
  <si>
    <t>APL PARIS</t>
  </si>
  <si>
    <t>0PP8JE1MA</t>
  </si>
  <si>
    <t>BASTIC WEST</t>
  </si>
  <si>
    <t>0QY3PS1MA</t>
  </si>
  <si>
    <t>WAN HAI 516</t>
  </si>
  <si>
    <t>0QY3RS1MA</t>
  </si>
  <si>
    <t>0QY3TS1MA</t>
  </si>
  <si>
    <t>0QY3VS1MA</t>
  </si>
  <si>
    <t>KOTA CABAR</t>
  </si>
  <si>
    <t>ESA2 / 00052W</t>
  </si>
  <si>
    <t>CMA CGM MAUPASSANT</t>
  </si>
  <si>
    <t>ESA2 / 0BD8QW1MA</t>
  </si>
  <si>
    <t>MARIANETTA</t>
  </si>
  <si>
    <t>051E</t>
  </si>
  <si>
    <t>CITY OF ALEXANDRIA</t>
  </si>
  <si>
    <t>053E</t>
  </si>
  <si>
    <t>JOGELA</t>
  </si>
  <si>
    <t>102E</t>
  </si>
  <si>
    <t>2053S</t>
  </si>
  <si>
    <t>TUBUL</t>
  </si>
  <si>
    <t>2102S</t>
  </si>
  <si>
    <t>SAFMARINE NOKWANDA</t>
  </si>
  <si>
    <t>053</t>
  </si>
  <si>
    <t>BAY BRIDGE</t>
  </si>
  <si>
    <t>142W</t>
  </si>
  <si>
    <t>COSCO ASHDOD</t>
  </si>
  <si>
    <t>064W</t>
  </si>
  <si>
    <t>COSCO AQABA</t>
  </si>
  <si>
    <t>058W</t>
  </si>
  <si>
    <t>BROOKLYN BRIDGE</t>
  </si>
  <si>
    <t>123W</t>
  </si>
  <si>
    <t>MOL ENDOWMENT</t>
  </si>
  <si>
    <t>048W</t>
  </si>
  <si>
    <t>MSC AJACCIO</t>
  </si>
  <si>
    <t>MM101A</t>
  </si>
  <si>
    <t>MM102A</t>
  </si>
  <si>
    <t>1VYZZW1MA</t>
  </si>
  <si>
    <t>KOTA LEKAS</t>
  </si>
  <si>
    <t>ESA2 / 0042W</t>
  </si>
  <si>
    <t>PARADISE STAR</t>
  </si>
  <si>
    <t>ESA2 / 007W</t>
  </si>
  <si>
    <t>MONTEVIDEO EXPRESS</t>
  </si>
  <si>
    <t>2104W</t>
  </si>
  <si>
    <t>MAERSK LAGUNA</t>
  </si>
  <si>
    <t>104W</t>
  </si>
  <si>
    <t>COSCO NINGBO</t>
  </si>
  <si>
    <t>0PP8LE1MA</t>
  </si>
  <si>
    <t>APL SALALAH</t>
  </si>
  <si>
    <t>0PP8NE1MA</t>
  </si>
  <si>
    <t>TRF KAYA</t>
  </si>
  <si>
    <t>1703E</t>
  </si>
  <si>
    <t>VERMONT TRADER</t>
  </si>
  <si>
    <t>016E</t>
  </si>
  <si>
    <t>1705E</t>
  </si>
  <si>
    <t>FI003A</t>
  </si>
  <si>
    <t>0BD8OW1MA</t>
  </si>
  <si>
    <t>0BD8QW1MA</t>
  </si>
  <si>
    <t>0BD8UW1MA</t>
  </si>
  <si>
    <t>0AA85W1MA</t>
  </si>
  <si>
    <t>0AA89W1MA</t>
  </si>
  <si>
    <t>0AA8BW1MA</t>
  </si>
  <si>
    <t>NYK ISABEL</t>
  </si>
  <si>
    <t xml:space="preserve">0805E </t>
  </si>
  <si>
    <t xml:space="preserve">0806E </t>
  </si>
  <si>
    <t xml:space="preserve">0807E </t>
  </si>
  <si>
    <t xml:space="preserve">0808E </t>
  </si>
  <si>
    <t>BUXCOAST</t>
  </si>
  <si>
    <t>0AA89W1M</t>
  </si>
  <si>
    <t>MAERSK LIRQUEN</t>
  </si>
  <si>
    <t>105W</t>
  </si>
  <si>
    <t>XIN QIN HUANG DAO</t>
  </si>
  <si>
    <t>064E</t>
  </si>
  <si>
    <t xml:space="preserve"> 2104W</t>
  </si>
  <si>
    <t>MSC AVNI</t>
  </si>
  <si>
    <t>SEASPAN OSPREY</t>
  </si>
  <si>
    <t>SWANSEA</t>
  </si>
  <si>
    <t>COSCO SHIPPING VOLGA</t>
  </si>
  <si>
    <t>083S</t>
  </si>
  <si>
    <t>099S</t>
  </si>
  <si>
    <t>MSC BEIJING</t>
  </si>
  <si>
    <t xml:space="preserve">104W </t>
  </si>
  <si>
    <t>JULIUS-S</t>
  </si>
  <si>
    <t xml:space="preserve"> 05/02/2021</t>
  </si>
  <si>
    <t>MM104A</t>
  </si>
  <si>
    <t xml:space="preserve">CMA CGM TANGER </t>
  </si>
  <si>
    <t>1VYSF1MA</t>
  </si>
  <si>
    <t xml:space="preserve"> 01/02/2021 </t>
  </si>
  <si>
    <t xml:space="preserve">MSC AGRIGENTO </t>
  </si>
  <si>
    <t>MSC PALAK</t>
  </si>
  <si>
    <t>NA106A</t>
  </si>
  <si>
    <t>NORTHERN MAGNUM</t>
  </si>
  <si>
    <t>CMA CGM JEAN GABRIEL</t>
  </si>
  <si>
    <t>0WC84N1MA</t>
  </si>
  <si>
    <t>SANTOS EXPRESS</t>
  </si>
  <si>
    <t>0WC88N1MA</t>
  </si>
  <si>
    <t>MAERSK DETROIT</t>
  </si>
  <si>
    <t>MAERSK ATLANTA</t>
  </si>
  <si>
    <t>MAERSK PITTSBURGH</t>
  </si>
  <si>
    <t>106W</t>
  </si>
  <si>
    <t>MAERSK SEBAROK</t>
  </si>
  <si>
    <t>107W</t>
  </si>
  <si>
    <t>FI105A</t>
  </si>
  <si>
    <t>2601W</t>
  </si>
  <si>
    <t>MAERSK LABREA</t>
  </si>
  <si>
    <t>ATACAMA</t>
  </si>
  <si>
    <t>0QY3XS1MA</t>
  </si>
  <si>
    <t>0QY4381MA</t>
  </si>
  <si>
    <t>2102N</t>
  </si>
  <si>
    <t>E.R. CANADA</t>
  </si>
  <si>
    <t>2013N</t>
  </si>
  <si>
    <t xml:space="preserve">TIRUA </t>
  </si>
  <si>
    <t>2104N</t>
  </si>
  <si>
    <t>PARANAGUA EXPRESS</t>
  </si>
  <si>
    <t>2108W</t>
  </si>
  <si>
    <t>CSCL ZEEBRUGCE</t>
  </si>
  <si>
    <t>0PP8PE1,A</t>
  </si>
  <si>
    <t>1VYSBW1MA</t>
  </si>
  <si>
    <t>MSC DOMITILLE</t>
  </si>
  <si>
    <t>MM103A</t>
  </si>
  <si>
    <t>TBN EURONAF</t>
  </si>
  <si>
    <t>MSC CAROLINA</t>
  </si>
  <si>
    <t>UA101A</t>
  </si>
  <si>
    <t>MAERSK LAUNCESTON</t>
  </si>
  <si>
    <t>0102</t>
  </si>
  <si>
    <t>LEDA MAERSK</t>
  </si>
  <si>
    <t>0103</t>
  </si>
  <si>
    <t xml:space="preserve"> FI103A</t>
  </si>
  <si>
    <t>06/02/0021</t>
  </si>
  <si>
    <t>2106W</t>
  </si>
  <si>
    <t xml:space="preserve">0AA8BW1M </t>
  </si>
  <si>
    <t>0AA8DW1M</t>
  </si>
  <si>
    <t>EVER LOVELY</t>
  </si>
  <si>
    <t>0AA8FW1M</t>
  </si>
  <si>
    <t>ANTHEA Y</t>
  </si>
  <si>
    <t xml:space="preserve">0AA8HW1M </t>
  </si>
  <si>
    <t>108W</t>
  </si>
  <si>
    <t xml:space="preserve">018W </t>
  </si>
  <si>
    <t>0AA8JW</t>
  </si>
  <si>
    <t>018W</t>
  </si>
  <si>
    <t>APL BARCELONA</t>
  </si>
  <si>
    <t>0PP8RE1MA</t>
  </si>
  <si>
    <t>0PP8TE1MA</t>
  </si>
  <si>
    <t>CSCL LONG BEACH</t>
  </si>
  <si>
    <t>1VYSFW1MA</t>
  </si>
  <si>
    <t>CONTSHIP SUN</t>
  </si>
  <si>
    <t>1VYSJW1MA</t>
  </si>
  <si>
    <t>1VYSRW1MA</t>
  </si>
  <si>
    <t>1VYSZW1MA</t>
  </si>
  <si>
    <t>MSC ADELAIDE</t>
  </si>
  <si>
    <t>MSC ALBANY</t>
  </si>
  <si>
    <t>21</t>
  </si>
  <si>
    <t>13</t>
  </si>
  <si>
    <t>NYSTED MAERSK</t>
  </si>
  <si>
    <t>GSL KALLIOPI</t>
  </si>
  <si>
    <t>MSC BRUNELLA</t>
  </si>
  <si>
    <t>MM106A</t>
  </si>
  <si>
    <t>BARBARA</t>
  </si>
  <si>
    <t>NORHTERN MAJESTIC</t>
  </si>
  <si>
    <t>MSC BARBARA</t>
  </si>
  <si>
    <t>UA104A</t>
  </si>
  <si>
    <t>UA105A</t>
  </si>
  <si>
    <t>BOSPHORUS</t>
  </si>
  <si>
    <t>UA106A</t>
  </si>
  <si>
    <t>MONTE ACONCAGUA</t>
  </si>
  <si>
    <t>MSC METHONI</t>
  </si>
  <si>
    <t>2104S</t>
  </si>
  <si>
    <t>2106S</t>
  </si>
  <si>
    <t>2108S</t>
  </si>
  <si>
    <t>ITAL LIBERA</t>
  </si>
  <si>
    <t xml:space="preserve"> 065W</t>
  </si>
  <si>
    <t>COSCO IZMIR</t>
  </si>
  <si>
    <t>059W</t>
  </si>
  <si>
    <t xml:space="preserve"> V.0BD8YW1MA</t>
  </si>
  <si>
    <t>KOTA CEMPAKA</t>
  </si>
  <si>
    <t xml:space="preserve">0048W </t>
  </si>
  <si>
    <t>PENDENTE</t>
  </si>
  <si>
    <t>000</t>
  </si>
  <si>
    <t>0000</t>
  </si>
  <si>
    <t>BLANK SAILING</t>
  </si>
  <si>
    <t>TO BE NAMED</t>
  </si>
  <si>
    <t xml:space="preserve"> FI105A</t>
  </si>
  <si>
    <t>CMA CGM NIAGARA</t>
  </si>
  <si>
    <t>21035W</t>
  </si>
  <si>
    <t>CMA CGM MUSCA</t>
  </si>
  <si>
    <t>0PP8XE1MA</t>
  </si>
  <si>
    <t>GUAYAQUIL EXPRESS</t>
  </si>
  <si>
    <t>V.0WC8CN1MA</t>
  </si>
  <si>
    <t xml:space="preserve">COSCO SHIPPING DANUBE </t>
  </si>
  <si>
    <t>V.0WC8GN1MA</t>
  </si>
  <si>
    <t>POL</t>
  </si>
  <si>
    <t>POD</t>
  </si>
  <si>
    <t>VESSEL</t>
  </si>
  <si>
    <t>VOY</t>
  </si>
  <si>
    <t>DEPARTURE</t>
  </si>
  <si>
    <t>ARRIVAL</t>
  </si>
  <si>
    <t>ORIGIN</t>
  </si>
  <si>
    <t>DESTINATION</t>
  </si>
  <si>
    <t>BRA</t>
  </si>
  <si>
    <t>SIN</t>
  </si>
  <si>
    <t>SEASPAN HARRIER</t>
  </si>
  <si>
    <t>2109W</t>
  </si>
  <si>
    <t>MSC DESIREE</t>
  </si>
  <si>
    <t>FI110A</t>
  </si>
  <si>
    <t>MSC GAYANE</t>
  </si>
  <si>
    <t>FI111A</t>
  </si>
  <si>
    <t>SEAMAX NIANTIC</t>
  </si>
  <si>
    <t>0AA8JW1M</t>
  </si>
  <si>
    <t>SWITZERLAND</t>
  </si>
  <si>
    <t>0AA8LW1</t>
  </si>
  <si>
    <t>CMA CGM RODOLPHE</t>
  </si>
  <si>
    <t>0AA8NW1M</t>
  </si>
  <si>
    <t>0AA8PW1M</t>
  </si>
  <si>
    <t>MAERSK LEON</t>
  </si>
  <si>
    <t>MAERSK LAVRAS</t>
  </si>
  <si>
    <t>109W</t>
  </si>
  <si>
    <t>MAERSK LETICIA</t>
  </si>
  <si>
    <t>110W</t>
  </si>
  <si>
    <t>SAN FELIPE</t>
  </si>
  <si>
    <t>111W</t>
  </si>
  <si>
    <t>CHN</t>
  </si>
  <si>
    <t xml:space="preserve">SEAMAX ROWAYTON </t>
  </si>
  <si>
    <t>119W</t>
  </si>
  <si>
    <t>0AA8NW</t>
  </si>
  <si>
    <t>0019W</t>
  </si>
  <si>
    <t>1427050W</t>
  </si>
  <si>
    <t>KOR</t>
  </si>
  <si>
    <t>2112W</t>
  </si>
  <si>
    <t>112W</t>
  </si>
  <si>
    <t>THA</t>
  </si>
  <si>
    <t>0AA8JW1MA</t>
  </si>
  <si>
    <t>CSAV TRANCURA</t>
  </si>
  <si>
    <t>0PP91E1MA</t>
  </si>
  <si>
    <t>TWN</t>
  </si>
  <si>
    <t>IND</t>
  </si>
  <si>
    <t>065E</t>
  </si>
  <si>
    <t>KOTA CARUM</t>
  </si>
  <si>
    <t>0063W</t>
  </si>
  <si>
    <t>0AA8NW1MA</t>
  </si>
  <si>
    <t>1427-050W</t>
  </si>
  <si>
    <t>F110A</t>
  </si>
  <si>
    <t>F111A</t>
  </si>
  <si>
    <t>COSCO AQBA</t>
  </si>
  <si>
    <t>065W</t>
  </si>
  <si>
    <t>143W</t>
  </si>
  <si>
    <t>ALS MARS</t>
  </si>
  <si>
    <t>106E</t>
  </si>
  <si>
    <t>017E</t>
  </si>
  <si>
    <t>018E</t>
  </si>
  <si>
    <t>019E</t>
  </si>
  <si>
    <t>JPN</t>
  </si>
  <si>
    <t>084S</t>
  </si>
  <si>
    <t>100S</t>
  </si>
  <si>
    <t>041S</t>
  </si>
  <si>
    <t>ESP</t>
  </si>
  <si>
    <t>ATLANTIC MERCHANT</t>
  </si>
  <si>
    <t>1VYSVW1MA</t>
  </si>
  <si>
    <t>CONTSHIP ZEN</t>
  </si>
  <si>
    <t>JAGUAR</t>
  </si>
  <si>
    <t>1VYTBW1MA</t>
  </si>
  <si>
    <t>1VYTFW1MA</t>
  </si>
  <si>
    <t>1VYT3W1MA</t>
  </si>
  <si>
    <t>1VYT7W1MA</t>
  </si>
  <si>
    <t>SAN VICENTE</t>
  </si>
  <si>
    <t>190W</t>
  </si>
  <si>
    <t xml:space="preserve"> </t>
  </si>
  <si>
    <t xml:space="preserve">1VYT3W1MA </t>
  </si>
  <si>
    <t>NORA MAERSK</t>
  </si>
  <si>
    <t>TBN</t>
  </si>
  <si>
    <t>ITA</t>
  </si>
  <si>
    <t xml:space="preserve">MSC ATHOS </t>
  </si>
  <si>
    <t xml:space="preserve">MSC AJACCIO </t>
  </si>
  <si>
    <t xml:space="preserve">CSAV TRAIGUEN </t>
  </si>
  <si>
    <t>MM109A</t>
  </si>
  <si>
    <t>MM110A</t>
  </si>
  <si>
    <t>MM111A</t>
  </si>
  <si>
    <t>DEU</t>
  </si>
  <si>
    <t>CAP SAN ARTEMISIO</t>
  </si>
  <si>
    <t>NA108A</t>
  </si>
  <si>
    <t>NA109A</t>
  </si>
  <si>
    <t>NA110A</t>
  </si>
  <si>
    <t>NA111A</t>
  </si>
  <si>
    <t>NA112A</t>
  </si>
  <si>
    <t>USA</t>
  </si>
  <si>
    <t>113W</t>
  </si>
  <si>
    <t>114W</t>
  </si>
  <si>
    <t>CMA CGM HYDRA</t>
  </si>
  <si>
    <t>CMA CGM CUBATAO</t>
  </si>
  <si>
    <t>0PP93E1MA</t>
  </si>
  <si>
    <t>0PP95E1MA</t>
  </si>
  <si>
    <t>0PP97E1MA</t>
  </si>
  <si>
    <t>E113</t>
  </si>
  <si>
    <t>E116</t>
  </si>
  <si>
    <t>E090</t>
  </si>
  <si>
    <t>WAN HAI 509</t>
  </si>
  <si>
    <t>ATHENS BRIDGE</t>
  </si>
  <si>
    <t>COSCO DURBAN</t>
  </si>
  <si>
    <t>0QY47S1MA</t>
  </si>
  <si>
    <t>0QY49S1MA</t>
  </si>
  <si>
    <t>0QY4BS1MA</t>
  </si>
  <si>
    <t>CMA CGM EIFFEL</t>
  </si>
  <si>
    <t xml:space="preserve"> 0AA8NW1</t>
  </si>
  <si>
    <t>050W</t>
  </si>
  <si>
    <t>0AA8NW1</t>
  </si>
  <si>
    <t>0AA8RW1MA</t>
  </si>
  <si>
    <t>XIN CHI WAN</t>
  </si>
  <si>
    <t>AGIOS DIMITRIOS</t>
  </si>
  <si>
    <t>UA109A</t>
  </si>
  <si>
    <t>MSC VIDHI</t>
  </si>
  <si>
    <t>UA110A</t>
  </si>
  <si>
    <t>BEL</t>
  </si>
  <si>
    <t xml:space="preserve">UASC ZAMZAM </t>
  </si>
  <si>
    <t>MEX</t>
  </si>
  <si>
    <t>SWE</t>
  </si>
  <si>
    <t>GBR</t>
  </si>
  <si>
    <t>PRT</t>
  </si>
  <si>
    <t>TUR</t>
  </si>
  <si>
    <t>CZE</t>
  </si>
  <si>
    <t>FRA</t>
  </si>
  <si>
    <t>CHL</t>
  </si>
  <si>
    <t>PER</t>
  </si>
  <si>
    <t>ARG</t>
  </si>
  <si>
    <t>COL</t>
  </si>
  <si>
    <t>MAERSK BOGOR</t>
  </si>
  <si>
    <t>MAERSK CHICAGO</t>
  </si>
  <si>
    <t>115W</t>
  </si>
  <si>
    <t>MM112A</t>
  </si>
  <si>
    <t>MM113A</t>
  </si>
  <si>
    <t>MSC JUDITH</t>
  </si>
  <si>
    <t>MSC AGADIR</t>
  </si>
  <si>
    <t>KRETA S</t>
  </si>
  <si>
    <t>1VYTJW1MA</t>
  </si>
  <si>
    <t>MM114A</t>
  </si>
  <si>
    <t>SGP</t>
  </si>
  <si>
    <t xml:space="preserve">UTE  </t>
  </si>
  <si>
    <t>112E</t>
  </si>
  <si>
    <t xml:space="preserve">MARIANETTA  </t>
  </si>
  <si>
    <t>0114E</t>
  </si>
  <si>
    <t>TIRUA</t>
  </si>
  <si>
    <t>2112S</t>
  </si>
  <si>
    <t>2114S</t>
  </si>
  <si>
    <t>2116S</t>
  </si>
  <si>
    <t>LOGIN JACARANDA</t>
  </si>
  <si>
    <t>0PC7XN1RC</t>
  </si>
  <si>
    <t>2110N</t>
  </si>
  <si>
    <t>2111N</t>
  </si>
  <si>
    <t>2112N</t>
  </si>
  <si>
    <t>2113N</t>
  </si>
  <si>
    <t>2114N</t>
  </si>
  <si>
    <t>2113W</t>
  </si>
  <si>
    <t>FI114A</t>
  </si>
  <si>
    <t>BUENOS AIRES EXPRESS</t>
  </si>
  <si>
    <t>2115W</t>
  </si>
  <si>
    <t>0AA8RW1M</t>
  </si>
  <si>
    <t>0AA8TW1M</t>
  </si>
  <si>
    <t>0AA8VW1MA</t>
  </si>
  <si>
    <t>0AA8XW1MA</t>
  </si>
  <si>
    <t>0112</t>
  </si>
  <si>
    <t>116S</t>
  </si>
  <si>
    <t>28046W</t>
  </si>
  <si>
    <t>0AA8VW</t>
  </si>
  <si>
    <t>30040W</t>
  </si>
  <si>
    <t>2116W</t>
  </si>
  <si>
    <t>116W</t>
  </si>
  <si>
    <t>COSCO GUANGZHOU</t>
  </si>
  <si>
    <t>0PP99E1MA</t>
  </si>
  <si>
    <t>066E</t>
  </si>
  <si>
    <t>X-PRESS JERSEY</t>
  </si>
  <si>
    <t>20016E</t>
  </si>
  <si>
    <t>715E</t>
  </si>
  <si>
    <t>MOL GATEWAY</t>
  </si>
  <si>
    <t>107E</t>
  </si>
  <si>
    <t>067E</t>
  </si>
  <si>
    <t>1428-046W</t>
  </si>
  <si>
    <t>1430-040W</t>
  </si>
  <si>
    <t>115A</t>
  </si>
  <si>
    <t>0WP7YS1MA</t>
  </si>
  <si>
    <t>LEYLA KALKAVAN</t>
  </si>
  <si>
    <t>0WP80S1MA</t>
  </si>
  <si>
    <t>CONTSHIP ZHEN</t>
  </si>
  <si>
    <t>1VYTNW1MA</t>
  </si>
  <si>
    <t>1VYTRW1MA</t>
  </si>
  <si>
    <t>1VYTVW1MA</t>
  </si>
  <si>
    <t>1VYTZW1MA</t>
  </si>
  <si>
    <t>ATLANTIC GENEVA</t>
  </si>
  <si>
    <t>1VYU3W1MA</t>
  </si>
  <si>
    <t>1VYU7W1MA</t>
  </si>
  <si>
    <t xml:space="preserve">5 </t>
  </si>
  <si>
    <t xml:space="preserve">6 </t>
  </si>
  <si>
    <t>Vitória</t>
  </si>
  <si>
    <t>MSC MARIA ELENA</t>
  </si>
  <si>
    <t>117S</t>
  </si>
  <si>
    <t>118S</t>
  </si>
  <si>
    <t>119S</t>
  </si>
  <si>
    <t>120S</t>
  </si>
  <si>
    <t>121S</t>
  </si>
  <si>
    <t>NA113A</t>
  </si>
  <si>
    <t>NA114A</t>
  </si>
  <si>
    <t>NA115A</t>
  </si>
  <si>
    <t>NA117A</t>
  </si>
  <si>
    <t>NA118A</t>
  </si>
  <si>
    <t>NA119A</t>
  </si>
  <si>
    <t>NA120A</t>
  </si>
  <si>
    <t>UA111A</t>
  </si>
  <si>
    <t>MSC DARDANELLES</t>
  </si>
  <si>
    <t>UA112A</t>
  </si>
  <si>
    <t>MSC VIGO</t>
  </si>
  <si>
    <t>UA113A</t>
  </si>
  <si>
    <t>UA115A</t>
  </si>
  <si>
    <t>SPIRIT OF HAMBURG</t>
  </si>
  <si>
    <t>DUBLIN EXPRESS</t>
  </si>
  <si>
    <t>MSC BOSPHORUS</t>
  </si>
  <si>
    <t>MSC ANTONIA</t>
  </si>
  <si>
    <t>UA117A</t>
  </si>
  <si>
    <t>NA116A</t>
  </si>
  <si>
    <t>JEJU ISLAND</t>
  </si>
  <si>
    <t>0QY4FS1MA</t>
  </si>
  <si>
    <t>0QY4DS1MA</t>
  </si>
  <si>
    <t>0QY4HS1MA</t>
  </si>
  <si>
    <t>TBA</t>
  </si>
  <si>
    <t>0QY4JS1MA</t>
  </si>
  <si>
    <t>046W</t>
  </si>
  <si>
    <t>0AA8VW1</t>
  </si>
  <si>
    <t>MSC ABIDJAN</t>
    <phoneticPr fontId="1" type="noConversion"/>
  </si>
  <si>
    <t>040W</t>
  </si>
  <si>
    <t>085S</t>
  </si>
  <si>
    <t>VALPARAISO EXPRESS</t>
  </si>
  <si>
    <t>1208N</t>
  </si>
  <si>
    <t>1209N</t>
  </si>
  <si>
    <t>CALLAO EXPRESS</t>
  </si>
  <si>
    <t>1210N</t>
  </si>
  <si>
    <t>1211N</t>
  </si>
  <si>
    <t>0WP8GS1MA</t>
  </si>
  <si>
    <t>0WP8IS1MA</t>
  </si>
  <si>
    <t>0WP8KS1MA</t>
  </si>
  <si>
    <t>0WP8MS1MA</t>
  </si>
  <si>
    <t>1VYUBW1MA</t>
  </si>
  <si>
    <t>MM123A</t>
  </si>
  <si>
    <t>122S</t>
  </si>
  <si>
    <t>123S</t>
  </si>
  <si>
    <t>124S</t>
  </si>
  <si>
    <t>125S</t>
  </si>
  <si>
    <t>126S</t>
  </si>
  <si>
    <t>JANINA</t>
  </si>
  <si>
    <t>0AG6HS1MA</t>
  </si>
  <si>
    <t>UA122A</t>
  </si>
  <si>
    <t>UA124A</t>
  </si>
  <si>
    <t>BOMAR BEIJING</t>
  </si>
  <si>
    <t>0121E</t>
  </si>
  <si>
    <t>MM125A</t>
  </si>
  <si>
    <t>Cap San Marco</t>
  </si>
  <si>
    <t>122S </t>
  </si>
  <si>
    <t>Cap San Nicolas</t>
  </si>
  <si>
    <t>123S </t>
  </si>
  <si>
    <t>CSAV Trancura</t>
  </si>
  <si>
    <t>NA122A</t>
  </si>
  <si>
    <t>MSC Sofia Celeste</t>
  </si>
  <si>
    <t>NA123A</t>
  </si>
  <si>
    <t>Verificação</t>
  </si>
  <si>
    <t>0AG6LS1MA</t>
  </si>
  <si>
    <t>127S</t>
  </si>
  <si>
    <t>MH HAMBURG</t>
  </si>
  <si>
    <t>Toronto</t>
  </si>
  <si>
    <t>Cap San Maleas</t>
  </si>
  <si>
    <t>Cap San Raphael</t>
  </si>
  <si>
    <t>NA121A</t>
  </si>
  <si>
    <t>NA124A</t>
  </si>
  <si>
    <t>FRE</t>
  </si>
  <si>
    <t>2122W</t>
  </si>
  <si>
    <t>FI123A</t>
  </si>
  <si>
    <t>Hungary</t>
  </si>
  <si>
    <t>MSC Palak</t>
  </si>
  <si>
    <t>NA125A</t>
  </si>
  <si>
    <t>Atlanta</t>
  </si>
  <si>
    <t>London Gateway</t>
  </si>
  <si>
    <t>Itajai</t>
  </si>
  <si>
    <t>1VYUJW1MA</t>
  </si>
  <si>
    <t>LANTAU ARROW</t>
  </si>
  <si>
    <t>1VYURW1MA</t>
  </si>
  <si>
    <t>1VYUFW1MA</t>
  </si>
  <si>
    <t>1VYUNW1MA</t>
  </si>
  <si>
    <t>121W</t>
  </si>
  <si>
    <t>MM122A</t>
  </si>
  <si>
    <t>MM124A</t>
  </si>
  <si>
    <t>ANTOFAGASTA EXPRESS</t>
  </si>
  <si>
    <t>0123E</t>
  </si>
  <si>
    <t>0AA9BW1MA</t>
  </si>
  <si>
    <t>EVER LEARNED</t>
  </si>
  <si>
    <t>0AA9FW1MA</t>
  </si>
  <si>
    <t>V.122W</t>
  </si>
  <si>
    <t>0PP9RE1MA</t>
  </si>
  <si>
    <t>Cap San Augustin</t>
  </si>
  <si>
    <t>UASC Al Khor</t>
  </si>
  <si>
    <t>NA126A</t>
  </si>
  <si>
    <t>CFS ORIGEN</t>
  </si>
  <si>
    <t>LOADING PORT</t>
  </si>
  <si>
    <t>Port Everglades</t>
  </si>
  <si>
    <t>Miami</t>
  </si>
  <si>
    <t>Philadelphia</t>
  </si>
  <si>
    <t>Jacksonville</t>
  </si>
  <si>
    <t>London</t>
  </si>
  <si>
    <t>Leixões</t>
  </si>
  <si>
    <t>Istambul</t>
  </si>
  <si>
    <t>Navegantes</t>
  </si>
  <si>
    <t>0020W</t>
  </si>
  <si>
    <t>1439-044W</t>
  </si>
  <si>
    <t>1440-047W</t>
  </si>
  <si>
    <t>2121W</t>
  </si>
  <si>
    <t>122W</t>
  </si>
  <si>
    <t>124W</t>
  </si>
  <si>
    <t>FI124A</t>
  </si>
  <si>
    <t>2125W</t>
  </si>
  <si>
    <t>125W</t>
  </si>
  <si>
    <t>ALL MARS</t>
  </si>
  <si>
    <t xml:space="preserve">030E </t>
  </si>
  <si>
    <t xml:space="preserve">031E </t>
  </si>
  <si>
    <t xml:space="preserve">032E </t>
  </si>
  <si>
    <t xml:space="preserve">CITY OF ALEXANDRIA </t>
  </si>
  <si>
    <t>124E</t>
  </si>
  <si>
    <t xml:space="preserve">SAN ANTONIO EXPRESS </t>
  </si>
  <si>
    <t>125E</t>
  </si>
  <si>
    <t xml:space="preserve">E.R CANADA </t>
  </si>
  <si>
    <t>2119N</t>
  </si>
  <si>
    <t>2120N</t>
  </si>
  <si>
    <t xml:space="preserve">TORRENTE </t>
  </si>
  <si>
    <t>2121N</t>
  </si>
  <si>
    <t xml:space="preserve">TUCAPEL </t>
  </si>
  <si>
    <t>2122N</t>
  </si>
  <si>
    <t>2122S</t>
  </si>
  <si>
    <t>2124S</t>
  </si>
  <si>
    <t xml:space="preserve">MSC CORUNA </t>
  </si>
  <si>
    <t>UA126A</t>
  </si>
  <si>
    <t>BROTONNE BRIDGE</t>
  </si>
  <si>
    <t>EVER DEVOTE</t>
  </si>
  <si>
    <t>157W</t>
  </si>
  <si>
    <t>KOTA LEGIT</t>
  </si>
  <si>
    <t>044W</t>
  </si>
  <si>
    <t>BANGKOK BRIDGE</t>
  </si>
  <si>
    <t>044S</t>
  </si>
  <si>
    <t>Frequência HUB</t>
  </si>
  <si>
    <t>OBS</t>
  </si>
  <si>
    <t>Semanal</t>
  </si>
  <si>
    <t>Quinzenal</t>
  </si>
  <si>
    <t xml:space="preserve"> 2x Por semana</t>
  </si>
  <si>
    <t>2x Por semana</t>
  </si>
  <si>
    <t>Mensal</t>
  </si>
  <si>
    <t>Incompleto</t>
  </si>
  <si>
    <t>XIN WEN ZHOU</t>
  </si>
  <si>
    <t>133E</t>
  </si>
  <si>
    <t>WAN HAI 511</t>
  </si>
  <si>
    <t>E071</t>
  </si>
  <si>
    <t>OOCL ZHOUSHAN</t>
  </si>
  <si>
    <t>231E</t>
  </si>
  <si>
    <t>TONGVA</t>
  </si>
  <si>
    <t>E011</t>
  </si>
  <si>
    <t xml:space="preserve">BROOKLYN BRIDGE </t>
  </si>
  <si>
    <t>0AA9DW1MA</t>
  </si>
  <si>
    <t>0AA9HW1MA</t>
  </si>
  <si>
    <t>0054W</t>
  </si>
  <si>
    <t>0044W</t>
  </si>
  <si>
    <t>CONTSHIP GIN</t>
  </si>
  <si>
    <t>39047W</t>
  </si>
  <si>
    <t>2123S</t>
  </si>
  <si>
    <t>2125S</t>
  </si>
  <si>
    <t>0064W</t>
  </si>
  <si>
    <t>0PP9TE1MA</t>
  </si>
  <si>
    <t>APL CHARLESTON</t>
  </si>
  <si>
    <t>0PP9VE1MA</t>
  </si>
  <si>
    <t>V.124W</t>
  </si>
  <si>
    <t>028E</t>
  </si>
  <si>
    <t>FI119A</t>
  </si>
  <si>
    <t>2120W</t>
  </si>
  <si>
    <t>YM TIPTOP</t>
  </si>
  <si>
    <t>001W</t>
  </si>
  <si>
    <t>CMA CGM JACQUES JUNIOR</t>
  </si>
  <si>
    <t>0AA97W1M</t>
  </si>
  <si>
    <t>TBN EURONAF 1</t>
  </si>
  <si>
    <t>V.123W</t>
  </si>
  <si>
    <t>V.125W</t>
  </si>
  <si>
    <t>2126W</t>
  </si>
  <si>
    <t>126W</t>
  </si>
  <si>
    <t>X</t>
  </si>
  <si>
    <t>0PP9XE1MA</t>
  </si>
  <si>
    <t>WILHELIMNE</t>
  </si>
  <si>
    <t>2x por Semana</t>
  </si>
  <si>
    <t>FI127A</t>
  </si>
  <si>
    <t>2128W</t>
  </si>
  <si>
    <t>9-047W</t>
  </si>
  <si>
    <t>0AA9JW1MA</t>
  </si>
  <si>
    <t>127W</t>
  </si>
  <si>
    <t>128W</t>
  </si>
  <si>
    <t>V.126W</t>
  </si>
  <si>
    <t>1VYUVW1MA</t>
  </si>
  <si>
    <t>1VYUZW1MA</t>
  </si>
  <si>
    <t>SEAGO ISTANBUL</t>
  </si>
  <si>
    <t>LUNA MAERSK</t>
  </si>
  <si>
    <t>MM127A</t>
  </si>
  <si>
    <t>MM126A</t>
  </si>
  <si>
    <t>MM1274</t>
  </si>
  <si>
    <t>Cap San Lorenzo</t>
  </si>
  <si>
    <t>Cap San Antonio</t>
  </si>
  <si>
    <t>128S</t>
  </si>
  <si>
    <t>Cap San Artemissio</t>
  </si>
  <si>
    <t>129S</t>
  </si>
  <si>
    <t>130S</t>
  </si>
  <si>
    <t>MSC Caterina</t>
  </si>
  <si>
    <t>NA127A</t>
  </si>
  <si>
    <t>MSC Arica</t>
  </si>
  <si>
    <t>NA128S</t>
  </si>
  <si>
    <t>UASC ZamZam</t>
  </si>
  <si>
    <t>NA129A</t>
  </si>
  <si>
    <t xml:space="preserve">MAERSK KARACHI </t>
  </si>
  <si>
    <t>NADJA</t>
  </si>
  <si>
    <t xml:space="preserve">JANINA </t>
  </si>
  <si>
    <t>131S</t>
  </si>
  <si>
    <t>UA130A</t>
  </si>
  <si>
    <t>NA128A</t>
  </si>
  <si>
    <t>MM129A</t>
  </si>
  <si>
    <t>UTE 128E</t>
  </si>
  <si>
    <t>127E</t>
  </si>
  <si>
    <t>130E</t>
  </si>
  <si>
    <t>029E</t>
  </si>
  <si>
    <t>2123N</t>
  </si>
  <si>
    <t xml:space="preserve">TOLTEN </t>
  </si>
  <si>
    <t>2124N</t>
  </si>
  <si>
    <t xml:space="preserve">MSC BARCELONA </t>
  </si>
  <si>
    <t>2125N</t>
  </si>
  <si>
    <t xml:space="preserve">TUBUL </t>
  </si>
  <si>
    <t>2126N</t>
  </si>
  <si>
    <t xml:space="preserve">E.R. CANADA </t>
  </si>
  <si>
    <t>2127N</t>
  </si>
  <si>
    <t>2128S</t>
  </si>
  <si>
    <t>2126S</t>
  </si>
  <si>
    <t xml:space="preserve">MAERSK LIMA </t>
  </si>
  <si>
    <t>YM WIDTH</t>
  </si>
  <si>
    <t>AL QIBLA</t>
  </si>
  <si>
    <t>YM WARMTH</t>
  </si>
  <si>
    <t>ONE MINATO</t>
  </si>
  <si>
    <t>022E</t>
  </si>
  <si>
    <t>023E</t>
  </si>
  <si>
    <t>014E</t>
  </si>
  <si>
    <t>2127S</t>
  </si>
  <si>
    <t>0AA9JW</t>
  </si>
  <si>
    <t>42041W</t>
  </si>
  <si>
    <t>EVER LIBRA</t>
  </si>
  <si>
    <t>40057W</t>
  </si>
  <si>
    <t>2129W</t>
  </si>
  <si>
    <t>KOTA LAWA</t>
  </si>
  <si>
    <t>068W</t>
  </si>
  <si>
    <t>067W</t>
  </si>
  <si>
    <t>061W</t>
  </si>
  <si>
    <t>145W</t>
  </si>
  <si>
    <t>MM128A</t>
  </si>
  <si>
    <t>0WP8OS1MA</t>
  </si>
  <si>
    <t>045S</t>
  </si>
  <si>
    <t>0WP8QS1MA</t>
  </si>
  <si>
    <t>0WP8SS1MA</t>
  </si>
  <si>
    <t>0WP8US1MA</t>
  </si>
  <si>
    <t>0WP8WS1MA</t>
  </si>
  <si>
    <t>0AG6PS1MA</t>
  </si>
  <si>
    <t>0AG6TS1MA</t>
  </si>
  <si>
    <t>019W</t>
  </si>
  <si>
    <t>020W</t>
  </si>
  <si>
    <t>EVER LUCENT</t>
  </si>
  <si>
    <t>5047W</t>
  </si>
  <si>
    <t>V.127W</t>
  </si>
  <si>
    <t>V.128W</t>
  </si>
  <si>
    <t>0PPA3E1MA</t>
  </si>
  <si>
    <t>THANA BHUM</t>
  </si>
  <si>
    <t>322E</t>
  </si>
  <si>
    <t>119E</t>
  </si>
  <si>
    <t>E072</t>
  </si>
  <si>
    <t>232E</t>
  </si>
  <si>
    <t>E012</t>
  </si>
  <si>
    <t>129W</t>
  </si>
  <si>
    <t>130W</t>
  </si>
  <si>
    <t>V.129W</t>
  </si>
  <si>
    <t>1VYV7W1MA</t>
  </si>
  <si>
    <t>1VYV3W1MA</t>
  </si>
  <si>
    <t>KURE</t>
  </si>
  <si>
    <t>COSCO SAO PAULO</t>
  </si>
  <si>
    <t>088W</t>
  </si>
  <si>
    <t>EVER URBAN</t>
  </si>
  <si>
    <t>0121-164W</t>
  </si>
  <si>
    <t>PERFORMANCE</t>
  </si>
  <si>
    <t>0050W</t>
  </si>
  <si>
    <t>LARS MAERSK</t>
  </si>
  <si>
    <t>LAURA MAERSK</t>
  </si>
  <si>
    <t>1442-041W</t>
  </si>
  <si>
    <t>1445-047W</t>
  </si>
  <si>
    <t>2131W</t>
  </si>
  <si>
    <t>131W</t>
  </si>
  <si>
    <t>0BDA2W1MA</t>
  </si>
  <si>
    <t>0BDA4W1MA</t>
  </si>
  <si>
    <t>0BDA6W1MA</t>
  </si>
  <si>
    <t>0BDA8W1MA</t>
  </si>
  <si>
    <t>0BDSYW1MA</t>
  </si>
  <si>
    <t>033E</t>
  </si>
  <si>
    <t>034E</t>
  </si>
  <si>
    <t>035E</t>
  </si>
  <si>
    <t>036E</t>
  </si>
  <si>
    <t>037E</t>
  </si>
  <si>
    <t>MSC Michela</t>
  </si>
  <si>
    <t>NA130A</t>
  </si>
  <si>
    <t>2130S</t>
  </si>
  <si>
    <t>ONE MODERN</t>
  </si>
  <si>
    <t>YM WITNESS</t>
  </si>
  <si>
    <t>ONE STORK</t>
  </si>
  <si>
    <t>057E</t>
  </si>
  <si>
    <t>031E</t>
  </si>
  <si>
    <t xml:space="preserve">BUENOS AIRES EXPRESS </t>
  </si>
  <si>
    <t>0PPA1E1MA</t>
  </si>
  <si>
    <t>0PPA5E1MA</t>
  </si>
  <si>
    <t>SEASPAN OCEANIA</t>
  </si>
  <si>
    <t>0PPA7E1MA</t>
  </si>
  <si>
    <t>2-041W</t>
  </si>
  <si>
    <t>V.130W</t>
  </si>
  <si>
    <t>MM130A</t>
  </si>
  <si>
    <t>SEAGO ISTANBUL  </t>
  </si>
  <si>
    <t>0AA9PW1MA</t>
  </si>
  <si>
    <t>0-057W</t>
  </si>
  <si>
    <t>0AA9RW1MA</t>
  </si>
  <si>
    <t>0AA9TW1MA</t>
  </si>
  <si>
    <t>0AA9VW1MA</t>
  </si>
  <si>
    <t>0AA9XW1MA</t>
  </si>
  <si>
    <t>MSC SARA ELENA</t>
  </si>
  <si>
    <t>FI130A</t>
  </si>
  <si>
    <t>MSC CHANNE</t>
  </si>
  <si>
    <t>FI132A</t>
  </si>
  <si>
    <t>132W</t>
  </si>
  <si>
    <t>0PPA9E1MA</t>
  </si>
  <si>
    <t>1VYVFW1MA</t>
  </si>
  <si>
    <t>1VYVNW1MA</t>
  </si>
  <si>
    <t>MM133A</t>
  </si>
  <si>
    <t>MM131A</t>
  </si>
  <si>
    <t>1VYVBW1MA</t>
  </si>
  <si>
    <t>132S</t>
  </si>
  <si>
    <t>133S</t>
  </si>
  <si>
    <t>134S</t>
  </si>
  <si>
    <t>NA131A</t>
  </si>
  <si>
    <t>NA132A</t>
  </si>
  <si>
    <t>NA133A</t>
  </si>
  <si>
    <t>NA134A</t>
  </si>
  <si>
    <t>0AG6XS1MA</t>
  </si>
  <si>
    <t>135S</t>
  </si>
  <si>
    <t>UA132A</t>
  </si>
  <si>
    <t>UA134A</t>
  </si>
  <si>
    <t>128A</t>
  </si>
  <si>
    <t>0AA9NW1MA</t>
  </si>
  <si>
    <t>1VYVZW1MA</t>
  </si>
  <si>
    <t>2131S</t>
  </si>
  <si>
    <t>1VYVJW1MA</t>
  </si>
  <si>
    <t>MM132A</t>
  </si>
  <si>
    <t>UA127A</t>
  </si>
  <si>
    <t xml:space="preserve">SAFMARINE NOKWANDA </t>
  </si>
  <si>
    <t>046S</t>
  </si>
  <si>
    <t>OAG71S1MA</t>
  </si>
  <si>
    <t>0AG75S1MA</t>
  </si>
  <si>
    <t>2132S</t>
  </si>
  <si>
    <t>133W</t>
  </si>
  <si>
    <t>2133W</t>
  </si>
  <si>
    <t>0065W</t>
  </si>
  <si>
    <t>CARDIFF</t>
  </si>
  <si>
    <t>0BDAAW</t>
  </si>
  <si>
    <t>VENETIKO</t>
  </si>
  <si>
    <t>011W</t>
  </si>
  <si>
    <t>060W</t>
  </si>
  <si>
    <t>0055W</t>
  </si>
  <si>
    <t>028W</t>
  </si>
  <si>
    <t>002W</t>
  </si>
  <si>
    <t>0WP8YS1MA</t>
  </si>
  <si>
    <t>0WP90S1MA</t>
  </si>
  <si>
    <t>MSC SILVIA</t>
  </si>
  <si>
    <t>MM134A</t>
  </si>
  <si>
    <t>45047W</t>
  </si>
  <si>
    <t>FL130A</t>
  </si>
  <si>
    <t>CMA CGM  JACQUES JUNIOR</t>
  </si>
  <si>
    <t>OAA9VW</t>
  </si>
  <si>
    <t>FL132A</t>
  </si>
  <si>
    <t>CMA CGM RODOLPH</t>
  </si>
  <si>
    <t>0AA9ZW</t>
  </si>
  <si>
    <t>2134W</t>
  </si>
  <si>
    <t>158W</t>
  </si>
  <si>
    <t>045W</t>
  </si>
  <si>
    <t>2133S</t>
  </si>
  <si>
    <t>XIN CHIN WAN</t>
  </si>
  <si>
    <t>0AA9ZW1MA</t>
  </si>
  <si>
    <t>0BDT4W1MA</t>
  </si>
  <si>
    <t>TIAN XIANG HE</t>
  </si>
  <si>
    <t>0BDAAW1MA</t>
  </si>
  <si>
    <t>0BDACW1MA</t>
  </si>
  <si>
    <t>0BDAEW1MA</t>
  </si>
  <si>
    <t>038E</t>
  </si>
  <si>
    <t>039E</t>
  </si>
  <si>
    <t>040E</t>
  </si>
  <si>
    <t>041E</t>
  </si>
  <si>
    <t xml:space="preserve">BOMAR BEIJING   </t>
  </si>
  <si>
    <t>0129E</t>
  </si>
  <si>
    <t xml:space="preserve">JOGELA </t>
  </si>
  <si>
    <t>0132E</t>
  </si>
  <si>
    <t>132E</t>
  </si>
  <si>
    <t>2134S</t>
  </si>
  <si>
    <t>MADRID BRIDGE</t>
  </si>
  <si>
    <t>015E</t>
  </si>
  <si>
    <t>YM WIND</t>
  </si>
  <si>
    <t>MEISHAN BRIDGE</t>
  </si>
  <si>
    <t>MONACO BRIDGE</t>
  </si>
  <si>
    <t>V.131W</t>
  </si>
  <si>
    <t>V.132W</t>
  </si>
  <si>
    <t>V.133W</t>
  </si>
  <si>
    <t>V.134W</t>
  </si>
  <si>
    <t>APL LE HAVRE</t>
  </si>
  <si>
    <t>0PPABE1MA</t>
  </si>
  <si>
    <t>HANOVER EXPRESS</t>
  </si>
  <si>
    <t>0PPADE1MA</t>
  </si>
  <si>
    <t>MAERSK COLUMBUS</t>
  </si>
  <si>
    <t>MAERSK DENVER</t>
  </si>
  <si>
    <t>MM135A</t>
  </si>
  <si>
    <t>SAN ANTONIO EXPRESS</t>
  </si>
  <si>
    <t>2135W</t>
  </si>
  <si>
    <t>134W</t>
  </si>
  <si>
    <t>135W</t>
  </si>
  <si>
    <t>CMA CGM AGADIR</t>
  </si>
  <si>
    <t>2128N</t>
  </si>
  <si>
    <t>2130N</t>
  </si>
  <si>
    <t xml:space="preserve">TEMPANOS </t>
  </si>
  <si>
    <t>2131N</t>
  </si>
  <si>
    <t xml:space="preserve">MAERSK LAUNCESTON </t>
  </si>
  <si>
    <t>NYK DIANA</t>
  </si>
  <si>
    <t>2135S</t>
  </si>
  <si>
    <t>1VYVRW1MA</t>
  </si>
  <si>
    <t>1VYQMW1MA</t>
  </si>
  <si>
    <t>FI133A</t>
  </si>
  <si>
    <t>2136W</t>
  </si>
  <si>
    <t>FI137A</t>
  </si>
  <si>
    <t>136W</t>
  </si>
  <si>
    <t>TBN TMX 3</t>
  </si>
  <si>
    <t>1VYVVW1MA</t>
  </si>
  <si>
    <t>1VYW3W1MA</t>
  </si>
  <si>
    <t>MM137A</t>
  </si>
  <si>
    <t>MM136A</t>
  </si>
  <si>
    <t>136S</t>
  </si>
  <si>
    <t>137S</t>
  </si>
  <si>
    <t>138S</t>
  </si>
  <si>
    <t>137S </t>
  </si>
  <si>
    <t>NA135A</t>
  </si>
  <si>
    <t>NA136A</t>
  </si>
  <si>
    <t>NA137A</t>
  </si>
  <si>
    <t>NA138A</t>
  </si>
  <si>
    <t>139S</t>
  </si>
  <si>
    <t>Ver com o Jorge a questão do vessel (NORTHERN MAJESTIC)</t>
  </si>
  <si>
    <t>0AG79S1MA</t>
  </si>
  <si>
    <t>0AG7DS1MA</t>
  </si>
  <si>
    <t>140S</t>
  </si>
  <si>
    <t>UA136A</t>
  </si>
  <si>
    <t>UA138A</t>
  </si>
  <si>
    <t>BERMEN MELLE</t>
  </si>
  <si>
    <t>2136S</t>
  </si>
  <si>
    <t>2138S</t>
  </si>
  <si>
    <t>5-047W</t>
  </si>
  <si>
    <t>0BDAEW</t>
  </si>
  <si>
    <t>ANNE</t>
  </si>
  <si>
    <t>134E</t>
  </si>
  <si>
    <t>Ver com o agente as duplicatas</t>
  </si>
  <si>
    <t>TBN EURONOF 1 SITE NOVO</t>
  </si>
  <si>
    <t>Mudar o site Novo</t>
  </si>
  <si>
    <t>047S</t>
  </si>
  <si>
    <t>0021W</t>
  </si>
  <si>
    <t>0AAA7WIMA</t>
  </si>
  <si>
    <t>Mudar o site</t>
  </si>
  <si>
    <t>137W</t>
  </si>
  <si>
    <t>YM  WELLHEAD</t>
  </si>
  <si>
    <t>032E</t>
  </si>
  <si>
    <t>YM  WIDTH</t>
  </si>
  <si>
    <t>024E</t>
  </si>
  <si>
    <t>AL  QIBLA</t>
  </si>
  <si>
    <t>RI01009</t>
  </si>
  <si>
    <t>RI01709</t>
  </si>
  <si>
    <t>RI02409</t>
  </si>
  <si>
    <t>RI00309</t>
  </si>
  <si>
    <t>0PPAFE1MA</t>
  </si>
  <si>
    <t>0PPAHE1MA</t>
  </si>
  <si>
    <t>CATHERINE C</t>
  </si>
  <si>
    <t>NT134R</t>
  </si>
  <si>
    <t>Incompleto/ Mudar o site</t>
  </si>
  <si>
    <t>069W</t>
  </si>
  <si>
    <t>062W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</si>
</sst>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64" formatCode="&quot;\&quot;#,##0;[Red]&quot;\&quot;\-#,##0"/>
    <numFmt numFmtId="165" formatCode="&quot;\&quot;#,##0.00;[Red]&quot;\&quot;\-#,##0.00"/>
    <numFmt numFmtId="166" formatCode="[Red][&gt;41.35]0.0;[Green][&lt;41.36]0.0;General"/>
    <numFmt numFmtId="167" formatCode="_(&quot;$&quot;* #,##0_);_(&quot;$&quot;* \(#,##0\);_(&quot;$&quot;* &quot;-&quot;_);_(@_)"/>
  </numFmts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8"/>
      <name val="Arial"/>
      <family val="2"/>
    </font>
    <font>
      <sz val="10"/>
      <name val="MS Sans Serif"/>
      <family val="2"/>
    </font>
    <font>
      <sz val="10"/>
      <name val="Geneva"/>
      <family val="2"/>
    </font>
    <font>
      <sz val="11"/>
      <color indexed="8"/>
      <name val="Calibri"/>
      <family val="2"/>
    </font>
    <font>
      <sz val="12"/>
      <name val="宋体"/>
      <charset val="134"/>
    </font>
    <font>
      <sz val="12"/>
      <name val="新細明體"/>
      <family val="1"/>
    </font>
    <font>
      <u/>
      <sz val="12"/>
      <color indexed="12"/>
      <name val="宋体"/>
      <charset val="134"/>
    </font>
    <font>
      <sz val="10"/>
      <name val="Arial"/>
      <family val="2"/>
    </font>
    <font>
      <sz val="11"/>
      <color indexed="8"/>
      <name val="Calibri"/>
      <family val="2"/>
    </font>
    <font>
      <sz val="8"/>
      <color rgb="FF000000"/>
      <name val="Verdana"/>
      <family val="2"/>
    </font>
    <font>
      <sz val="11"/>
      <color rgb="FF000000"/>
      <name val="Calibri"/>
      <family val="2"/>
      <scheme val="minor"/>
    </font>
    <font>
      <sz val="9"/>
      <color rgb="FF000000"/>
      <name val="Arial"/>
      <family val="2"/>
    </font>
    <font>
      <sz val="11"/>
      <color rgb="FF000000"/>
      <name val="Arial"/>
      <family val="2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333333"/>
      <name val="Arial"/>
      <family val="2"/>
    </font>
    <font>
      <u/>
      <sz val="10"/>
      <color indexed="12"/>
      <name val="Arial"/>
      <family val="2"/>
    </font>
    <font>
      <u/>
      <sz val="7.5"/>
      <color indexed="12"/>
      <name val="Arial"/>
      <family val="2"/>
    </font>
    <font>
      <sz val="11"/>
      <color theme="1"/>
      <name val="Calibri"/>
      <family val="1"/>
      <charset val="136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45">
    <xf numFmtId="0" fontId="0" fillId="0" borderId="0"/>
    <xf numFmtId="0" fontId="2" fillId="0" borderId="0"/>
    <xf numFmtId="0" fontId="2" fillId="0" borderId="0"/>
    <xf numFmtId="0" fontId="1" fillId="0" borderId="0"/>
    <xf numFmtId="38" fontId="5" fillId="4" borderId="0" applyNumberFormat="0" applyBorder="0" applyAlignment="0" applyProtection="0"/>
    <xf numFmtId="10" fontId="5" fillId="5" borderId="3" applyNumberFormat="0" applyBorder="0" applyAlignment="0" applyProtection="0"/>
    <xf numFmtId="38" fontId="6" fillId="0" borderId="0" applyFont="0" applyFill="0" applyBorder="0" applyAlignment="0" applyProtection="0"/>
    <xf numFmtId="40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6" fontId="7" fillId="0" borderId="0"/>
    <xf numFmtId="0" fontId="2" fillId="0" borderId="0"/>
    <xf numFmtId="10" fontId="2" fillId="0" borderId="0" applyFont="0" applyFill="0" applyBorder="0" applyAlignment="0" applyProtection="0"/>
    <xf numFmtId="9" fontId="6" fillId="0" borderId="4" applyNumberFormat="0" applyBorder="0"/>
    <xf numFmtId="0" fontId="8" fillId="6" borderId="0" applyFill="0" applyProtection="0"/>
    <xf numFmtId="0" fontId="2" fillId="0" borderId="0"/>
    <xf numFmtId="0" fontId="2" fillId="0" borderId="0"/>
    <xf numFmtId="0" fontId="9" fillId="0" borderId="0"/>
    <xf numFmtId="0" fontId="2" fillId="0" borderId="0"/>
    <xf numFmtId="0" fontId="9" fillId="0" borderId="0"/>
    <xf numFmtId="0" fontId="9" fillId="0" borderId="0"/>
    <xf numFmtId="0" fontId="10" fillId="0" borderId="0">
      <alignment vertical="center"/>
    </xf>
    <xf numFmtId="0" fontId="9" fillId="0" borderId="0">
      <alignment vertical="center"/>
    </xf>
    <xf numFmtId="0" fontId="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8" fillId="6" borderId="0" applyFill="0" applyProtection="0"/>
    <xf numFmtId="0" fontId="12" fillId="0" borderId="0"/>
    <xf numFmtId="0" fontId="12" fillId="0" borderId="0"/>
    <xf numFmtId="0" fontId="13" fillId="6" borderId="0" applyFill="0" applyProtection="0"/>
    <xf numFmtId="0" fontId="13" fillId="6" borderId="0" applyFill="0" applyProtection="0"/>
    <xf numFmtId="0" fontId="2" fillId="0" borderId="0"/>
    <xf numFmtId="0" fontId="2" fillId="0" borderId="0"/>
    <xf numFmtId="0" fontId="9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8" fillId="6" borderId="0" applyFill="0" applyProtection="0"/>
    <xf numFmtId="0" fontId="8" fillId="6" borderId="0" applyFill="0" applyProtection="0"/>
    <xf numFmtId="0" fontId="9" fillId="0" borderId="0"/>
    <xf numFmtId="0" fontId="2" fillId="0" borderId="0"/>
    <xf numFmtId="0" fontId="2" fillId="0" borderId="0"/>
    <xf numFmtId="0" fontId="9" fillId="0" borderId="0"/>
    <xf numFmtId="0" fontId="22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9" fillId="0" borderId="0"/>
    <xf numFmtId="0" fontId="2" fillId="0" borderId="0"/>
    <xf numFmtId="0" fontId="9" fillId="0" borderId="0"/>
    <xf numFmtId="0" fontId="9" fillId="0" borderId="0"/>
    <xf numFmtId="0" fontId="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7" fontId="2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9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9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232">
    <xf numFmtId="0" fontId="0" fillId="0" borderId="0" xfId="0"/>
    <xf numFmtId="14" fontId="2" fillId="2" borderId="1" xfId="0" applyNumberFormat="1" applyFont="1" applyFill="1" applyBorder="1" applyAlignment="1">
      <alignment horizontal="center"/>
    </xf>
    <xf numFmtId="0" fontId="0" fillId="3" borderId="0" xfId="0" applyFill="1" applyBorder="1"/>
    <xf numFmtId="0" fontId="0" fillId="3" borderId="0" xfId="0" applyFill="1"/>
    <xf numFmtId="0" fontId="2" fillId="0" borderId="0" xfId="0" applyFont="1" applyBorder="1"/>
    <xf numFmtId="0" fontId="2" fillId="0" borderId="0" xfId="0" applyFont="1" applyBorder="1" applyAlignment="1">
      <alignment horizontal="left"/>
    </xf>
    <xf numFmtId="0" fontId="2" fillId="0" borderId="1" xfId="0" applyFont="1" applyBorder="1"/>
    <xf numFmtId="0" fontId="4" fillId="0" borderId="1" xfId="0" applyFont="1" applyBorder="1"/>
    <xf numFmtId="14" fontId="2" fillId="0" borderId="0" xfId="0" applyNumberFormat="1" applyFont="1" applyBorder="1"/>
    <xf numFmtId="0" fontId="3" fillId="0" borderId="1" xfId="0" applyFont="1" applyBorder="1"/>
    <xf numFmtId="14" fontId="2" fillId="0" borderId="0" xfId="0" applyNumberFormat="1" applyFont="1" applyBorder="1" applyAlignment="1">
      <alignment horizontal="right"/>
    </xf>
    <xf numFmtId="0" fontId="2" fillId="0" borderId="0" xfId="0" applyFont="1" applyBorder="1" applyAlignment="1"/>
    <xf numFmtId="0" fontId="2" fillId="0" borderId="1" xfId="0" applyFont="1" applyBorder="1" applyAlignment="1"/>
    <xf numFmtId="0" fontId="2" fillId="0" borderId="2" xfId="0" applyFont="1" applyFill="1" applyBorder="1" applyAlignment="1"/>
    <xf numFmtId="0" fontId="2" fillId="0" borderId="0" xfId="0" applyNumberFormat="1" applyFont="1" applyFill="1" applyBorder="1" applyAlignment="1">
      <alignment horizontal="left"/>
    </xf>
    <xf numFmtId="0" fontId="2" fillId="0" borderId="0" xfId="0" quotePrefix="1" applyFont="1" applyFill="1" applyBorder="1"/>
    <xf numFmtId="0" fontId="2" fillId="0" borderId="2" xfId="0" applyFont="1" applyFill="1" applyBorder="1" applyAlignment="1">
      <alignment horizontal="left"/>
    </xf>
    <xf numFmtId="14" fontId="2" fillId="0" borderId="0" xfId="0" applyNumberFormat="1" applyFont="1" applyFill="1" applyBorder="1" applyAlignment="1"/>
    <xf numFmtId="0" fontId="2" fillId="0" borderId="0" xfId="0" applyNumberFormat="1" applyFont="1" applyBorder="1" applyAlignment="1">
      <alignment horizontal="left"/>
    </xf>
    <xf numFmtId="14" fontId="2" fillId="0" borderId="1" xfId="0" applyNumberFormat="1" applyFont="1" applyFill="1" applyBorder="1" applyAlignment="1"/>
    <xf numFmtId="49" fontId="2" fillId="0" borderId="1" xfId="0" applyNumberFormat="1" applyFont="1" applyFill="1" applyBorder="1"/>
    <xf numFmtId="0" fontId="3" fillId="0" borderId="1" xfId="0" applyFont="1" applyFill="1" applyBorder="1" applyAlignment="1"/>
    <xf numFmtId="14" fontId="2" fillId="0" borderId="0" xfId="0" applyNumberFormat="1" applyFont="1" applyFill="1" applyBorder="1" applyAlignment="1">
      <alignment horizontal="left"/>
    </xf>
    <xf numFmtId="0" fontId="3" fillId="0" borderId="0" xfId="2" applyFont="1" applyFill="1" applyBorder="1" applyAlignment="1">
      <alignment wrapText="1"/>
    </xf>
    <xf numFmtId="0" fontId="2" fillId="0" borderId="0" xfId="2" applyFont="1" applyFill="1" applyBorder="1" applyAlignment="1">
      <alignment wrapText="1"/>
    </xf>
    <xf numFmtId="14" fontId="2" fillId="0" borderId="0" xfId="2" applyNumberFormat="1" applyFont="1" applyFill="1" applyBorder="1" applyAlignment="1">
      <alignment wrapText="1"/>
    </xf>
    <xf numFmtId="0" fontId="2" fillId="0" borderId="0" xfId="2" quotePrefix="1" applyFont="1" applyFill="1" applyBorder="1" applyAlignment="1">
      <alignment wrapText="1"/>
    </xf>
    <xf numFmtId="16" fontId="2" fillId="0" borderId="0" xfId="0" applyNumberFormat="1" applyFont="1" applyFill="1" applyBorder="1" applyAlignment="1">
      <alignment horizontal="left"/>
    </xf>
    <xf numFmtId="14" fontId="3" fillId="0" borderId="0" xfId="0" applyNumberFormat="1" applyFont="1" applyFill="1" applyBorder="1"/>
    <xf numFmtId="0" fontId="2" fillId="0" borderId="1" xfId="0" quotePrefix="1" applyFont="1" applyFill="1" applyBorder="1"/>
    <xf numFmtId="0" fontId="0" fillId="0" borderId="0" xfId="0"/>
    <xf numFmtId="0" fontId="2" fillId="0" borderId="1" xfId="0" applyFont="1" applyFill="1" applyBorder="1"/>
    <xf numFmtId="0" fontId="3" fillId="0" borderId="0" xfId="0" applyFont="1" applyBorder="1"/>
    <xf numFmtId="14" fontId="3" fillId="0" borderId="0" xfId="0" applyNumberFormat="1" applyFont="1" applyBorder="1"/>
    <xf numFmtId="14" fontId="3" fillId="0" borderId="1" xfId="0" applyNumberFormat="1" applyFont="1" applyBorder="1"/>
    <xf numFmtId="14" fontId="2" fillId="0" borderId="1" xfId="0" applyNumberFormat="1" applyFont="1" applyBorder="1"/>
    <xf numFmtId="0" fontId="3" fillId="0" borderId="0" xfId="0" applyFont="1" applyFill="1" applyBorder="1" applyAlignment="1"/>
    <xf numFmtId="0" fontId="4" fillId="0" borderId="0" xfId="0" applyFont="1" applyBorder="1"/>
    <xf numFmtId="16" fontId="2" fillId="0" borderId="1" xfId="0" applyNumberFormat="1" applyFont="1" applyFill="1" applyBorder="1" applyAlignment="1">
      <alignment horizontal="left"/>
    </xf>
    <xf numFmtId="0" fontId="0" fillId="0" borderId="0" xfId="0" applyBorder="1"/>
    <xf numFmtId="49" fontId="2" fillId="0" borderId="0" xfId="0" applyNumberFormat="1" applyFont="1" applyFill="1" applyBorder="1"/>
    <xf numFmtId="0" fontId="0" fillId="3" borderId="1" xfId="0" applyFill="1" applyBorder="1"/>
    <xf numFmtId="0" fontId="4" fillId="0" borderId="0" xfId="0" applyFont="1" applyBorder="1" applyAlignment="1">
      <alignment horizontal="left" vertical="center" wrapText="1"/>
    </xf>
    <xf numFmtId="16" fontId="3" fillId="0" borderId="0" xfId="0" applyNumberFormat="1" applyFont="1" applyFill="1" applyBorder="1" applyAlignment="1"/>
    <xf numFmtId="0" fontId="3" fillId="0" borderId="0" xfId="0" applyFont="1" applyFill="1" applyBorder="1"/>
    <xf numFmtId="14" fontId="2" fillId="0" borderId="0" xfId="0" applyNumberFormat="1" applyFont="1" applyFill="1" applyBorder="1"/>
    <xf numFmtId="0" fontId="2" fillId="0" borderId="0" xfId="0" applyFont="1" applyFill="1" applyBorder="1" applyAlignment="1">
      <alignment horizontal="left"/>
    </xf>
    <xf numFmtId="0" fontId="2" fillId="0" borderId="0" xfId="0" applyFont="1" applyFill="1" applyBorder="1" applyAlignment="1"/>
    <xf numFmtId="14" fontId="2" fillId="0" borderId="1" xfId="0" applyNumberFormat="1" applyFont="1" applyFill="1" applyBorder="1"/>
    <xf numFmtId="0" fontId="2" fillId="0" borderId="0" xfId="0" applyFont="1" applyFill="1" applyBorder="1"/>
    <xf numFmtId="0" fontId="3" fillId="0" borderId="1" xfId="0" applyFont="1" applyFill="1" applyBorder="1"/>
    <xf numFmtId="0" fontId="2" fillId="0" borderId="1" xfId="0" applyFont="1" applyFill="1" applyBorder="1" applyAlignment="1">
      <alignment horizontal="left"/>
    </xf>
    <xf numFmtId="0" fontId="2" fillId="0" borderId="1" xfId="0" applyFont="1" applyFill="1" applyBorder="1" applyAlignment="1"/>
    <xf numFmtId="14" fontId="3" fillId="0" borderId="1" xfId="0" applyNumberFormat="1" applyFont="1" applyFill="1" applyBorder="1"/>
    <xf numFmtId="0" fontId="2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left"/>
    </xf>
    <xf numFmtId="14" fontId="2" fillId="2" borderId="0" xfId="0" applyNumberFormat="1" applyFont="1" applyFill="1" applyBorder="1" applyAlignment="1">
      <alignment horizontal="center"/>
    </xf>
    <xf numFmtId="14" fontId="0" fillId="0" borderId="0" xfId="0" applyNumberFormat="1"/>
    <xf numFmtId="16" fontId="3" fillId="0" borderId="1" xfId="0" applyNumberFormat="1" applyFont="1" applyFill="1" applyBorder="1" applyAlignment="1"/>
    <xf numFmtId="14" fontId="2" fillId="0" borderId="1" xfId="0" applyNumberFormat="1" applyFont="1" applyFill="1" applyBorder="1" applyAlignment="1">
      <alignment horizontal="left"/>
    </xf>
    <xf numFmtId="0" fontId="3" fillId="7" borderId="0" xfId="0" applyFont="1" applyFill="1" applyBorder="1"/>
    <xf numFmtId="0" fontId="2" fillId="7" borderId="0" xfId="0" applyFont="1" applyFill="1" applyBorder="1"/>
    <xf numFmtId="14" fontId="3" fillId="7" borderId="0" xfId="0" applyNumberFormat="1" applyFont="1" applyFill="1" applyBorder="1"/>
    <xf numFmtId="14" fontId="2" fillId="7" borderId="0" xfId="0" applyNumberFormat="1" applyFont="1" applyFill="1" applyBorder="1" applyAlignment="1"/>
    <xf numFmtId="14" fontId="2" fillId="7" borderId="0" xfId="0" applyNumberFormat="1" applyFont="1" applyFill="1" applyBorder="1"/>
    <xf numFmtId="0" fontId="3" fillId="7" borderId="1" xfId="0" applyFont="1" applyFill="1" applyBorder="1"/>
    <xf numFmtId="0" fontId="2" fillId="7" borderId="1" xfId="0" applyFont="1" applyFill="1" applyBorder="1"/>
    <xf numFmtId="0" fontId="2" fillId="7" borderId="1" xfId="0" applyFont="1" applyFill="1" applyBorder="1" applyAlignment="1"/>
    <xf numFmtId="14" fontId="2" fillId="7" borderId="1" xfId="0" applyNumberFormat="1" applyFont="1" applyFill="1" applyBorder="1"/>
    <xf numFmtId="14" fontId="3" fillId="7" borderId="1" xfId="0" applyNumberFormat="1" applyFont="1" applyFill="1" applyBorder="1"/>
    <xf numFmtId="0" fontId="2" fillId="7" borderId="0" xfId="0" applyFont="1" applyFill="1" applyBorder="1" applyAlignment="1"/>
    <xf numFmtId="0" fontId="2" fillId="7" borderId="0" xfId="0" applyFont="1" applyFill="1" applyBorder="1" applyAlignment="1">
      <alignment horizontal="left"/>
    </xf>
    <xf numFmtId="0" fontId="2" fillId="7" borderId="1" xfId="0" applyFont="1" applyFill="1" applyBorder="1" applyAlignment="1">
      <alignment horizontal="left"/>
    </xf>
    <xf numFmtId="0" fontId="4" fillId="7" borderId="0" xfId="0" applyFont="1" applyFill="1" applyBorder="1"/>
    <xf numFmtId="0" fontId="4" fillId="7" borderId="1" xfId="0" applyFont="1" applyFill="1" applyBorder="1"/>
    <xf numFmtId="0" fontId="2" fillId="7" borderId="0" xfId="0" applyNumberFormat="1" applyFont="1" applyFill="1" applyBorder="1" applyAlignment="1">
      <alignment horizontal="left"/>
    </xf>
    <xf numFmtId="0" fontId="2" fillId="7" borderId="0" xfId="0" quotePrefix="1" applyFont="1" applyFill="1" applyBorder="1"/>
    <xf numFmtId="16" fontId="2" fillId="7" borderId="0" xfId="0" applyNumberFormat="1" applyFont="1" applyFill="1" applyBorder="1" applyAlignment="1">
      <alignment horizontal="left"/>
    </xf>
    <xf numFmtId="16" fontId="2" fillId="7" borderId="1" xfId="0" applyNumberFormat="1" applyFont="1" applyFill="1" applyBorder="1" applyAlignment="1">
      <alignment horizontal="left"/>
    </xf>
    <xf numFmtId="14" fontId="2" fillId="7" borderId="1" xfId="0" applyNumberFormat="1" applyFont="1" applyFill="1" applyBorder="1" applyAlignment="1"/>
    <xf numFmtId="49" fontId="2" fillId="7" borderId="1" xfId="0" applyNumberFormat="1" applyFont="1" applyFill="1" applyBorder="1"/>
    <xf numFmtId="0" fontId="3" fillId="7" borderId="1" xfId="0" applyFont="1" applyFill="1" applyBorder="1" applyAlignment="1"/>
    <xf numFmtId="0" fontId="0" fillId="0" borderId="0" xfId="0" applyFill="1" applyBorder="1"/>
    <xf numFmtId="0" fontId="14" fillId="0" borderId="0" xfId="0" applyFont="1"/>
    <xf numFmtId="0" fontId="15" fillId="0" borderId="0" xfId="0" applyFont="1"/>
    <xf numFmtId="0" fontId="16" fillId="0" borderId="0" xfId="0" applyFont="1"/>
    <xf numFmtId="0" fontId="2" fillId="8" borderId="0" xfId="0" applyFont="1" applyFill="1" applyBorder="1" applyAlignment="1"/>
    <xf numFmtId="14" fontId="3" fillId="8" borderId="0" xfId="0" applyNumberFormat="1" applyFont="1" applyFill="1" applyBorder="1"/>
    <xf numFmtId="0" fontId="2" fillId="8" borderId="1" xfId="0" applyFont="1" applyFill="1" applyBorder="1" applyAlignment="1"/>
    <xf numFmtId="14" fontId="3" fillId="8" borderId="1" xfId="0" applyNumberFormat="1" applyFont="1" applyFill="1" applyBorder="1"/>
    <xf numFmtId="14" fontId="2" fillId="8" borderId="0" xfId="0" applyNumberFormat="1" applyFont="1" applyFill="1" applyBorder="1"/>
    <xf numFmtId="14" fontId="2" fillId="8" borderId="1" xfId="0" applyNumberFormat="1" applyFont="1" applyFill="1" applyBorder="1"/>
    <xf numFmtId="0" fontId="3" fillId="8" borderId="0" xfId="0" applyFont="1" applyFill="1" applyBorder="1"/>
    <xf numFmtId="0" fontId="3" fillId="8" borderId="1" xfId="0" applyFont="1" applyFill="1" applyBorder="1"/>
    <xf numFmtId="14" fontId="2" fillId="8" borderId="0" xfId="0" applyNumberFormat="1" applyFont="1" applyFill="1" applyBorder="1" applyAlignment="1">
      <alignment horizontal="right"/>
    </xf>
    <xf numFmtId="14" fontId="2" fillId="8" borderId="0" xfId="0" applyNumberFormat="1" applyFont="1" applyFill="1" applyBorder="1" applyAlignment="1"/>
    <xf numFmtId="0" fontId="2" fillId="8" borderId="0" xfId="0" applyFont="1" applyFill="1" applyBorder="1"/>
    <xf numFmtId="0" fontId="2" fillId="8" borderId="0" xfId="0" applyFont="1" applyFill="1" applyBorder="1" applyAlignment="1">
      <alignment horizontal="left"/>
    </xf>
    <xf numFmtId="0" fontId="2" fillId="8" borderId="1" xfId="0" applyFont="1" applyFill="1" applyBorder="1" applyAlignment="1">
      <alignment horizontal="left"/>
    </xf>
    <xf numFmtId="0" fontId="2" fillId="0" borderId="0" xfId="0" quotePrefix="1" applyFont="1" applyFill="1" applyBorder="1" applyAlignment="1">
      <alignment horizontal="left"/>
    </xf>
    <xf numFmtId="0" fontId="4" fillId="0" borderId="1" xfId="0" applyFont="1" applyFill="1" applyBorder="1"/>
    <xf numFmtId="14" fontId="2" fillId="0" borderId="1" xfId="0" applyNumberFormat="1" applyFont="1" applyFill="1" applyBorder="1" applyAlignment="1">
      <alignment horizontal="right"/>
    </xf>
    <xf numFmtId="14" fontId="2" fillId="0" borderId="0" xfId="0" applyNumberFormat="1" applyFont="1" applyFill="1" applyBorder="1" applyAlignment="1">
      <alignment horizontal="right"/>
    </xf>
    <xf numFmtId="0" fontId="0" fillId="0" borderId="0" xfId="0" applyFill="1"/>
    <xf numFmtId="0" fontId="0" fillId="7" borderId="0" xfId="0" applyFill="1" applyBorder="1"/>
    <xf numFmtId="0" fontId="0" fillId="7" borderId="0" xfId="0" applyFill="1"/>
    <xf numFmtId="0" fontId="3" fillId="7" borderId="0" xfId="0" applyFont="1" applyFill="1" applyBorder="1" applyAlignment="1"/>
    <xf numFmtId="16" fontId="3" fillId="7" borderId="1" xfId="0" applyNumberFormat="1" applyFont="1" applyFill="1" applyBorder="1" applyAlignment="1"/>
    <xf numFmtId="0" fontId="0" fillId="7" borderId="1" xfId="0" applyFill="1" applyBorder="1"/>
    <xf numFmtId="0" fontId="3" fillId="7" borderId="0" xfId="2" applyFont="1" applyFill="1" applyBorder="1" applyAlignment="1">
      <alignment wrapText="1"/>
    </xf>
    <xf numFmtId="0" fontId="2" fillId="7" borderId="0" xfId="2" quotePrefix="1" applyFont="1" applyFill="1" applyBorder="1" applyAlignment="1">
      <alignment wrapText="1"/>
    </xf>
    <xf numFmtId="14" fontId="2" fillId="7" borderId="0" xfId="2" applyNumberFormat="1" applyFont="1" applyFill="1" applyBorder="1" applyAlignment="1">
      <alignment wrapText="1"/>
    </xf>
    <xf numFmtId="0" fontId="2" fillId="7" borderId="0" xfId="2" applyFont="1" applyFill="1" applyBorder="1" applyAlignment="1">
      <alignment wrapText="1"/>
    </xf>
    <xf numFmtId="0" fontId="4" fillId="0" borderId="0" xfId="0" applyFont="1" applyFill="1" applyBorder="1"/>
    <xf numFmtId="0" fontId="17" fillId="0" borderId="0" xfId="0" applyFont="1" applyFill="1"/>
    <xf numFmtId="0" fontId="3" fillId="0" borderId="2" xfId="0" applyFont="1" applyFill="1" applyBorder="1"/>
    <xf numFmtId="14" fontId="3" fillId="0" borderId="2" xfId="0" applyNumberFormat="1" applyFont="1" applyFill="1" applyBorder="1"/>
    <xf numFmtId="0" fontId="0" fillId="0" borderId="2" xfId="0" applyFill="1" applyBorder="1"/>
    <xf numFmtId="0" fontId="4" fillId="0" borderId="0" xfId="0" applyFont="1" applyFill="1" applyBorder="1" applyAlignment="1">
      <alignment horizontal="left" vertical="center" wrapText="1"/>
    </xf>
    <xf numFmtId="14" fontId="2" fillId="0" borderId="0" xfId="0" quotePrefix="1" applyNumberFormat="1" applyFont="1" applyFill="1" applyBorder="1" applyAlignment="1">
      <alignment horizontal="left"/>
    </xf>
    <xf numFmtId="49" fontId="2" fillId="0" borderId="0" xfId="0" quotePrefix="1" applyNumberFormat="1" applyFont="1" applyFill="1" applyBorder="1"/>
    <xf numFmtId="0" fontId="0" fillId="0" borderId="5" xfId="0" applyBorder="1"/>
    <xf numFmtId="0" fontId="0" fillId="0" borderId="2" xfId="0" applyBorder="1"/>
    <xf numFmtId="0" fontId="2" fillId="0" borderId="2" xfId="0" applyFont="1" applyBorder="1"/>
    <xf numFmtId="14" fontId="3" fillId="0" borderId="6" xfId="0" applyNumberFormat="1" applyFont="1" applyFill="1" applyBorder="1"/>
    <xf numFmtId="0" fontId="0" fillId="0" borderId="7" xfId="0" applyBorder="1"/>
    <xf numFmtId="14" fontId="3" fillId="0" borderId="8" xfId="0" applyNumberFormat="1" applyFont="1" applyBorder="1"/>
    <xf numFmtId="14" fontId="2" fillId="0" borderId="8" xfId="0" applyNumberFormat="1" applyFont="1" applyFill="1" applyBorder="1"/>
    <xf numFmtId="0" fontId="0" fillId="0" borderId="9" xfId="0" applyBorder="1"/>
    <xf numFmtId="0" fontId="0" fillId="0" borderId="1" xfId="0" applyBorder="1"/>
    <xf numFmtId="14" fontId="3" fillId="0" borderId="10" xfId="0" applyNumberFormat="1" applyFont="1" applyBorder="1"/>
    <xf numFmtId="0" fontId="3" fillId="0" borderId="2" xfId="0" applyFont="1" applyBorder="1"/>
    <xf numFmtId="14" fontId="3" fillId="0" borderId="2" xfId="0" applyNumberFormat="1" applyFont="1" applyBorder="1"/>
    <xf numFmtId="14" fontId="3" fillId="0" borderId="6" xfId="0" applyNumberFormat="1" applyFont="1" applyBorder="1"/>
    <xf numFmtId="14" fontId="2" fillId="0" borderId="10" xfId="0" applyNumberFormat="1" applyFont="1" applyFill="1" applyBorder="1"/>
    <xf numFmtId="14" fontId="2" fillId="0" borderId="6" xfId="0" applyNumberFormat="1" applyFont="1" applyFill="1" applyBorder="1"/>
    <xf numFmtId="14" fontId="2" fillId="0" borderId="8" xfId="0" applyNumberFormat="1" applyFont="1" applyBorder="1"/>
    <xf numFmtId="14" fontId="3" fillId="0" borderId="8" xfId="0" applyNumberFormat="1" applyFont="1" applyFill="1" applyBorder="1"/>
    <xf numFmtId="14" fontId="2" fillId="0" borderId="10" xfId="0" applyNumberFormat="1" applyFont="1" applyBorder="1"/>
    <xf numFmtId="14" fontId="3" fillId="0" borderId="10" xfId="0" applyNumberFormat="1" applyFont="1" applyFill="1" applyBorder="1"/>
    <xf numFmtId="0" fontId="0" fillId="0" borderId="1" xfId="0" applyFill="1" applyBorder="1"/>
    <xf numFmtId="0" fontId="0" fillId="0" borderId="7" xfId="0" applyFill="1" applyBorder="1"/>
    <xf numFmtId="0" fontId="0" fillId="0" borderId="5" xfId="0" applyFill="1" applyBorder="1"/>
    <xf numFmtId="0" fontId="2" fillId="0" borderId="2" xfId="0" applyFont="1" applyBorder="1" applyAlignment="1"/>
    <xf numFmtId="0" fontId="0" fillId="0" borderId="9" xfId="0" applyFill="1" applyBorder="1"/>
    <xf numFmtId="16" fontId="2" fillId="0" borderId="0" xfId="0" applyNumberFormat="1" applyFont="1" applyFill="1" applyBorder="1" applyAlignment="1"/>
    <xf numFmtId="0" fontId="0" fillId="7" borderId="2" xfId="0" applyFill="1" applyBorder="1"/>
    <xf numFmtId="14" fontId="0" fillId="0" borderId="1" xfId="0" applyNumberFormat="1" applyBorder="1"/>
    <xf numFmtId="0" fontId="2" fillId="7" borderId="2" xfId="0" applyFont="1" applyFill="1" applyBorder="1" applyAlignment="1"/>
    <xf numFmtId="0" fontId="2" fillId="7" borderId="2" xfId="0" applyFont="1" applyFill="1" applyBorder="1" applyAlignment="1">
      <alignment horizontal="left"/>
    </xf>
    <xf numFmtId="0" fontId="2" fillId="7" borderId="1" xfId="0" quotePrefix="1" applyFont="1" applyFill="1" applyBorder="1"/>
    <xf numFmtId="0" fontId="2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14" fontId="2" fillId="0" borderId="0" xfId="0" applyNumberFormat="1" applyFont="1" applyFill="1" applyBorder="1" applyAlignment="1">
      <alignment horizontal="center"/>
    </xf>
    <xf numFmtId="14" fontId="2" fillId="0" borderId="1" xfId="0" applyNumberFormat="1" applyFont="1" applyFill="1" applyBorder="1" applyAlignment="1">
      <alignment horizontal="center"/>
    </xf>
    <xf numFmtId="49" fontId="2" fillId="0" borderId="0" xfId="0" applyNumberFormat="1" applyFont="1" applyFill="1" applyBorder="1" applyAlignment="1">
      <alignment horizontal="left"/>
    </xf>
    <xf numFmtId="14" fontId="0" fillId="0" borderId="0" xfId="0" applyNumberFormat="1" applyFill="1"/>
    <xf numFmtId="14" fontId="18" fillId="0" borderId="0" xfId="0" applyNumberFormat="1" applyFont="1" applyBorder="1"/>
    <xf numFmtId="0" fontId="19" fillId="0" borderId="0" xfId="0" applyFont="1" applyBorder="1"/>
    <xf numFmtId="0" fontId="0" fillId="7" borderId="7" xfId="0" applyFill="1" applyBorder="1"/>
    <xf numFmtId="0" fontId="0" fillId="7" borderId="9" xfId="0" applyFill="1" applyBorder="1"/>
    <xf numFmtId="0" fontId="15" fillId="0" borderId="0" xfId="0" applyFont="1" applyBorder="1"/>
    <xf numFmtId="14" fontId="0" fillId="0" borderId="0" xfId="0" applyNumberFormat="1" applyBorder="1"/>
    <xf numFmtId="0" fontId="0" fillId="0" borderId="0" xfId="0" applyAlignment="1">
      <alignment vertical="center"/>
    </xf>
    <xf numFmtId="0" fontId="17" fillId="0" borderId="0" xfId="0" applyFont="1"/>
    <xf numFmtId="0" fontId="17" fillId="0" borderId="1" xfId="0" applyFont="1" applyBorder="1"/>
    <xf numFmtId="0" fontId="4" fillId="0" borderId="1" xfId="0" applyFont="1" applyBorder="1" applyAlignment="1">
      <alignment horizontal="left"/>
    </xf>
    <xf numFmtId="0" fontId="0" fillId="0" borderId="0" xfId="0"/>
    <xf numFmtId="14" fontId="3" fillId="0" borderId="0" xfId="0" applyNumberFormat="1" applyFont="1" applyFill="1" applyBorder="1"/>
    <xf numFmtId="0" fontId="2" fillId="0" borderId="1" xfId="0" applyFont="1" applyFill="1" applyBorder="1"/>
    <xf numFmtId="0" fontId="3" fillId="0" borderId="0" xfId="0" applyFont="1" applyFill="1" applyBorder="1"/>
    <xf numFmtId="14" fontId="2" fillId="0" borderId="0" xfId="0" applyNumberFormat="1" applyFont="1" applyFill="1" applyBorder="1"/>
    <xf numFmtId="0" fontId="2" fillId="0" borderId="0" xfId="0" applyFont="1" applyFill="1" applyBorder="1" applyAlignment="1">
      <alignment horizontal="left"/>
    </xf>
    <xf numFmtId="0" fontId="2" fillId="0" borderId="0" xfId="0" applyFont="1" applyFill="1" applyBorder="1" applyAlignment="1"/>
    <xf numFmtId="14" fontId="2" fillId="0" borderId="1" xfId="0" applyNumberFormat="1" applyFont="1" applyFill="1" applyBorder="1"/>
    <xf numFmtId="0" fontId="2" fillId="0" borderId="0" xfId="0" applyFont="1" applyFill="1" applyBorder="1"/>
    <xf numFmtId="0" fontId="3" fillId="0" borderId="1" xfId="0" applyFont="1" applyFill="1" applyBorder="1"/>
    <xf numFmtId="0" fontId="2" fillId="0" borderId="1" xfId="0" applyFont="1" applyFill="1" applyBorder="1" applyAlignment="1">
      <alignment horizontal="left"/>
    </xf>
    <xf numFmtId="0" fontId="2" fillId="0" borderId="1" xfId="0" applyFont="1" applyFill="1" applyBorder="1" applyAlignment="1"/>
    <xf numFmtId="14" fontId="3" fillId="0" borderId="1" xfId="0" applyNumberFormat="1" applyFont="1" applyFill="1" applyBorder="1"/>
    <xf numFmtId="0" fontId="0" fillId="0" borderId="0" xfId="0" applyFill="1" applyBorder="1"/>
    <xf numFmtId="0" fontId="0" fillId="0" borderId="1" xfId="0" applyFill="1" applyBorder="1"/>
    <xf numFmtId="0" fontId="2" fillId="0" borderId="0" xfId="0" applyNumberFormat="1" applyFont="1" applyFill="1" applyBorder="1" applyAlignment="1">
      <alignment horizontal="left"/>
    </xf>
    <xf numFmtId="0" fontId="2" fillId="0" borderId="2" xfId="0" applyFont="1" applyFill="1" applyBorder="1" applyAlignment="1">
      <alignment horizontal="left"/>
    </xf>
    <xf numFmtId="14" fontId="2" fillId="0" borderId="0" xfId="0" applyNumberFormat="1" applyFont="1" applyFill="1" applyBorder="1" applyAlignment="1"/>
    <xf numFmtId="16" fontId="2" fillId="0" borderId="0" xfId="0" applyNumberFormat="1" applyFont="1" applyFill="1" applyBorder="1" applyAlignment="1">
      <alignment horizontal="left"/>
    </xf>
    <xf numFmtId="14" fontId="3" fillId="0" borderId="0" xfId="0" applyNumberFormat="1" applyFont="1" applyFill="1" applyBorder="1"/>
    <xf numFmtId="16" fontId="3" fillId="0" borderId="0" xfId="0" applyNumberFormat="1" applyFont="1" applyFill="1" applyBorder="1" applyAlignment="1"/>
    <xf numFmtId="0" fontId="3" fillId="0" borderId="0" xfId="0" applyFont="1" applyFill="1" applyBorder="1"/>
    <xf numFmtId="14" fontId="2" fillId="0" borderId="0" xfId="0" applyNumberFormat="1" applyFont="1" applyFill="1" applyBorder="1"/>
    <xf numFmtId="0" fontId="2" fillId="0" borderId="0" xfId="0" applyFont="1" applyFill="1" applyBorder="1" applyAlignment="1">
      <alignment horizontal="left"/>
    </xf>
    <xf numFmtId="0" fontId="2" fillId="0" borderId="0" xfId="0" applyFont="1" applyFill="1" applyBorder="1" applyAlignment="1"/>
    <xf numFmtId="0" fontId="2" fillId="0" borderId="0" xfId="0" applyFont="1" applyFill="1" applyBorder="1"/>
    <xf numFmtId="0" fontId="2" fillId="0" borderId="1" xfId="0" applyFont="1" applyFill="1" applyBorder="1" applyAlignment="1">
      <alignment horizontal="left"/>
    </xf>
    <xf numFmtId="0" fontId="2" fillId="0" borderId="1" xfId="0" applyFont="1" applyFill="1" applyBorder="1" applyAlignment="1"/>
    <xf numFmtId="14" fontId="2" fillId="2" borderId="0" xfId="0" applyNumberFormat="1" applyFont="1" applyFill="1" applyBorder="1" applyAlignment="1">
      <alignment horizontal="center"/>
    </xf>
    <xf numFmtId="0" fontId="0" fillId="0" borderId="0" xfId="0" applyFill="1" applyBorder="1"/>
    <xf numFmtId="0" fontId="0" fillId="0" borderId="0" xfId="0" applyFill="1"/>
    <xf numFmtId="0" fontId="0" fillId="0" borderId="1" xfId="0" applyBorder="1"/>
    <xf numFmtId="0" fontId="0" fillId="0" borderId="1" xfId="0" applyFill="1" applyBorder="1"/>
    <xf numFmtId="0" fontId="3" fillId="0" borderId="0" xfId="0" applyFont="1"/>
    <xf numFmtId="14" fontId="3" fillId="0" borderId="0" xfId="0" applyNumberFormat="1" applyFont="1"/>
    <xf numFmtId="0" fontId="4" fillId="0" borderId="0" xfId="0" applyFont="1"/>
    <xf numFmtId="0" fontId="20" fillId="0" borderId="0" xfId="0" applyFont="1"/>
    <xf numFmtId="0" fontId="0" fillId="0" borderId="0" xfId="0" applyAlignment="1"/>
    <xf numFmtId="0" fontId="0" fillId="0" borderId="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0" xfId="0" applyAlignment="1">
      <alignment vertical="center" wrapText="1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2" xfId="0" applyFont="1" applyFill="1" applyBorder="1"/>
    <xf numFmtId="14" fontId="2" fillId="0" borderId="2" xfId="0" applyNumberFormat="1" applyFont="1" applyFill="1" applyBorder="1"/>
    <xf numFmtId="0" fontId="0" fillId="0" borderId="2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4" fillId="0" borderId="0" xfId="0" applyFont="1" applyFill="1"/>
    <xf numFmtId="0" fontId="3" fillId="0" borderId="0" xfId="0" applyFont="1" applyFill="1"/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quotePrefix="1" applyFont="1" applyFill="1" applyBorder="1" applyAlignment="1">
      <alignment horizontal="left"/>
    </xf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2" fillId="0" borderId="0" xfId="0" applyNumberFormat="1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2" fillId="0" borderId="0" xfId="0" applyNumberFormat="1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14" fontId="0" fillId="0" borderId="0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</cellXfs>
  <cellStyles count="145">
    <cellStyle name="Comma 2" xfId="89"/>
    <cellStyle name="Currency [0] 2" xfId="75"/>
    <cellStyle name="Grey" xfId="4"/>
    <cellStyle name="Hiperlink 2" xfId="39"/>
    <cellStyle name="Hyperlink 2" xfId="48"/>
    <cellStyle name="Hyperlink 3" xfId="47"/>
    <cellStyle name="Input [yellow]" xfId="5"/>
    <cellStyle name="Milliers [0]_AR1194" xfId="6"/>
    <cellStyle name="Milliers_AR1194" xfId="7"/>
    <cellStyle name="Monétaire [0]_AR1194" xfId="8"/>
    <cellStyle name="Monétaire_AR1194" xfId="9"/>
    <cellStyle name="Normal" xfId="0" builtinId="0"/>
    <cellStyle name="Normal - Style1" xfId="10"/>
    <cellStyle name="Normal 10" xfId="29"/>
    <cellStyle name="Normal 10 2" xfId="45"/>
    <cellStyle name="Normal 11" xfId="30"/>
    <cellStyle name="Normal 11 2" xfId="44"/>
    <cellStyle name="Normal 12" xfId="31"/>
    <cellStyle name="Normal 12 10" xfId="54"/>
    <cellStyle name="Normal 12 11" xfId="51"/>
    <cellStyle name="Normal 12 2" xfId="35"/>
    <cellStyle name="Normal 12 2 2" xfId="42"/>
    <cellStyle name="Normal 12 2 3" xfId="59"/>
    <cellStyle name="Normal 12 3" xfId="49"/>
    <cellStyle name="Normal 12 4" xfId="88"/>
    <cellStyle name="Normal 12 5" xfId="87"/>
    <cellStyle name="Normal 12 6" xfId="90"/>
    <cellStyle name="Normal 12 7" xfId="91"/>
    <cellStyle name="Normal 12 8" xfId="92"/>
    <cellStyle name="Normal 12 9" xfId="93"/>
    <cellStyle name="Normal 12_NYX" xfId="94"/>
    <cellStyle name="Normal 13" xfId="32"/>
    <cellStyle name="Normal 13 2" xfId="36"/>
    <cellStyle name="Normal 14" xfId="33"/>
    <cellStyle name="Normal 14 10" xfId="95"/>
    <cellStyle name="Normal 14 2" xfId="37"/>
    <cellStyle name="Normal 14 3" xfId="96"/>
    <cellStyle name="Normal 14 4" xfId="97"/>
    <cellStyle name="Normal 14 5" xfId="98"/>
    <cellStyle name="Normal 14 6" xfId="99"/>
    <cellStyle name="Normal 14 7" xfId="100"/>
    <cellStyle name="Normal 14 8" xfId="101"/>
    <cellStyle name="Normal 14 9" xfId="102"/>
    <cellStyle name="Normal 14_NYX" xfId="103"/>
    <cellStyle name="Normal 15" xfId="38"/>
    <cellStyle name="Normal 15 10" xfId="105"/>
    <cellStyle name="Normal 15 11" xfId="104"/>
    <cellStyle name="Normal 15 2" xfId="106"/>
    <cellStyle name="Normal 15 3" xfId="107"/>
    <cellStyle name="Normal 15 4" xfId="108"/>
    <cellStyle name="Normal 15 5" xfId="109"/>
    <cellStyle name="Normal 15 6" xfId="110"/>
    <cellStyle name="Normal 15 7" xfId="111"/>
    <cellStyle name="Normal 15 8" xfId="112"/>
    <cellStyle name="Normal 15 9" xfId="113"/>
    <cellStyle name="Normal 15_NYX" xfId="114"/>
    <cellStyle name="Normal 16" xfId="40"/>
    <cellStyle name="Normal 16 2" xfId="115"/>
    <cellStyle name="Normal 17" xfId="43"/>
    <cellStyle name="Normal 17 2" xfId="116"/>
    <cellStyle name="Normal 18" xfId="52"/>
    <cellStyle name="Normal 18 2" xfId="117"/>
    <cellStyle name="Normal 19" xfId="56"/>
    <cellStyle name="Normal 19 2" xfId="118"/>
    <cellStyle name="Normal 2" xfId="14"/>
    <cellStyle name="Normal 2 2" xfId="18"/>
    <cellStyle name="Normal 2 3" xfId="34"/>
    <cellStyle name="Normal 2 3 2" xfId="41"/>
    <cellStyle name="Normal 2 3 3" xfId="119"/>
    <cellStyle name="Normal 20" xfId="55"/>
    <cellStyle name="Normal 20 2" xfId="120"/>
    <cellStyle name="Normal 21" xfId="53"/>
    <cellStyle name="Normal 21 2" xfId="121"/>
    <cellStyle name="Normal 22" xfId="57"/>
    <cellStyle name="Normal 22 2" xfId="122"/>
    <cellStyle name="Normal 23" xfId="58"/>
    <cellStyle name="Normal 23 2" xfId="123"/>
    <cellStyle name="Normal 24" xfId="50"/>
    <cellStyle name="Normal 24 2" xfId="125"/>
    <cellStyle name="Normal 24 2 2" xfId="126"/>
    <cellStyle name="Normal 24 3" xfId="127"/>
    <cellStyle name="Normal 24 4" xfId="124"/>
    <cellStyle name="Normal 25" xfId="60"/>
    <cellStyle name="Normal 26" xfId="61"/>
    <cellStyle name="Normal 27" xfId="62"/>
    <cellStyle name="Normal 28" xfId="63"/>
    <cellStyle name="Normal 29" xfId="64"/>
    <cellStyle name="Normal 3" xfId="15"/>
    <cellStyle name="Normal 30" xfId="65"/>
    <cellStyle name="Normal 31" xfId="66"/>
    <cellStyle name="Normal 32" xfId="67"/>
    <cellStyle name="Normal 33" xfId="68"/>
    <cellStyle name="Normal 34" xfId="69"/>
    <cellStyle name="Normal 35" xfId="70"/>
    <cellStyle name="Normal 36" xfId="71"/>
    <cellStyle name="Normal 37" xfId="72"/>
    <cellStyle name="Normal 38" xfId="73"/>
    <cellStyle name="Normal 39" xfId="76"/>
    <cellStyle name="Normal 4" xfId="16"/>
    <cellStyle name="Normal 40" xfId="79"/>
    <cellStyle name="Normal 41" xfId="80"/>
    <cellStyle name="Normal 42" xfId="81"/>
    <cellStyle name="Normal 43" xfId="82"/>
    <cellStyle name="Normal 44" xfId="83"/>
    <cellStyle name="Normal 45" xfId="78"/>
    <cellStyle name="Normal 46" xfId="74"/>
    <cellStyle name="Normal 47" xfId="77"/>
    <cellStyle name="Normal 48" xfId="84"/>
    <cellStyle name="Normal 49" xfId="85"/>
    <cellStyle name="Normal 5" xfId="17"/>
    <cellStyle name="Normal 5 2" xfId="3"/>
    <cellStyle name="Normal 5 3" xfId="128"/>
    <cellStyle name="Normal 50" xfId="86"/>
    <cellStyle name="Normal 51" xfId="135"/>
    <cellStyle name="Normal 52" xfId="136"/>
    <cellStyle name="Normal 53" xfId="133"/>
    <cellStyle name="Normal 54" xfId="137"/>
    <cellStyle name="Normal 55" xfId="138"/>
    <cellStyle name="Normal 56" xfId="139"/>
    <cellStyle name="Normal 57" xfId="140"/>
    <cellStyle name="Normal 58" xfId="141"/>
    <cellStyle name="Normal 59" xfId="142"/>
    <cellStyle name="Normal 6" xfId="2"/>
    <cellStyle name="Normal 60" xfId="143"/>
    <cellStyle name="Normal 61" xfId="144"/>
    <cellStyle name="Normal 7" xfId="1"/>
    <cellStyle name="Normal 8" xfId="24"/>
    <cellStyle name="Normal 8 2" xfId="129"/>
    <cellStyle name="Normal 9" xfId="27"/>
    <cellStyle name="Normal 9 2" xfId="130"/>
    <cellStyle name="NormalX" xfId="11"/>
    <cellStyle name="Percent [2]" xfId="12"/>
    <cellStyle name="Percent 2" xfId="131"/>
    <cellStyle name="PERCENTAGE" xfId="13"/>
    <cellStyle name="一般 15 3" xfId="19"/>
    <cellStyle name="一般 15 3 2" xfId="46"/>
    <cellStyle name="一般 2" xfId="20"/>
    <cellStyle name="一般 2 2" xfId="26"/>
    <cellStyle name="一般 3" xfId="25"/>
    <cellStyle name="一般 4" xfId="132"/>
    <cellStyle name="一般_BARVLC - SAILING SCHEDULE" xfId="21"/>
    <cellStyle name="常规_AES LTS 20071031" xfId="22"/>
    <cellStyle name="樣式 1" xfId="23"/>
    <cellStyle name="超連結 2" xfId="28"/>
    <cellStyle name="超連結 2 2" xfId="134"/>
  </cellStyles>
  <dxfs count="692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08"/>
        </patternFill>
      </fill>
    </dxf>
    <dxf>
      <fill>
        <patternFill>
          <bgColor theme="8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theme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08"/>
        </patternFill>
      </fill>
    </dxf>
    <dxf>
      <fill>
        <patternFill>
          <bgColor theme="8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theme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08"/>
        </patternFill>
      </fill>
    </dxf>
    <dxf>
      <fill>
        <patternFill>
          <bgColor theme="8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theme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08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theme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B00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javascript:__doPostBack('Shipping2$Shipments$ctl07$LinkButton1','')" TargetMode="External"/><Relationship Id="rId13" Type="http://schemas.openxmlformats.org/officeDocument/2006/relationships/hyperlink" Target="javascript:__doPostBack('Shipping2$Shipments$ctl03$LinkButton1','')" TargetMode="External"/><Relationship Id="rId18" Type="http://schemas.openxmlformats.org/officeDocument/2006/relationships/hyperlink" Target="javascript:__doPostBack('Shipping2$Shipments$ctl04$LinkButton1','')" TargetMode="External"/><Relationship Id="rId3" Type="http://schemas.openxmlformats.org/officeDocument/2006/relationships/hyperlink" Target="javascript:__doPostBack('Shipping2$Shipments$ctl06$LinkButton1','')" TargetMode="External"/><Relationship Id="rId21" Type="http://schemas.openxmlformats.org/officeDocument/2006/relationships/hyperlink" Target="javascript:__doPostBack('Shipping2$Shipments$ctl03$LinkButton1','')" TargetMode="External"/><Relationship Id="rId7" Type="http://schemas.openxmlformats.org/officeDocument/2006/relationships/hyperlink" Target="javascript:__doPostBack('Shipping2$Shipments$ctl06$LinkButton1','')" TargetMode="External"/><Relationship Id="rId12" Type="http://schemas.openxmlformats.org/officeDocument/2006/relationships/hyperlink" Target="javascript:__doPostBack('Shipping2$Shipments$ctl04$LinkButton1','')" TargetMode="External"/><Relationship Id="rId17" Type="http://schemas.openxmlformats.org/officeDocument/2006/relationships/hyperlink" Target="javascript:__doPostBack('Shipping2$Shipments$ctl03$LinkButton1','')" TargetMode="External"/><Relationship Id="rId25" Type="http://schemas.openxmlformats.org/officeDocument/2006/relationships/printerSettings" Target="../printerSettings/printerSettings1.bin"/><Relationship Id="rId2" Type="http://schemas.openxmlformats.org/officeDocument/2006/relationships/hyperlink" Target="javascript:__doPostBack('Shipping2$Shipments$ctl05$LinkButton1','')" TargetMode="External"/><Relationship Id="rId16" Type="http://schemas.openxmlformats.org/officeDocument/2006/relationships/hyperlink" Target="javascript:__doPostBack('Shipping2$Shipments$ctl04$LinkButton1','')" TargetMode="External"/><Relationship Id="rId20" Type="http://schemas.openxmlformats.org/officeDocument/2006/relationships/hyperlink" Target="javascript:__doPostBack('Shipping2$Shipments$ctl04$LinkButton1','')" TargetMode="External"/><Relationship Id="rId1" Type="http://schemas.openxmlformats.org/officeDocument/2006/relationships/hyperlink" Target="javascript:__doPostBack('Shipping2$Shipments$ctl04$LinkButton1','')" TargetMode="External"/><Relationship Id="rId6" Type="http://schemas.openxmlformats.org/officeDocument/2006/relationships/hyperlink" Target="javascript:__doPostBack('Shipping2$Shipments$ctl05$LinkButton1','')" TargetMode="External"/><Relationship Id="rId11" Type="http://schemas.openxmlformats.org/officeDocument/2006/relationships/hyperlink" Target="javascript:__doPostBack('Shipping2$Shipments$ctl03$LinkButton1','')" TargetMode="External"/><Relationship Id="rId24" Type="http://schemas.openxmlformats.org/officeDocument/2006/relationships/hyperlink" Target="javascript:__doPostBack('Shipping2$Shipments$ctl04$LinkButton1','')" TargetMode="External"/><Relationship Id="rId5" Type="http://schemas.openxmlformats.org/officeDocument/2006/relationships/hyperlink" Target="javascript:__doPostBack('Shipping2$Shipments$ctl04$LinkButton1','')" TargetMode="External"/><Relationship Id="rId15" Type="http://schemas.openxmlformats.org/officeDocument/2006/relationships/hyperlink" Target="javascript:__doPostBack('Shipping2$Shipments$ctl03$LinkButton1','')" TargetMode="External"/><Relationship Id="rId23" Type="http://schemas.openxmlformats.org/officeDocument/2006/relationships/hyperlink" Target="javascript:__doPostBack('Shipping2$Shipments$ctl03$LinkButton1','')" TargetMode="External"/><Relationship Id="rId10" Type="http://schemas.openxmlformats.org/officeDocument/2006/relationships/hyperlink" Target="javascript:__doPostBack('Shipping2$Shipments$ctl04$LinkButton1','')" TargetMode="External"/><Relationship Id="rId19" Type="http://schemas.openxmlformats.org/officeDocument/2006/relationships/hyperlink" Target="javascript:__doPostBack('Shipping2$Shipments$ctl03$LinkButton1','')" TargetMode="External"/><Relationship Id="rId4" Type="http://schemas.openxmlformats.org/officeDocument/2006/relationships/hyperlink" Target="javascript:__doPostBack('Shipping2$Shipments$ctl07$LinkButton1','')" TargetMode="External"/><Relationship Id="rId9" Type="http://schemas.openxmlformats.org/officeDocument/2006/relationships/hyperlink" Target="javascript:__doPostBack('Shipping2$Shipments$ctl03$LinkButton1','')" TargetMode="External"/><Relationship Id="rId14" Type="http://schemas.openxmlformats.org/officeDocument/2006/relationships/hyperlink" Target="javascript:__doPostBack('Shipping2$Shipments$ctl04$LinkButton1','')" TargetMode="External"/><Relationship Id="rId22" Type="http://schemas.openxmlformats.org/officeDocument/2006/relationships/hyperlink" Target="javascript:__doPostBack('Shipping2$Shipments$ctl04$LinkButton1','')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javascript:__doPostBack('Shipping2$Shipments$ctl05$LinkButton1','')" TargetMode="External"/><Relationship Id="rId3" Type="http://schemas.openxmlformats.org/officeDocument/2006/relationships/hyperlink" Target="javascript:__doPostBack('Shipping2$Shipments$ctl05$LinkButton1','')" TargetMode="External"/><Relationship Id="rId7" Type="http://schemas.openxmlformats.org/officeDocument/2006/relationships/hyperlink" Target="javascript:__doPostBack('Shipping2$Shipments$ctl05$LinkButton1','')" TargetMode="External"/><Relationship Id="rId2" Type="http://schemas.openxmlformats.org/officeDocument/2006/relationships/hyperlink" Target="javascript:__doPostBack('Shipping2$Shipments$ctl08$LinkButton1','')" TargetMode="External"/><Relationship Id="rId1" Type="http://schemas.openxmlformats.org/officeDocument/2006/relationships/hyperlink" Target="javascript:__doPostBack('Shipping2$Shipments$ctl08$LinkButton1','')" TargetMode="External"/><Relationship Id="rId6" Type="http://schemas.openxmlformats.org/officeDocument/2006/relationships/hyperlink" Target="javascript:__doPostBack('Shipping2$Shipments$ctl05$LinkButton1','')" TargetMode="External"/><Relationship Id="rId11" Type="http://schemas.openxmlformats.org/officeDocument/2006/relationships/printerSettings" Target="../printerSettings/printerSettings2.bin"/><Relationship Id="rId5" Type="http://schemas.openxmlformats.org/officeDocument/2006/relationships/hyperlink" Target="javascript:__doPostBack('Shipping2$Shipments$ctl05$LinkButton1','')" TargetMode="External"/><Relationship Id="rId10" Type="http://schemas.openxmlformats.org/officeDocument/2006/relationships/hyperlink" Target="javascript:__doPostBack('Shipping2$Shipments$ctl05$LinkButton1','')" TargetMode="External"/><Relationship Id="rId4" Type="http://schemas.openxmlformats.org/officeDocument/2006/relationships/hyperlink" Target="javascript:__doPostBack('Shipping2$Shipments$ctl05$LinkButton1','')" TargetMode="External"/><Relationship Id="rId9" Type="http://schemas.openxmlformats.org/officeDocument/2006/relationships/hyperlink" Target="javascript:__doPostBack('Shipping2$Shipments$ctl05$LinkButton1','')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javascript:__doPostBack('Shipping2$Shipments$ctl02$LinkButton1','')" TargetMode="External"/><Relationship Id="rId3" Type="http://schemas.openxmlformats.org/officeDocument/2006/relationships/hyperlink" Target="javascript:__doPostBack('Shipping2$Shipments$ctl02$LinkButton1','')" TargetMode="External"/><Relationship Id="rId7" Type="http://schemas.openxmlformats.org/officeDocument/2006/relationships/hyperlink" Target="javascript:__doPostBack('Shipping2$Shipments$ctl02$LinkButton1','')" TargetMode="External"/><Relationship Id="rId2" Type="http://schemas.openxmlformats.org/officeDocument/2006/relationships/hyperlink" Target="javascript:__doPostBack('Shipping2$Shipments$ctl03$LinkButton1','')" TargetMode="External"/><Relationship Id="rId1" Type="http://schemas.openxmlformats.org/officeDocument/2006/relationships/hyperlink" Target="javascript:__doPostBack('Shipping2$Shipments$ctl02$LinkButton1','')" TargetMode="External"/><Relationship Id="rId6" Type="http://schemas.openxmlformats.org/officeDocument/2006/relationships/hyperlink" Target="javascript:__doPostBack('Shipping2$Shipments$ctl02$LinkButton1','')" TargetMode="External"/><Relationship Id="rId11" Type="http://schemas.openxmlformats.org/officeDocument/2006/relationships/printerSettings" Target="../printerSettings/printerSettings3.bin"/><Relationship Id="rId5" Type="http://schemas.openxmlformats.org/officeDocument/2006/relationships/hyperlink" Target="javascript:__doPostBack('Shipping2$Shipments$ctl02$LinkButton1','')" TargetMode="External"/><Relationship Id="rId10" Type="http://schemas.openxmlformats.org/officeDocument/2006/relationships/hyperlink" Target="javascript:__doPostBack('Shipping2$Shipments$ctl02$LinkButton1','')" TargetMode="External"/><Relationship Id="rId4" Type="http://schemas.openxmlformats.org/officeDocument/2006/relationships/hyperlink" Target="javascript:__doPostBack('Shipping2$Shipments$ctl03$LinkButton1','')" TargetMode="External"/><Relationship Id="rId9" Type="http://schemas.openxmlformats.org/officeDocument/2006/relationships/hyperlink" Target="javascript:__doPostBack('Shipping2$Shipments$ctl02$LinkButton1','')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javascript:__doPostBack('Shipping2$Shipments$ctl05$LinkButton1','')" TargetMode="External"/><Relationship Id="rId13" Type="http://schemas.openxmlformats.org/officeDocument/2006/relationships/hyperlink" Target="javascript:__doPostBack('Shipping2$Shipments$ctl02$LinkButton1','')" TargetMode="External"/><Relationship Id="rId18" Type="http://schemas.openxmlformats.org/officeDocument/2006/relationships/hyperlink" Target="javascript:__doPostBack('Shipping2$Shipments$ctl03$LinkButton1','')" TargetMode="External"/><Relationship Id="rId26" Type="http://schemas.openxmlformats.org/officeDocument/2006/relationships/hyperlink" Target="javascript:__doPostBack('Shipping2$Shipments$ctl03$LinkButton1','')" TargetMode="External"/><Relationship Id="rId3" Type="http://schemas.openxmlformats.org/officeDocument/2006/relationships/hyperlink" Target="https://www.maersk.com/schedules/vesselSchedules?vesselCode=Q4G&amp;fromDate=2021-04-15" TargetMode="External"/><Relationship Id="rId21" Type="http://schemas.openxmlformats.org/officeDocument/2006/relationships/hyperlink" Target="javascript:__doPostBack('Shipping2$Shipments$ctl02$LinkButton1','')" TargetMode="External"/><Relationship Id="rId7" Type="http://schemas.openxmlformats.org/officeDocument/2006/relationships/hyperlink" Target="javascript:__doPostBack('Shipping2$Shipments$ctl04$LinkButton1','')" TargetMode="External"/><Relationship Id="rId12" Type="http://schemas.openxmlformats.org/officeDocument/2006/relationships/hyperlink" Target="javascript:__doPostBack('Shipping2$Shipments$ctl05$LinkButton1','')" TargetMode="External"/><Relationship Id="rId17" Type="http://schemas.openxmlformats.org/officeDocument/2006/relationships/hyperlink" Target="javascript:__doPostBack('Shipping2$Shipments$ctl02$LinkButton1','')" TargetMode="External"/><Relationship Id="rId25" Type="http://schemas.openxmlformats.org/officeDocument/2006/relationships/hyperlink" Target="javascript:__doPostBack('Shipping2$Shipments$ctl02$LinkButton1','')" TargetMode="External"/><Relationship Id="rId2" Type="http://schemas.openxmlformats.org/officeDocument/2006/relationships/hyperlink" Target="https://www.maersk.com/schedules/vesselSchedules?vesselCode=Q4J&amp;fromDate=2021-03-18" TargetMode="External"/><Relationship Id="rId16" Type="http://schemas.openxmlformats.org/officeDocument/2006/relationships/hyperlink" Target="javascript:__doPostBack('Shipping2$Shipments$ctl03$LinkButton1','')" TargetMode="External"/><Relationship Id="rId20" Type="http://schemas.openxmlformats.org/officeDocument/2006/relationships/hyperlink" Target="javascript:__doPostBack('Shipping2$Shipments$ctl03$LinkButton1','')" TargetMode="External"/><Relationship Id="rId29" Type="http://schemas.openxmlformats.org/officeDocument/2006/relationships/printerSettings" Target="../printerSettings/printerSettings4.bin"/><Relationship Id="rId1" Type="http://schemas.openxmlformats.org/officeDocument/2006/relationships/hyperlink" Target="https://www.maersk.com/schedules/vesselSchedules?vesselCode=484&amp;fromDate=2021-03-18" TargetMode="External"/><Relationship Id="rId6" Type="http://schemas.openxmlformats.org/officeDocument/2006/relationships/hyperlink" Target="javascript:__doPostBack('Shipping2$Shipments$ctl03$LinkButton1','')" TargetMode="External"/><Relationship Id="rId11" Type="http://schemas.openxmlformats.org/officeDocument/2006/relationships/hyperlink" Target="javascript:__doPostBack('Shipping2$Shipments$ctl04$LinkButton1','')" TargetMode="External"/><Relationship Id="rId24" Type="http://schemas.openxmlformats.org/officeDocument/2006/relationships/hyperlink" Target="javascript:__doPostBack('Shipping2$Shipments$ctl03$LinkButton1','')" TargetMode="External"/><Relationship Id="rId5" Type="http://schemas.openxmlformats.org/officeDocument/2006/relationships/hyperlink" Target="javascript:__doPostBack('Shipping2$Shipments$ctl02$LinkButton1','')" TargetMode="External"/><Relationship Id="rId15" Type="http://schemas.openxmlformats.org/officeDocument/2006/relationships/hyperlink" Target="javascript:__doPostBack('Shipping2$Shipments$ctl02$LinkButton1','')" TargetMode="External"/><Relationship Id="rId23" Type="http://schemas.openxmlformats.org/officeDocument/2006/relationships/hyperlink" Target="javascript:__doPostBack('Shipping2$Shipments$ctl02$LinkButton1','')" TargetMode="External"/><Relationship Id="rId28" Type="http://schemas.openxmlformats.org/officeDocument/2006/relationships/hyperlink" Target="javascript:__doPostBack('Shipping2$Shipments$ctl03$LinkButton1','')" TargetMode="External"/><Relationship Id="rId10" Type="http://schemas.openxmlformats.org/officeDocument/2006/relationships/hyperlink" Target="javascript:__doPostBack('Shipping2$Shipments$ctl03$LinkButton1','')" TargetMode="External"/><Relationship Id="rId19" Type="http://schemas.openxmlformats.org/officeDocument/2006/relationships/hyperlink" Target="javascript:__doPostBack('Shipping2$Shipments$ctl02$LinkButton1','')" TargetMode="External"/><Relationship Id="rId4" Type="http://schemas.openxmlformats.org/officeDocument/2006/relationships/hyperlink" Target="https://www.maersk.com/schedules/vesselSchedules?vesselCode=Q4K&amp;fromDate=2021-04-15" TargetMode="External"/><Relationship Id="rId9" Type="http://schemas.openxmlformats.org/officeDocument/2006/relationships/hyperlink" Target="javascript:__doPostBack('Shipping2$Shipments$ctl02$LinkButton1','')" TargetMode="External"/><Relationship Id="rId14" Type="http://schemas.openxmlformats.org/officeDocument/2006/relationships/hyperlink" Target="javascript:__doPostBack('Shipping2$Shipments$ctl03$LinkButton1','')" TargetMode="External"/><Relationship Id="rId22" Type="http://schemas.openxmlformats.org/officeDocument/2006/relationships/hyperlink" Target="javascript:__doPostBack('Shipping2$Shipments$ctl03$LinkButton1','')" TargetMode="External"/><Relationship Id="rId27" Type="http://schemas.openxmlformats.org/officeDocument/2006/relationships/hyperlink" Target="javascript:__doPostBack('Shipping2$Shipments$ctl02$LinkButton1','')" TargetMode="Externa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javascript:__doPostBack('Shipping2$Shipments$ctl04$LinkButton1','')" TargetMode="External"/><Relationship Id="rId3" Type="http://schemas.openxmlformats.org/officeDocument/2006/relationships/hyperlink" Target="javascript:__doPostBack('Shipping2$Shipments$ctl04$LinkButton1','')" TargetMode="External"/><Relationship Id="rId7" Type="http://schemas.openxmlformats.org/officeDocument/2006/relationships/hyperlink" Target="javascript:__doPostBack('Shipping2$Shipments$ctl04$LinkButton1','')" TargetMode="External"/><Relationship Id="rId2" Type="http://schemas.openxmlformats.org/officeDocument/2006/relationships/hyperlink" Target="javascript:__doPostBack('Shipping2$Shipments$ctl06$LinkButton1','')" TargetMode="External"/><Relationship Id="rId1" Type="http://schemas.openxmlformats.org/officeDocument/2006/relationships/hyperlink" Target="javascript:__doPostBack('Shipping2$Shipments$ctl06$LinkButton1','')" TargetMode="External"/><Relationship Id="rId6" Type="http://schemas.openxmlformats.org/officeDocument/2006/relationships/hyperlink" Target="javascript:__doPostBack('Shipping2$Shipments$ctl04$LinkButton1','')" TargetMode="External"/><Relationship Id="rId5" Type="http://schemas.openxmlformats.org/officeDocument/2006/relationships/hyperlink" Target="javascript:__doPostBack('Shipping2$Shipments$ctl04$LinkButton1','')" TargetMode="External"/><Relationship Id="rId10" Type="http://schemas.openxmlformats.org/officeDocument/2006/relationships/hyperlink" Target="javascript:__doPostBack('Shipping2$Shipments$ctl04$LinkButton1','')" TargetMode="External"/><Relationship Id="rId4" Type="http://schemas.openxmlformats.org/officeDocument/2006/relationships/hyperlink" Target="javascript:__doPostBack('Shipping2$Shipments$ctl04$LinkButton1','')" TargetMode="External"/><Relationship Id="rId9" Type="http://schemas.openxmlformats.org/officeDocument/2006/relationships/hyperlink" Target="javascript:__doPostBack('Shipping2$Shipments$ctl04$LinkButton1','')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24"/>
  <sheetViews>
    <sheetView workbookViewId="0">
      <pane ySplit="1" topLeftCell="A2" activePane="bottomLeft" state="frozen"/>
      <selection pane="bottomLeft" sqref="A1:H1"/>
    </sheetView>
  </sheetViews>
  <sheetFormatPr defaultRowHeight="15"/>
  <cols>
    <col min="1" max="1" width="22.42578125" bestFit="1" customWidth="1"/>
    <col min="2" max="2" width="15.140625" bestFit="1" customWidth="1"/>
    <col min="3" max="3" width="27" bestFit="1" customWidth="1"/>
    <col min="4" max="4" width="23.85546875" bestFit="1" customWidth="1"/>
    <col min="5" max="7" width="10.140625" style="58" bestFit="1" customWidth="1"/>
    <col min="8" max="8" width="9.7109375" bestFit="1" customWidth="1"/>
  </cols>
  <sheetData>
    <row r="1" spans="1:8">
      <c r="A1" s="54" t="s">
        <v>0</v>
      </c>
      <c r="B1" s="54" t="s">
        <v>1</v>
      </c>
      <c r="C1" s="55" t="s">
        <v>2</v>
      </c>
      <c r="D1" s="56" t="s">
        <v>3</v>
      </c>
      <c r="E1" s="57" t="s">
        <v>4</v>
      </c>
      <c r="F1" s="57" t="s">
        <v>5</v>
      </c>
      <c r="G1" s="57" t="s">
        <v>6</v>
      </c>
      <c r="H1" s="1" t="s">
        <v>7</v>
      </c>
    </row>
    <row r="2" spans="1:8">
      <c r="A2" s="32" t="s">
        <v>8</v>
      </c>
      <c r="B2" s="46" t="s">
        <v>29</v>
      </c>
      <c r="C2" s="46" t="s">
        <v>58</v>
      </c>
      <c r="D2" s="46" t="s">
        <v>59</v>
      </c>
      <c r="E2" s="28">
        <v>44203</v>
      </c>
      <c r="F2" s="28">
        <v>44204</v>
      </c>
      <c r="G2" s="28">
        <v>44227</v>
      </c>
      <c r="H2" s="2" t="str">
        <f t="shared" ref="H2:H56" si="0">IF(F2&lt;&gt;0,"finalizado", "pendente")</f>
        <v>finalizado</v>
      </c>
    </row>
    <row r="3" spans="1:8">
      <c r="A3" s="32" t="s">
        <v>8</v>
      </c>
      <c r="B3" s="46" t="s">
        <v>29</v>
      </c>
      <c r="C3" s="46" t="s">
        <v>60</v>
      </c>
      <c r="D3" s="46" t="s">
        <v>61</v>
      </c>
      <c r="E3" s="28">
        <v>44211</v>
      </c>
      <c r="F3" s="33">
        <v>44212</v>
      </c>
      <c r="G3" s="33">
        <v>44234</v>
      </c>
      <c r="H3" s="2" t="str">
        <f t="shared" si="0"/>
        <v>finalizado</v>
      </c>
    </row>
    <row r="4" spans="1:8">
      <c r="A4" s="32" t="s">
        <v>8</v>
      </c>
      <c r="B4" s="46" t="s">
        <v>29</v>
      </c>
      <c r="C4" s="46" t="s">
        <v>62</v>
      </c>
      <c r="D4" s="46" t="s">
        <v>63</v>
      </c>
      <c r="E4" s="28">
        <v>44218</v>
      </c>
      <c r="F4" s="33">
        <v>44219</v>
      </c>
      <c r="G4" s="33">
        <v>44241</v>
      </c>
      <c r="H4" s="3" t="str">
        <f t="shared" si="0"/>
        <v>finalizado</v>
      </c>
    </row>
    <row r="5" spans="1:8">
      <c r="A5" s="32" t="s">
        <v>8</v>
      </c>
      <c r="B5" s="46" t="s">
        <v>29</v>
      </c>
      <c r="C5" s="46" t="s">
        <v>64</v>
      </c>
      <c r="D5" s="46" t="s">
        <v>65</v>
      </c>
      <c r="E5" s="10">
        <v>44225</v>
      </c>
      <c r="F5" s="10">
        <v>44226</v>
      </c>
      <c r="G5" s="33">
        <v>44248</v>
      </c>
      <c r="H5" s="3" t="str">
        <f t="shared" si="0"/>
        <v>finalizado</v>
      </c>
    </row>
    <row r="6" spans="1:8">
      <c r="A6" s="9" t="s">
        <v>8</v>
      </c>
      <c r="B6" s="51" t="s">
        <v>29</v>
      </c>
      <c r="C6" s="9"/>
      <c r="D6" s="9"/>
      <c r="E6" s="53"/>
      <c r="F6" s="53"/>
      <c r="G6" s="53"/>
      <c r="H6" s="3" t="str">
        <f t="shared" si="0"/>
        <v>pendente</v>
      </c>
    </row>
    <row r="7" spans="1:8">
      <c r="A7" s="47" t="s">
        <v>8</v>
      </c>
      <c r="B7" s="4" t="s">
        <v>15</v>
      </c>
      <c r="C7" s="46" t="s">
        <v>58</v>
      </c>
      <c r="D7" s="46" t="s">
        <v>59</v>
      </c>
      <c r="E7" s="28">
        <v>44203</v>
      </c>
      <c r="F7" s="28">
        <v>44204</v>
      </c>
      <c r="G7" s="28">
        <v>44230</v>
      </c>
      <c r="H7" s="3" t="str">
        <f t="shared" si="0"/>
        <v>finalizado</v>
      </c>
    </row>
    <row r="8" spans="1:8">
      <c r="A8" s="47" t="s">
        <v>8</v>
      </c>
      <c r="B8" s="4" t="s">
        <v>15</v>
      </c>
      <c r="C8" s="46" t="s">
        <v>60</v>
      </c>
      <c r="D8" s="46" t="s">
        <v>61</v>
      </c>
      <c r="E8" s="28">
        <v>44211</v>
      </c>
      <c r="F8" s="33">
        <v>44212</v>
      </c>
      <c r="G8" s="33">
        <v>44237</v>
      </c>
      <c r="H8" s="3" t="str">
        <f t="shared" si="0"/>
        <v>finalizado</v>
      </c>
    </row>
    <row r="9" spans="1:8">
      <c r="A9" s="47" t="s">
        <v>8</v>
      </c>
      <c r="B9" s="4" t="s">
        <v>15</v>
      </c>
      <c r="C9" s="46" t="s">
        <v>62</v>
      </c>
      <c r="D9" s="46" t="s">
        <v>63</v>
      </c>
      <c r="E9" s="28">
        <v>44218</v>
      </c>
      <c r="F9" s="33">
        <v>44219</v>
      </c>
      <c r="G9" s="45">
        <v>44244</v>
      </c>
      <c r="H9" s="3" t="str">
        <f t="shared" si="0"/>
        <v>finalizado</v>
      </c>
    </row>
    <row r="10" spans="1:8" s="30" customFormat="1">
      <c r="A10" s="47" t="s">
        <v>8</v>
      </c>
      <c r="B10" s="4" t="s">
        <v>15</v>
      </c>
      <c r="C10" s="46" t="s">
        <v>64</v>
      </c>
      <c r="D10" s="46" t="s">
        <v>65</v>
      </c>
      <c r="E10" s="10">
        <v>44225</v>
      </c>
      <c r="F10" s="10">
        <v>44226</v>
      </c>
      <c r="G10" s="45">
        <v>44251</v>
      </c>
      <c r="H10" s="3" t="str">
        <f>IF(F10&lt;&gt;0,"finalizado", "pendente")</f>
        <v>finalizado</v>
      </c>
    </row>
    <row r="11" spans="1:8">
      <c r="A11" s="52" t="s">
        <v>8</v>
      </c>
      <c r="B11" s="6" t="s">
        <v>15</v>
      </c>
      <c r="C11" s="52"/>
      <c r="D11" s="31"/>
      <c r="E11" s="34"/>
      <c r="F11" s="34"/>
      <c r="G11" s="34"/>
      <c r="H11" s="3" t="str">
        <f t="shared" si="0"/>
        <v>pendente</v>
      </c>
    </row>
    <row r="12" spans="1:8">
      <c r="A12" s="44" t="s">
        <v>8</v>
      </c>
      <c r="B12" s="44" t="s">
        <v>9</v>
      </c>
      <c r="C12" s="44" t="s">
        <v>149</v>
      </c>
      <c r="D12" s="44" t="s">
        <v>150</v>
      </c>
      <c r="E12" s="28">
        <v>44197</v>
      </c>
      <c r="F12" s="28">
        <v>44200</v>
      </c>
      <c r="G12" s="28">
        <v>44227</v>
      </c>
      <c r="H12" s="3" t="str">
        <f t="shared" si="0"/>
        <v>finalizado</v>
      </c>
    </row>
    <row r="13" spans="1:8">
      <c r="A13" s="44" t="s">
        <v>8</v>
      </c>
      <c r="B13" s="44" t="s">
        <v>9</v>
      </c>
      <c r="C13" s="44" t="s">
        <v>78</v>
      </c>
      <c r="D13" s="44" t="s">
        <v>151</v>
      </c>
      <c r="E13" s="17">
        <v>44204</v>
      </c>
      <c r="F13" s="45">
        <v>44207</v>
      </c>
      <c r="G13" s="28">
        <v>44234</v>
      </c>
      <c r="H13" s="3" t="str">
        <f t="shared" si="0"/>
        <v>finalizado</v>
      </c>
    </row>
    <row r="14" spans="1:8">
      <c r="A14" s="44" t="s">
        <v>8</v>
      </c>
      <c r="B14" s="44" t="s">
        <v>9</v>
      </c>
      <c r="C14" s="44" t="s">
        <v>80</v>
      </c>
      <c r="D14" s="44" t="s">
        <v>152</v>
      </c>
      <c r="E14" s="17">
        <v>44211</v>
      </c>
      <c r="F14" s="45">
        <v>44214</v>
      </c>
      <c r="G14" s="28">
        <v>44241</v>
      </c>
      <c r="H14" s="3" t="str">
        <f t="shared" si="0"/>
        <v>finalizado</v>
      </c>
    </row>
    <row r="15" spans="1:8">
      <c r="A15" s="44" t="s">
        <v>8</v>
      </c>
      <c r="B15" s="44" t="s">
        <v>9</v>
      </c>
      <c r="C15" s="44" t="s">
        <v>82</v>
      </c>
      <c r="D15" s="44" t="s">
        <v>153</v>
      </c>
      <c r="E15" s="17">
        <v>44218</v>
      </c>
      <c r="F15" s="45">
        <v>44221</v>
      </c>
      <c r="G15" s="28">
        <v>44248</v>
      </c>
      <c r="H15" s="3" t="str">
        <f t="shared" si="0"/>
        <v>finalizado</v>
      </c>
    </row>
    <row r="16" spans="1:8">
      <c r="A16" s="50" t="s">
        <v>8</v>
      </c>
      <c r="B16" s="50" t="s">
        <v>9</v>
      </c>
      <c r="C16" s="31"/>
      <c r="D16" s="52"/>
      <c r="E16" s="48"/>
      <c r="F16" s="48"/>
      <c r="G16" s="53"/>
      <c r="H16" s="2" t="str">
        <f>IF(F16&lt;&gt;0,"finalizado", "pendente")</f>
        <v>pendente</v>
      </c>
    </row>
    <row r="17" spans="1:8">
      <c r="A17" s="47" t="s">
        <v>8</v>
      </c>
      <c r="B17" s="46" t="s">
        <v>23</v>
      </c>
      <c r="C17" s="46" t="s">
        <v>58</v>
      </c>
      <c r="D17" s="46" t="s">
        <v>59</v>
      </c>
      <c r="E17" s="28">
        <v>44203</v>
      </c>
      <c r="F17" s="28">
        <v>44204</v>
      </c>
      <c r="G17" s="33">
        <v>44240</v>
      </c>
      <c r="H17" s="2" t="s">
        <v>54</v>
      </c>
    </row>
    <row r="18" spans="1:8">
      <c r="A18" s="47" t="s">
        <v>8</v>
      </c>
      <c r="B18" s="46" t="s">
        <v>23</v>
      </c>
      <c r="C18" s="46" t="s">
        <v>60</v>
      </c>
      <c r="D18" s="46" t="s">
        <v>61</v>
      </c>
      <c r="E18" s="28">
        <v>44211</v>
      </c>
      <c r="F18" s="33">
        <v>44212</v>
      </c>
      <c r="G18" s="33">
        <v>44247</v>
      </c>
      <c r="H18" s="2" t="str">
        <f t="shared" si="0"/>
        <v>finalizado</v>
      </c>
    </row>
    <row r="19" spans="1:8">
      <c r="A19" s="47" t="s">
        <v>8</v>
      </c>
      <c r="B19" s="46" t="s">
        <v>23</v>
      </c>
      <c r="C19" s="46" t="s">
        <v>62</v>
      </c>
      <c r="D19" s="46" t="s">
        <v>63</v>
      </c>
      <c r="E19" s="28">
        <v>44218</v>
      </c>
      <c r="F19" s="33">
        <v>44219</v>
      </c>
      <c r="G19" s="33">
        <v>44254</v>
      </c>
      <c r="H19" s="3" t="str">
        <f t="shared" si="0"/>
        <v>finalizado</v>
      </c>
    </row>
    <row r="20" spans="1:8">
      <c r="A20" s="47" t="s">
        <v>8</v>
      </c>
      <c r="B20" s="46" t="s">
        <v>23</v>
      </c>
      <c r="C20" s="46" t="s">
        <v>64</v>
      </c>
      <c r="D20" s="46" t="s">
        <v>65</v>
      </c>
      <c r="E20" s="10">
        <v>44225</v>
      </c>
      <c r="F20" s="10">
        <v>44226</v>
      </c>
      <c r="G20" s="45">
        <v>44261</v>
      </c>
      <c r="H20" s="3" t="str">
        <f t="shared" si="0"/>
        <v>finalizado</v>
      </c>
    </row>
    <row r="21" spans="1:8">
      <c r="A21" s="52" t="s">
        <v>8</v>
      </c>
      <c r="B21" s="51" t="s">
        <v>23</v>
      </c>
      <c r="C21" s="6"/>
      <c r="D21" s="52"/>
      <c r="E21" s="34"/>
      <c r="F21" s="34"/>
      <c r="G21" s="48"/>
      <c r="H21" s="3" t="str">
        <f t="shared" si="0"/>
        <v>pendente</v>
      </c>
    </row>
    <row r="22" spans="1:8">
      <c r="A22" s="47" t="s">
        <v>8</v>
      </c>
      <c r="B22" s="47" t="s">
        <v>55</v>
      </c>
      <c r="C22" s="47" t="s">
        <v>66</v>
      </c>
      <c r="D22" s="47" t="s">
        <v>67</v>
      </c>
      <c r="E22" s="33">
        <v>44201</v>
      </c>
      <c r="F22" s="33">
        <v>44202</v>
      </c>
      <c r="G22" s="45">
        <v>44231</v>
      </c>
      <c r="H22" s="3" t="str">
        <f t="shared" si="0"/>
        <v>finalizado</v>
      </c>
    </row>
    <row r="23" spans="1:8">
      <c r="A23" s="47" t="s">
        <v>8</v>
      </c>
      <c r="B23" s="47" t="s">
        <v>55</v>
      </c>
      <c r="C23" s="47" t="s">
        <v>68</v>
      </c>
      <c r="D23" s="47" t="s">
        <v>69</v>
      </c>
      <c r="E23" s="45">
        <v>44208</v>
      </c>
      <c r="F23" s="45">
        <v>44209</v>
      </c>
      <c r="G23" s="45">
        <v>44238</v>
      </c>
      <c r="H23" s="3" t="str">
        <f t="shared" si="0"/>
        <v>finalizado</v>
      </c>
    </row>
    <row r="24" spans="1:8">
      <c r="A24" s="47" t="s">
        <v>8</v>
      </c>
      <c r="B24" s="47" t="s">
        <v>55</v>
      </c>
      <c r="C24" s="47" t="s">
        <v>70</v>
      </c>
      <c r="D24" s="47" t="s">
        <v>71</v>
      </c>
      <c r="E24" s="45">
        <v>44214</v>
      </c>
      <c r="F24" s="45">
        <v>44215</v>
      </c>
      <c r="G24" s="45">
        <v>44245</v>
      </c>
      <c r="H24" s="3" t="str">
        <f t="shared" si="0"/>
        <v>finalizado</v>
      </c>
    </row>
    <row r="25" spans="1:8">
      <c r="A25" s="47" t="s">
        <v>8</v>
      </c>
      <c r="B25" s="47" t="s">
        <v>55</v>
      </c>
      <c r="C25" s="47" t="s">
        <v>72</v>
      </c>
      <c r="D25" s="47" t="s">
        <v>73</v>
      </c>
      <c r="E25" s="45">
        <v>44221</v>
      </c>
      <c r="F25" s="45">
        <v>44222</v>
      </c>
      <c r="G25" s="45">
        <v>44252</v>
      </c>
      <c r="H25" s="3" t="str">
        <f t="shared" si="0"/>
        <v>finalizado</v>
      </c>
    </row>
    <row r="26" spans="1:8">
      <c r="A26" s="52" t="s">
        <v>8</v>
      </c>
      <c r="B26" s="52" t="s">
        <v>55</v>
      </c>
      <c r="C26" s="50"/>
      <c r="D26" s="31"/>
      <c r="E26" s="48"/>
      <c r="F26" s="48"/>
      <c r="G26" s="48"/>
      <c r="H26" s="2" t="str">
        <f t="shared" si="0"/>
        <v>pendente</v>
      </c>
    </row>
    <row r="27" spans="1:8">
      <c r="A27" s="47" t="s">
        <v>8</v>
      </c>
      <c r="B27" s="47" t="s">
        <v>27</v>
      </c>
      <c r="C27" s="44" t="s">
        <v>149</v>
      </c>
      <c r="D27" s="44" t="s">
        <v>150</v>
      </c>
      <c r="E27" s="28">
        <v>44197</v>
      </c>
      <c r="F27" s="28">
        <v>44200</v>
      </c>
      <c r="G27" s="28">
        <v>44223</v>
      </c>
      <c r="H27" s="3" t="str">
        <f t="shared" si="0"/>
        <v>finalizado</v>
      </c>
    </row>
    <row r="28" spans="1:8">
      <c r="A28" s="47" t="s">
        <v>8</v>
      </c>
      <c r="B28" s="47" t="s">
        <v>27</v>
      </c>
      <c r="C28" s="44" t="s">
        <v>78</v>
      </c>
      <c r="D28" s="44" t="s">
        <v>151</v>
      </c>
      <c r="E28" s="17">
        <v>44204</v>
      </c>
      <c r="F28" s="45">
        <v>44207</v>
      </c>
      <c r="G28" s="28">
        <v>44230</v>
      </c>
      <c r="H28" s="3" t="str">
        <f t="shared" si="0"/>
        <v>finalizado</v>
      </c>
    </row>
    <row r="29" spans="1:8">
      <c r="A29" s="47" t="s">
        <v>8</v>
      </c>
      <c r="B29" s="47" t="s">
        <v>27</v>
      </c>
      <c r="C29" s="44" t="s">
        <v>80</v>
      </c>
      <c r="D29" s="44" t="s">
        <v>152</v>
      </c>
      <c r="E29" s="17">
        <v>44211</v>
      </c>
      <c r="F29" s="45">
        <v>44214</v>
      </c>
      <c r="G29" s="28">
        <v>44237</v>
      </c>
      <c r="H29" s="3" t="str">
        <f t="shared" si="0"/>
        <v>finalizado</v>
      </c>
    </row>
    <row r="30" spans="1:8">
      <c r="A30" s="47" t="s">
        <v>8</v>
      </c>
      <c r="B30" s="47" t="s">
        <v>27</v>
      </c>
      <c r="C30" s="44" t="s">
        <v>82</v>
      </c>
      <c r="D30" s="44" t="s">
        <v>153</v>
      </c>
      <c r="E30" s="17">
        <v>44218</v>
      </c>
      <c r="F30" s="45">
        <v>44221</v>
      </c>
      <c r="G30" s="45">
        <v>44244</v>
      </c>
      <c r="H30" s="3" t="str">
        <f t="shared" si="0"/>
        <v>finalizado</v>
      </c>
    </row>
    <row r="31" spans="1:8">
      <c r="A31" s="52" t="s">
        <v>8</v>
      </c>
      <c r="B31" s="52" t="s">
        <v>27</v>
      </c>
      <c r="C31" s="50"/>
      <c r="D31" s="51"/>
      <c r="E31" s="48"/>
      <c r="F31" s="48"/>
      <c r="G31" s="48"/>
      <c r="H31" s="3" t="str">
        <f t="shared" si="0"/>
        <v>pendente</v>
      </c>
    </row>
    <row r="32" spans="1:8">
      <c r="A32" s="87" t="s">
        <v>20</v>
      </c>
      <c r="B32" s="87" t="s">
        <v>29</v>
      </c>
      <c r="C32" s="87" t="s">
        <v>209</v>
      </c>
      <c r="D32" s="87" t="s">
        <v>210</v>
      </c>
      <c r="E32" s="88">
        <v>44193</v>
      </c>
      <c r="F32" s="88">
        <v>44197</v>
      </c>
      <c r="G32" s="88">
        <v>44229</v>
      </c>
      <c r="H32" s="3" t="str">
        <f t="shared" si="0"/>
        <v>finalizado</v>
      </c>
    </row>
    <row r="33" spans="1:8">
      <c r="A33" s="87" t="s">
        <v>20</v>
      </c>
      <c r="B33" s="87" t="s">
        <v>29</v>
      </c>
      <c r="C33" s="87" t="s">
        <v>80</v>
      </c>
      <c r="D33" s="87" t="s">
        <v>81</v>
      </c>
      <c r="E33" s="88">
        <v>44200</v>
      </c>
      <c r="F33" s="88">
        <v>44204</v>
      </c>
      <c r="G33" s="88">
        <v>44236</v>
      </c>
      <c r="H33" s="3" t="str">
        <f t="shared" si="0"/>
        <v>finalizado</v>
      </c>
    </row>
    <row r="34" spans="1:8">
      <c r="A34" s="87" t="s">
        <v>20</v>
      </c>
      <c r="B34" s="87" t="s">
        <v>29</v>
      </c>
      <c r="C34" s="87" t="s">
        <v>82</v>
      </c>
      <c r="D34" s="87" t="s">
        <v>83</v>
      </c>
      <c r="E34" s="88">
        <v>44207</v>
      </c>
      <c r="F34" s="88">
        <v>44211</v>
      </c>
      <c r="G34" s="88">
        <v>44243</v>
      </c>
      <c r="H34" s="3" t="str">
        <f t="shared" si="0"/>
        <v>finalizado</v>
      </c>
    </row>
    <row r="35" spans="1:8">
      <c r="A35" s="87" t="s">
        <v>20</v>
      </c>
      <c r="B35" s="87" t="s">
        <v>29</v>
      </c>
      <c r="C35" s="87" t="s">
        <v>84</v>
      </c>
      <c r="D35" s="87" t="s">
        <v>211</v>
      </c>
      <c r="E35" s="88">
        <v>44214</v>
      </c>
      <c r="F35" s="88">
        <v>44218</v>
      </c>
      <c r="G35" s="88">
        <v>44250</v>
      </c>
      <c r="H35" s="3" t="str">
        <f t="shared" si="0"/>
        <v>finalizado</v>
      </c>
    </row>
    <row r="36" spans="1:8">
      <c r="A36" s="89" t="s">
        <v>20</v>
      </c>
      <c r="B36" s="89" t="s">
        <v>29</v>
      </c>
      <c r="C36" s="89" t="s">
        <v>212</v>
      </c>
      <c r="D36" s="89" t="s">
        <v>213</v>
      </c>
      <c r="E36" s="90">
        <v>44221</v>
      </c>
      <c r="F36" s="90">
        <v>44225</v>
      </c>
      <c r="G36" s="90">
        <v>44257</v>
      </c>
      <c r="H36" s="3" t="str">
        <f t="shared" si="0"/>
        <v>finalizado</v>
      </c>
    </row>
    <row r="37" spans="1:8">
      <c r="A37" s="87" t="s">
        <v>20</v>
      </c>
      <c r="B37" s="87" t="s">
        <v>15</v>
      </c>
      <c r="C37" s="87" t="s">
        <v>209</v>
      </c>
      <c r="D37" s="87" t="s">
        <v>210</v>
      </c>
      <c r="E37" s="88">
        <v>44193</v>
      </c>
      <c r="F37" s="88">
        <v>44197</v>
      </c>
      <c r="G37" s="88">
        <v>44231</v>
      </c>
      <c r="H37" s="3" t="str">
        <f t="shared" si="0"/>
        <v>finalizado</v>
      </c>
    </row>
    <row r="38" spans="1:8">
      <c r="A38" s="87" t="s">
        <v>20</v>
      </c>
      <c r="B38" s="87" t="s">
        <v>15</v>
      </c>
      <c r="C38" s="87" t="s">
        <v>80</v>
      </c>
      <c r="D38" s="87" t="s">
        <v>81</v>
      </c>
      <c r="E38" s="88">
        <v>44200</v>
      </c>
      <c r="F38" s="88">
        <v>44204</v>
      </c>
      <c r="G38" s="88">
        <v>44238</v>
      </c>
      <c r="H38" s="3" t="str">
        <f t="shared" si="0"/>
        <v>finalizado</v>
      </c>
    </row>
    <row r="39" spans="1:8">
      <c r="A39" s="87" t="s">
        <v>20</v>
      </c>
      <c r="B39" s="87" t="s">
        <v>15</v>
      </c>
      <c r="C39" s="87" t="s">
        <v>82</v>
      </c>
      <c r="D39" s="87" t="s">
        <v>83</v>
      </c>
      <c r="E39" s="88">
        <v>44207</v>
      </c>
      <c r="F39" s="88">
        <v>44211</v>
      </c>
      <c r="G39" s="88">
        <v>44245</v>
      </c>
      <c r="H39" s="3" t="str">
        <f t="shared" si="0"/>
        <v>finalizado</v>
      </c>
    </row>
    <row r="40" spans="1:8">
      <c r="A40" s="87" t="s">
        <v>20</v>
      </c>
      <c r="B40" s="87" t="s">
        <v>15</v>
      </c>
      <c r="C40" s="87" t="s">
        <v>84</v>
      </c>
      <c r="D40" s="87" t="s">
        <v>211</v>
      </c>
      <c r="E40" s="88">
        <v>44214</v>
      </c>
      <c r="F40" s="88">
        <v>44218</v>
      </c>
      <c r="G40" s="88">
        <v>44252</v>
      </c>
      <c r="H40" s="3" t="str">
        <f t="shared" si="0"/>
        <v>finalizado</v>
      </c>
    </row>
    <row r="41" spans="1:8">
      <c r="A41" s="89" t="s">
        <v>20</v>
      </c>
      <c r="B41" s="89" t="s">
        <v>15</v>
      </c>
      <c r="C41" s="89" t="s">
        <v>212</v>
      </c>
      <c r="D41" s="89" t="s">
        <v>213</v>
      </c>
      <c r="E41" s="90">
        <v>44221</v>
      </c>
      <c r="F41" s="90">
        <v>44225</v>
      </c>
      <c r="G41" s="90">
        <v>44259</v>
      </c>
      <c r="H41" s="3" t="str">
        <f t="shared" si="0"/>
        <v>finalizado</v>
      </c>
    </row>
    <row r="42" spans="1:8">
      <c r="A42" s="87" t="s">
        <v>20</v>
      </c>
      <c r="B42" s="87" t="s">
        <v>23</v>
      </c>
      <c r="C42" s="87" t="s">
        <v>209</v>
      </c>
      <c r="D42" s="87" t="s">
        <v>210</v>
      </c>
      <c r="E42" s="88">
        <v>44193</v>
      </c>
      <c r="F42" s="88">
        <v>44197</v>
      </c>
      <c r="G42" s="88">
        <v>44243</v>
      </c>
      <c r="H42" s="3" t="str">
        <f t="shared" si="0"/>
        <v>finalizado</v>
      </c>
    </row>
    <row r="43" spans="1:8">
      <c r="A43" s="87" t="s">
        <v>20</v>
      </c>
      <c r="B43" s="87" t="s">
        <v>23</v>
      </c>
      <c r="C43" s="87" t="s">
        <v>80</v>
      </c>
      <c r="D43" s="87" t="s">
        <v>81</v>
      </c>
      <c r="E43" s="88">
        <v>44200</v>
      </c>
      <c r="F43" s="88">
        <v>44204</v>
      </c>
      <c r="G43" s="91">
        <v>44250</v>
      </c>
      <c r="H43" s="3" t="str">
        <f t="shared" si="0"/>
        <v>finalizado</v>
      </c>
    </row>
    <row r="44" spans="1:8">
      <c r="A44" s="87" t="s">
        <v>20</v>
      </c>
      <c r="B44" s="87" t="s">
        <v>23</v>
      </c>
      <c r="C44" s="87" t="s">
        <v>82</v>
      </c>
      <c r="D44" s="87" t="s">
        <v>83</v>
      </c>
      <c r="E44" s="88">
        <v>44207</v>
      </c>
      <c r="F44" s="88">
        <v>44211</v>
      </c>
      <c r="G44" s="91">
        <v>44257</v>
      </c>
      <c r="H44" s="3" t="str">
        <f t="shared" si="0"/>
        <v>finalizado</v>
      </c>
    </row>
    <row r="45" spans="1:8">
      <c r="A45" s="87" t="s">
        <v>20</v>
      </c>
      <c r="B45" s="87" t="s">
        <v>23</v>
      </c>
      <c r="C45" s="87" t="s">
        <v>84</v>
      </c>
      <c r="D45" s="87" t="s">
        <v>211</v>
      </c>
      <c r="E45" s="88">
        <v>44214</v>
      </c>
      <c r="F45" s="88">
        <v>44218</v>
      </c>
      <c r="G45" s="88">
        <v>44264</v>
      </c>
      <c r="H45" s="3" t="str">
        <f t="shared" si="0"/>
        <v>finalizado</v>
      </c>
    </row>
    <row r="46" spans="1:8">
      <c r="A46" s="89" t="s">
        <v>20</v>
      </c>
      <c r="B46" s="89" t="s">
        <v>23</v>
      </c>
      <c r="C46" s="89" t="s">
        <v>212</v>
      </c>
      <c r="D46" s="89" t="s">
        <v>213</v>
      </c>
      <c r="E46" s="90">
        <v>44221</v>
      </c>
      <c r="F46" s="90">
        <v>44225</v>
      </c>
      <c r="G46" s="90">
        <v>44271</v>
      </c>
      <c r="H46" s="3" t="str">
        <f t="shared" si="0"/>
        <v>finalizado</v>
      </c>
    </row>
    <row r="47" spans="1:8">
      <c r="A47" s="87" t="s">
        <v>20</v>
      </c>
      <c r="B47" s="87" t="s">
        <v>55</v>
      </c>
      <c r="C47" s="87" t="s">
        <v>209</v>
      </c>
      <c r="D47" s="87" t="s">
        <v>210</v>
      </c>
      <c r="E47" s="88">
        <v>44193</v>
      </c>
      <c r="F47" s="88">
        <v>44197</v>
      </c>
      <c r="G47" s="88">
        <v>44235</v>
      </c>
      <c r="H47" s="3" t="str">
        <f t="shared" si="0"/>
        <v>finalizado</v>
      </c>
    </row>
    <row r="48" spans="1:8">
      <c r="A48" s="87" t="s">
        <v>20</v>
      </c>
      <c r="B48" s="87" t="s">
        <v>55</v>
      </c>
      <c r="C48" s="87" t="s">
        <v>80</v>
      </c>
      <c r="D48" s="87" t="s">
        <v>81</v>
      </c>
      <c r="E48" s="88">
        <v>44200</v>
      </c>
      <c r="F48" s="88">
        <v>44204</v>
      </c>
      <c r="G48" s="88">
        <v>44242</v>
      </c>
      <c r="H48" s="3" t="str">
        <f t="shared" si="0"/>
        <v>finalizado</v>
      </c>
    </row>
    <row r="49" spans="1:8">
      <c r="A49" s="87" t="s">
        <v>20</v>
      </c>
      <c r="B49" s="87" t="s">
        <v>55</v>
      </c>
      <c r="C49" s="87" t="s">
        <v>82</v>
      </c>
      <c r="D49" s="87" t="s">
        <v>83</v>
      </c>
      <c r="E49" s="88">
        <v>44207</v>
      </c>
      <c r="F49" s="88">
        <v>44211</v>
      </c>
      <c r="G49" s="91">
        <v>44249</v>
      </c>
      <c r="H49" s="3" t="str">
        <f t="shared" si="0"/>
        <v>finalizado</v>
      </c>
    </row>
    <row r="50" spans="1:8">
      <c r="A50" s="87" t="s">
        <v>20</v>
      </c>
      <c r="B50" s="87" t="s">
        <v>55</v>
      </c>
      <c r="C50" s="87" t="s">
        <v>84</v>
      </c>
      <c r="D50" s="87" t="s">
        <v>211</v>
      </c>
      <c r="E50" s="88">
        <v>44214</v>
      </c>
      <c r="F50" s="88">
        <v>44218</v>
      </c>
      <c r="G50" s="91">
        <v>44256</v>
      </c>
      <c r="H50" s="3" t="str">
        <f t="shared" si="0"/>
        <v>finalizado</v>
      </c>
    </row>
    <row r="51" spans="1:8">
      <c r="A51" s="89" t="s">
        <v>20</v>
      </c>
      <c r="B51" s="89" t="s">
        <v>55</v>
      </c>
      <c r="C51" s="89" t="s">
        <v>212</v>
      </c>
      <c r="D51" s="89" t="s">
        <v>213</v>
      </c>
      <c r="E51" s="90">
        <v>44221</v>
      </c>
      <c r="F51" s="90">
        <v>44225</v>
      </c>
      <c r="G51" s="92">
        <v>44263</v>
      </c>
      <c r="H51" s="3" t="str">
        <f t="shared" si="0"/>
        <v>finalizado</v>
      </c>
    </row>
    <row r="52" spans="1:8">
      <c r="A52" s="93" t="s">
        <v>20</v>
      </c>
      <c r="B52" s="93" t="s">
        <v>27</v>
      </c>
      <c r="C52" s="87" t="s">
        <v>209</v>
      </c>
      <c r="D52" s="87" t="s">
        <v>210</v>
      </c>
      <c r="E52" s="88">
        <v>44193</v>
      </c>
      <c r="F52" s="88">
        <v>44197</v>
      </c>
      <c r="G52" s="91">
        <v>44229</v>
      </c>
      <c r="H52" s="3" t="str">
        <f t="shared" si="0"/>
        <v>finalizado</v>
      </c>
    </row>
    <row r="53" spans="1:8">
      <c r="A53" s="93" t="s">
        <v>20</v>
      </c>
      <c r="B53" s="93" t="s">
        <v>27</v>
      </c>
      <c r="C53" s="87" t="s">
        <v>80</v>
      </c>
      <c r="D53" s="87" t="s">
        <v>81</v>
      </c>
      <c r="E53" s="88">
        <v>44200</v>
      </c>
      <c r="F53" s="88">
        <v>44204</v>
      </c>
      <c r="G53" s="91">
        <v>44236</v>
      </c>
      <c r="H53" s="3" t="str">
        <f t="shared" si="0"/>
        <v>finalizado</v>
      </c>
    </row>
    <row r="54" spans="1:8">
      <c r="A54" s="93" t="s">
        <v>20</v>
      </c>
      <c r="B54" s="93" t="s">
        <v>27</v>
      </c>
      <c r="C54" s="87" t="s">
        <v>82</v>
      </c>
      <c r="D54" s="87" t="s">
        <v>83</v>
      </c>
      <c r="E54" s="88">
        <v>44207</v>
      </c>
      <c r="F54" s="88">
        <v>44211</v>
      </c>
      <c r="G54" s="91">
        <v>44243</v>
      </c>
      <c r="H54" s="3" t="str">
        <f t="shared" si="0"/>
        <v>finalizado</v>
      </c>
    </row>
    <row r="55" spans="1:8">
      <c r="A55" s="93" t="s">
        <v>20</v>
      </c>
      <c r="B55" s="93" t="s">
        <v>27</v>
      </c>
      <c r="C55" s="87" t="s">
        <v>84</v>
      </c>
      <c r="D55" s="87" t="s">
        <v>211</v>
      </c>
      <c r="E55" s="88">
        <v>44214</v>
      </c>
      <c r="F55" s="88">
        <v>44218</v>
      </c>
      <c r="G55" s="88">
        <v>44250</v>
      </c>
      <c r="H55" s="3" t="str">
        <f t="shared" si="0"/>
        <v>finalizado</v>
      </c>
    </row>
    <row r="56" spans="1:8">
      <c r="A56" s="94" t="s">
        <v>20</v>
      </c>
      <c r="B56" s="94" t="s">
        <v>27</v>
      </c>
      <c r="C56" s="89" t="s">
        <v>212</v>
      </c>
      <c r="D56" s="89" t="s">
        <v>213</v>
      </c>
      <c r="E56" s="90">
        <v>44221</v>
      </c>
      <c r="F56" s="90">
        <v>44225</v>
      </c>
      <c r="G56" s="90">
        <v>44257</v>
      </c>
      <c r="H56" s="3" t="str">
        <f t="shared" si="0"/>
        <v>finalizado</v>
      </c>
    </row>
    <row r="57" spans="1:8">
      <c r="A57" s="87" t="s">
        <v>26</v>
      </c>
      <c r="B57" s="87" t="s">
        <v>29</v>
      </c>
      <c r="C57" s="87" t="s">
        <v>60</v>
      </c>
      <c r="D57" s="87" t="s">
        <v>61</v>
      </c>
      <c r="E57" s="95">
        <v>44195</v>
      </c>
      <c r="F57" s="95">
        <v>44199</v>
      </c>
      <c r="G57" s="88">
        <v>44235</v>
      </c>
      <c r="H57" s="3" t="str">
        <f t="shared" ref="H57:H120" si="1">IF(F57&lt;&gt;0,"finalizado", "pendente")</f>
        <v>finalizado</v>
      </c>
    </row>
    <row r="58" spans="1:8">
      <c r="A58" s="47" t="s">
        <v>26</v>
      </c>
      <c r="B58" s="47" t="s">
        <v>29</v>
      </c>
      <c r="C58" s="47" t="s">
        <v>62</v>
      </c>
      <c r="D58" s="47" t="s">
        <v>63</v>
      </c>
      <c r="E58" s="28">
        <v>44202</v>
      </c>
      <c r="F58" s="28">
        <v>44206</v>
      </c>
      <c r="G58" s="45">
        <v>44242</v>
      </c>
      <c r="H58" s="3" t="str">
        <f t="shared" si="1"/>
        <v>finalizado</v>
      </c>
    </row>
    <row r="59" spans="1:8">
      <c r="A59" s="47" t="s">
        <v>26</v>
      </c>
      <c r="B59" s="47" t="s">
        <v>29</v>
      </c>
      <c r="C59" s="47" t="s">
        <v>64</v>
      </c>
      <c r="D59" s="47" t="s">
        <v>65</v>
      </c>
      <c r="E59" s="28">
        <v>44209</v>
      </c>
      <c r="F59" s="28">
        <v>44213</v>
      </c>
      <c r="G59" s="45">
        <v>44255</v>
      </c>
      <c r="H59" s="3" t="str">
        <f t="shared" si="1"/>
        <v>finalizado</v>
      </c>
    </row>
    <row r="60" spans="1:8">
      <c r="A60" s="47" t="s">
        <v>26</v>
      </c>
      <c r="B60" s="47" t="s">
        <v>29</v>
      </c>
      <c r="C60" s="47" t="s">
        <v>154</v>
      </c>
      <c r="D60" s="47" t="s">
        <v>155</v>
      </c>
      <c r="E60" s="28">
        <v>44216</v>
      </c>
      <c r="F60" s="28">
        <v>44220</v>
      </c>
      <c r="G60" s="45">
        <v>44262</v>
      </c>
      <c r="H60" s="3" t="str">
        <f t="shared" si="1"/>
        <v>finalizado</v>
      </c>
    </row>
    <row r="61" spans="1:8">
      <c r="A61" s="52" t="s">
        <v>26</v>
      </c>
      <c r="B61" s="52" t="s">
        <v>29</v>
      </c>
      <c r="C61" s="52" t="s">
        <v>255</v>
      </c>
      <c r="D61" s="52" t="s">
        <v>256</v>
      </c>
      <c r="E61" s="48">
        <v>44223</v>
      </c>
      <c r="F61" s="48">
        <v>44227</v>
      </c>
      <c r="G61" s="53">
        <v>44269</v>
      </c>
      <c r="H61" s="3" t="str">
        <f t="shared" si="1"/>
        <v>finalizado</v>
      </c>
    </row>
    <row r="62" spans="1:8">
      <c r="A62" s="47" t="s">
        <v>26</v>
      </c>
      <c r="B62" s="11" t="s">
        <v>55</v>
      </c>
      <c r="C62" s="11" t="s">
        <v>70</v>
      </c>
      <c r="D62" s="11" t="s">
        <v>71</v>
      </c>
      <c r="E62" s="45">
        <v>44196</v>
      </c>
      <c r="F62" s="45">
        <v>44202</v>
      </c>
      <c r="G62" s="33">
        <v>44246</v>
      </c>
      <c r="H62" s="3" t="str">
        <f t="shared" si="1"/>
        <v>finalizado</v>
      </c>
    </row>
    <row r="63" spans="1:8">
      <c r="A63" s="47" t="s">
        <v>26</v>
      </c>
      <c r="B63" s="11" t="s">
        <v>55</v>
      </c>
      <c r="C63" s="11" t="s">
        <v>72</v>
      </c>
      <c r="D63" s="11" t="s">
        <v>73</v>
      </c>
      <c r="E63" s="8">
        <v>44203</v>
      </c>
      <c r="F63" s="8">
        <v>44209</v>
      </c>
      <c r="G63" s="33">
        <v>44253</v>
      </c>
      <c r="H63" s="3" t="str">
        <f t="shared" si="1"/>
        <v>finalizado</v>
      </c>
    </row>
    <row r="64" spans="1:8">
      <c r="A64" s="87" t="s">
        <v>26</v>
      </c>
      <c r="B64" s="87" t="s">
        <v>55</v>
      </c>
      <c r="C64" s="87" t="s">
        <v>86</v>
      </c>
      <c r="D64" s="87" t="s">
        <v>87</v>
      </c>
      <c r="E64" s="96">
        <v>44210</v>
      </c>
      <c r="F64" s="96">
        <v>44216</v>
      </c>
      <c r="G64" s="91">
        <v>44260</v>
      </c>
      <c r="H64" s="3" t="str">
        <f t="shared" si="1"/>
        <v>finalizado</v>
      </c>
    </row>
    <row r="65" spans="1:8">
      <c r="A65" s="47" t="s">
        <v>26</v>
      </c>
      <c r="B65" s="47" t="s">
        <v>55</v>
      </c>
      <c r="C65" s="47" t="s">
        <v>257</v>
      </c>
      <c r="D65" s="47" t="s">
        <v>258</v>
      </c>
      <c r="E65" s="45">
        <v>44217</v>
      </c>
      <c r="F65" s="17">
        <v>44223</v>
      </c>
      <c r="G65" s="45">
        <v>44267</v>
      </c>
      <c r="H65" s="3" t="str">
        <f t="shared" si="1"/>
        <v>finalizado</v>
      </c>
    </row>
    <row r="66" spans="1:8">
      <c r="A66" s="52" t="s">
        <v>26</v>
      </c>
      <c r="B66" s="52" t="s">
        <v>55</v>
      </c>
      <c r="C66" s="59"/>
      <c r="D66" s="38"/>
      <c r="E66" s="19"/>
      <c r="F66" s="19"/>
      <c r="G66" s="48"/>
      <c r="H66" s="3" t="str">
        <f t="shared" si="1"/>
        <v>pendente</v>
      </c>
    </row>
    <row r="67" spans="1:8">
      <c r="A67" s="47" t="s">
        <v>52</v>
      </c>
      <c r="B67" s="47" t="s">
        <v>29</v>
      </c>
      <c r="C67" s="47" t="s">
        <v>70</v>
      </c>
      <c r="D67" s="47" t="s">
        <v>71</v>
      </c>
      <c r="E67" s="45">
        <v>44204</v>
      </c>
      <c r="F67" s="17">
        <v>44206</v>
      </c>
      <c r="G67" s="45">
        <v>44241</v>
      </c>
      <c r="H67" s="3" t="str">
        <f t="shared" si="1"/>
        <v>finalizado</v>
      </c>
    </row>
    <row r="68" spans="1:8">
      <c r="A68" s="47" t="s">
        <v>52</v>
      </c>
      <c r="B68" s="47" t="s">
        <v>29</v>
      </c>
      <c r="C68" s="47" t="s">
        <v>72</v>
      </c>
      <c r="D68" s="47" t="s">
        <v>73</v>
      </c>
      <c r="E68" s="45">
        <v>44211</v>
      </c>
      <c r="F68" s="45">
        <v>44213</v>
      </c>
      <c r="G68" s="45">
        <v>44248</v>
      </c>
      <c r="H68" s="3" t="str">
        <f t="shared" si="1"/>
        <v>finalizado</v>
      </c>
    </row>
    <row r="69" spans="1:8">
      <c r="A69" s="47" t="s">
        <v>52</v>
      </c>
      <c r="B69" s="47" t="s">
        <v>29</v>
      </c>
      <c r="C69" s="47" t="s">
        <v>86</v>
      </c>
      <c r="D69" s="47" t="s">
        <v>87</v>
      </c>
      <c r="E69" s="45">
        <v>44218</v>
      </c>
      <c r="F69" s="45">
        <v>44220</v>
      </c>
      <c r="G69" s="45">
        <v>44255</v>
      </c>
      <c r="H69" s="3" t="str">
        <f t="shared" si="1"/>
        <v>finalizado</v>
      </c>
    </row>
    <row r="70" spans="1:8">
      <c r="A70" s="47" t="s">
        <v>52</v>
      </c>
      <c r="B70" s="47" t="s">
        <v>29</v>
      </c>
      <c r="C70" s="47" t="s">
        <v>257</v>
      </c>
      <c r="D70" s="47" t="s">
        <v>258</v>
      </c>
      <c r="E70" s="45">
        <v>44227</v>
      </c>
      <c r="F70" s="45">
        <v>44227</v>
      </c>
      <c r="G70" s="45">
        <v>44262</v>
      </c>
      <c r="H70" s="3" t="str">
        <f t="shared" si="1"/>
        <v>finalizado</v>
      </c>
    </row>
    <row r="71" spans="1:8">
      <c r="A71" s="52" t="s">
        <v>52</v>
      </c>
      <c r="B71" s="52" t="s">
        <v>29</v>
      </c>
      <c r="C71" s="101"/>
      <c r="D71" s="20"/>
      <c r="E71" s="48"/>
      <c r="F71" s="48"/>
      <c r="G71" s="48"/>
      <c r="H71" s="3" t="str">
        <f t="shared" si="1"/>
        <v>pendente</v>
      </c>
    </row>
    <row r="72" spans="1:8">
      <c r="A72" s="47" t="s">
        <v>12</v>
      </c>
      <c r="B72" s="47" t="s">
        <v>29</v>
      </c>
      <c r="C72" s="47" t="s">
        <v>70</v>
      </c>
      <c r="D72" s="47" t="s">
        <v>71</v>
      </c>
      <c r="E72" s="28">
        <v>44207</v>
      </c>
      <c r="F72" s="28">
        <v>44210</v>
      </c>
      <c r="G72" s="28">
        <v>44241</v>
      </c>
      <c r="H72" s="3" t="str">
        <f t="shared" si="1"/>
        <v>finalizado</v>
      </c>
    </row>
    <row r="73" spans="1:8">
      <c r="A73" s="47" t="s">
        <v>12</v>
      </c>
      <c r="B73" s="47" t="s">
        <v>29</v>
      </c>
      <c r="C73" s="47" t="s">
        <v>72</v>
      </c>
      <c r="D73" s="47" t="s">
        <v>73</v>
      </c>
      <c r="E73" s="28">
        <v>44214</v>
      </c>
      <c r="F73" s="28">
        <v>44217</v>
      </c>
      <c r="G73" s="28">
        <v>44248</v>
      </c>
      <c r="H73" s="3" t="str">
        <f t="shared" si="1"/>
        <v>finalizado</v>
      </c>
    </row>
    <row r="74" spans="1:8">
      <c r="A74" s="47" t="s">
        <v>12</v>
      </c>
      <c r="B74" s="47" t="s">
        <v>29</v>
      </c>
      <c r="C74" s="47" t="s">
        <v>86</v>
      </c>
      <c r="D74" s="47" t="s">
        <v>86</v>
      </c>
      <c r="E74" s="28">
        <v>44218</v>
      </c>
      <c r="F74" s="28">
        <v>44224</v>
      </c>
      <c r="G74" s="28">
        <v>44255</v>
      </c>
      <c r="H74" s="3" t="str">
        <f t="shared" si="1"/>
        <v>finalizado</v>
      </c>
    </row>
    <row r="75" spans="1:8">
      <c r="A75" s="47" t="s">
        <v>12</v>
      </c>
      <c r="B75" s="47" t="s">
        <v>29</v>
      </c>
      <c r="C75" s="47"/>
      <c r="D75" s="49"/>
      <c r="E75" s="28"/>
      <c r="F75" s="28"/>
      <c r="G75" s="28"/>
      <c r="H75" s="3" t="str">
        <f t="shared" si="1"/>
        <v>pendente</v>
      </c>
    </row>
    <row r="76" spans="1:8">
      <c r="A76" s="52" t="s">
        <v>12</v>
      </c>
      <c r="B76" s="52" t="s">
        <v>29</v>
      </c>
      <c r="C76" s="52"/>
      <c r="D76" s="52"/>
      <c r="E76" s="53"/>
      <c r="F76" s="53"/>
      <c r="G76" s="53"/>
      <c r="H76" s="3" t="str">
        <f t="shared" si="1"/>
        <v>pendente</v>
      </c>
    </row>
    <row r="77" spans="1:8">
      <c r="A77" s="47" t="s">
        <v>12</v>
      </c>
      <c r="B77" s="47" t="s">
        <v>15</v>
      </c>
      <c r="C77" s="47" t="s">
        <v>76</v>
      </c>
      <c r="D77" s="47" t="s">
        <v>67</v>
      </c>
      <c r="E77" s="45">
        <v>44195</v>
      </c>
      <c r="F77" s="28">
        <v>44201</v>
      </c>
      <c r="G77" s="28">
        <v>44230</v>
      </c>
      <c r="H77" s="3" t="str">
        <f t="shared" si="1"/>
        <v>finalizado</v>
      </c>
    </row>
    <row r="78" spans="1:8">
      <c r="A78" s="47" t="s">
        <v>12</v>
      </c>
      <c r="B78" s="47" t="s">
        <v>15</v>
      </c>
      <c r="C78" s="47" t="s">
        <v>60</v>
      </c>
      <c r="D78" s="47" t="s">
        <v>69</v>
      </c>
      <c r="E78" s="28">
        <v>44203</v>
      </c>
      <c r="F78" s="28">
        <v>44208</v>
      </c>
      <c r="G78" s="45">
        <v>44237</v>
      </c>
      <c r="H78" s="3" t="str">
        <f t="shared" si="1"/>
        <v>finalizado</v>
      </c>
    </row>
    <row r="79" spans="1:8">
      <c r="A79" s="47" t="s">
        <v>12</v>
      </c>
      <c r="B79" s="47" t="s">
        <v>15</v>
      </c>
      <c r="C79" s="47" t="s">
        <v>80</v>
      </c>
      <c r="D79" s="47" t="s">
        <v>81</v>
      </c>
      <c r="E79" s="28">
        <v>44204</v>
      </c>
      <c r="F79" s="28">
        <v>44211</v>
      </c>
      <c r="G79" s="45">
        <v>44240</v>
      </c>
      <c r="H79" s="3" t="str">
        <f t="shared" si="1"/>
        <v>finalizado</v>
      </c>
    </row>
    <row r="80" spans="1:8">
      <c r="A80" s="47" t="s">
        <v>12</v>
      </c>
      <c r="B80" s="47" t="s">
        <v>15</v>
      </c>
      <c r="C80" s="47" t="s">
        <v>62</v>
      </c>
      <c r="D80" s="47" t="s">
        <v>71</v>
      </c>
      <c r="E80" s="28">
        <v>44210</v>
      </c>
      <c r="F80" s="28">
        <v>44215</v>
      </c>
      <c r="G80" s="28">
        <v>44244</v>
      </c>
      <c r="H80" s="3" t="str">
        <f t="shared" si="1"/>
        <v>finalizado</v>
      </c>
    </row>
    <row r="81" spans="1:8">
      <c r="A81" s="52" t="s">
        <v>12</v>
      </c>
      <c r="B81" s="52" t="s">
        <v>15</v>
      </c>
      <c r="C81" s="52" t="s">
        <v>64</v>
      </c>
      <c r="D81" s="52" t="s">
        <v>73</v>
      </c>
      <c r="E81" s="53">
        <v>44217</v>
      </c>
      <c r="F81" s="53">
        <v>44222</v>
      </c>
      <c r="G81" s="53">
        <v>44251</v>
      </c>
      <c r="H81" s="3" t="str">
        <f t="shared" si="1"/>
        <v>finalizado</v>
      </c>
    </row>
    <row r="82" spans="1:8">
      <c r="A82" s="47" t="s">
        <v>12</v>
      </c>
      <c r="B82" s="47" t="s">
        <v>23</v>
      </c>
      <c r="C82" s="47" t="s">
        <v>76</v>
      </c>
      <c r="D82" s="47" t="s">
        <v>67</v>
      </c>
      <c r="E82" s="45">
        <v>44195</v>
      </c>
      <c r="F82" s="28">
        <v>44201</v>
      </c>
      <c r="G82" s="28">
        <v>44240</v>
      </c>
      <c r="H82" s="3" t="str">
        <f t="shared" si="1"/>
        <v>finalizado</v>
      </c>
    </row>
    <row r="83" spans="1:8">
      <c r="A83" s="47" t="s">
        <v>12</v>
      </c>
      <c r="B83" s="47" t="s">
        <v>23</v>
      </c>
      <c r="C83" s="47" t="s">
        <v>60</v>
      </c>
      <c r="D83" s="47" t="s">
        <v>69</v>
      </c>
      <c r="E83" s="28">
        <v>44203</v>
      </c>
      <c r="F83" s="28">
        <v>44208</v>
      </c>
      <c r="G83" s="28">
        <v>44247</v>
      </c>
      <c r="H83" s="3" t="str">
        <f t="shared" si="1"/>
        <v>finalizado</v>
      </c>
    </row>
    <row r="84" spans="1:8">
      <c r="A84" s="47" t="s">
        <v>12</v>
      </c>
      <c r="B84" s="47" t="s">
        <v>23</v>
      </c>
      <c r="C84" s="47" t="s">
        <v>62</v>
      </c>
      <c r="D84" s="47" t="s">
        <v>71</v>
      </c>
      <c r="E84" s="45">
        <v>44210</v>
      </c>
      <c r="F84" s="45">
        <v>44215</v>
      </c>
      <c r="G84" s="28">
        <v>44223</v>
      </c>
      <c r="H84" s="3" t="str">
        <f t="shared" si="1"/>
        <v>finalizado</v>
      </c>
    </row>
    <row r="85" spans="1:8">
      <c r="A85" s="47" t="s">
        <v>12</v>
      </c>
      <c r="B85" s="47" t="s">
        <v>23</v>
      </c>
      <c r="C85" s="47" t="s">
        <v>71</v>
      </c>
      <c r="D85" s="47" t="s">
        <v>73</v>
      </c>
      <c r="E85" s="45">
        <v>44217</v>
      </c>
      <c r="F85" s="45">
        <v>44222</v>
      </c>
      <c r="G85" s="45">
        <v>44261</v>
      </c>
      <c r="H85" s="3" t="str">
        <f t="shared" si="1"/>
        <v>finalizado</v>
      </c>
    </row>
    <row r="86" spans="1:8">
      <c r="A86" s="52" t="s">
        <v>12</v>
      </c>
      <c r="B86" s="52" t="s">
        <v>23</v>
      </c>
      <c r="C86" s="52"/>
      <c r="D86" s="31"/>
      <c r="E86" s="53"/>
      <c r="F86" s="53"/>
      <c r="G86" s="48"/>
      <c r="H86" s="3" t="str">
        <f t="shared" si="1"/>
        <v>pendente</v>
      </c>
    </row>
    <row r="87" spans="1:8" s="30" customFormat="1">
      <c r="A87" s="47" t="s">
        <v>12</v>
      </c>
      <c r="B87" s="47" t="s">
        <v>24</v>
      </c>
      <c r="C87" s="47" t="s">
        <v>68</v>
      </c>
      <c r="D87" s="47" t="s">
        <v>69</v>
      </c>
      <c r="E87" s="28">
        <v>44196</v>
      </c>
      <c r="F87" s="28">
        <v>44203</v>
      </c>
      <c r="G87" s="45">
        <v>44236</v>
      </c>
      <c r="H87" s="3" t="str">
        <f>IF(F87&lt;&gt;0,"finalizado", "pendente")</f>
        <v>finalizado</v>
      </c>
    </row>
    <row r="88" spans="1:8" s="30" customFormat="1">
      <c r="A88" s="47" t="s">
        <v>12</v>
      </c>
      <c r="B88" s="47" t="s">
        <v>24</v>
      </c>
      <c r="C88" s="47" t="s">
        <v>70</v>
      </c>
      <c r="D88" s="47" t="s">
        <v>71</v>
      </c>
      <c r="E88" s="17">
        <v>44207</v>
      </c>
      <c r="F88" s="17">
        <v>44210</v>
      </c>
      <c r="G88" s="28">
        <v>44250</v>
      </c>
      <c r="H88" s="3" t="str">
        <f>IF(F88&lt;&gt;0,"finalizado", "pendente")</f>
        <v>finalizado</v>
      </c>
    </row>
    <row r="89" spans="1:8" s="30" customFormat="1">
      <c r="A89" s="47" t="s">
        <v>12</v>
      </c>
      <c r="B89" s="47" t="s">
        <v>24</v>
      </c>
      <c r="C89" s="47" t="s">
        <v>72</v>
      </c>
      <c r="D89" s="47" t="s">
        <v>73</v>
      </c>
      <c r="E89" s="28">
        <v>44214</v>
      </c>
      <c r="F89" s="28">
        <v>44217</v>
      </c>
      <c r="G89" s="28">
        <v>44250</v>
      </c>
      <c r="H89" s="3" t="str">
        <f>IF(F89&lt;&gt;0,"finalizado", "pendente")</f>
        <v>finalizado</v>
      </c>
    </row>
    <row r="90" spans="1:8" s="30" customFormat="1">
      <c r="A90" s="47" t="s">
        <v>12</v>
      </c>
      <c r="B90" s="47" t="s">
        <v>24</v>
      </c>
      <c r="C90" s="47" t="s">
        <v>86</v>
      </c>
      <c r="D90" s="47" t="s">
        <v>87</v>
      </c>
      <c r="E90" s="28">
        <v>44218</v>
      </c>
      <c r="F90" s="28">
        <v>44224</v>
      </c>
      <c r="G90" s="28">
        <v>44257</v>
      </c>
      <c r="H90" s="3" t="str">
        <f>IF(F90&lt;&gt;0,"finalizado", "pendente")</f>
        <v>finalizado</v>
      </c>
    </row>
    <row r="91" spans="1:8" s="30" customFormat="1">
      <c r="A91" s="52" t="s">
        <v>12</v>
      </c>
      <c r="B91" s="52" t="s">
        <v>24</v>
      </c>
      <c r="C91" s="21"/>
      <c r="D91" s="52"/>
      <c r="E91" s="53"/>
      <c r="F91" s="53"/>
      <c r="G91" s="53"/>
      <c r="H91" s="3" t="str">
        <f>IF(F91&lt;&gt;0,"finalizado", "pendente")</f>
        <v>pendente</v>
      </c>
    </row>
    <row r="92" spans="1:8">
      <c r="A92" s="87" t="s">
        <v>12</v>
      </c>
      <c r="B92" s="87" t="s">
        <v>56</v>
      </c>
      <c r="C92" s="97" t="s">
        <v>214</v>
      </c>
      <c r="D92" s="97" t="s">
        <v>215</v>
      </c>
      <c r="E92" s="88">
        <v>44196</v>
      </c>
      <c r="F92" s="88">
        <v>44201</v>
      </c>
      <c r="G92" s="91">
        <v>44250</v>
      </c>
      <c r="H92" s="3" t="str">
        <f t="shared" si="1"/>
        <v>finalizado</v>
      </c>
    </row>
    <row r="93" spans="1:8">
      <c r="A93" s="47" t="s">
        <v>12</v>
      </c>
      <c r="B93" s="47" t="s">
        <v>56</v>
      </c>
      <c r="C93" s="47" t="s">
        <v>259</v>
      </c>
      <c r="D93" s="47" t="s">
        <v>260</v>
      </c>
      <c r="E93" s="17">
        <v>44203</v>
      </c>
      <c r="F93" s="17">
        <v>44208</v>
      </c>
      <c r="G93" s="28">
        <v>44257</v>
      </c>
      <c r="H93" s="3" t="str">
        <f t="shared" si="1"/>
        <v>finalizado</v>
      </c>
    </row>
    <row r="94" spans="1:8">
      <c r="A94" s="47" t="s">
        <v>12</v>
      </c>
      <c r="B94" s="47" t="s">
        <v>56</v>
      </c>
      <c r="C94" s="47" t="s">
        <v>261</v>
      </c>
      <c r="D94" s="47" t="s">
        <v>262</v>
      </c>
      <c r="E94" s="28">
        <v>44210</v>
      </c>
      <c r="F94" s="28">
        <v>44215</v>
      </c>
      <c r="G94" s="28">
        <v>44264</v>
      </c>
      <c r="H94" s="3" t="str">
        <f t="shared" si="1"/>
        <v>finalizado</v>
      </c>
    </row>
    <row r="95" spans="1:8">
      <c r="A95" s="47" t="s">
        <v>12</v>
      </c>
      <c r="B95" s="47" t="s">
        <v>56</v>
      </c>
      <c r="C95" s="47" t="s">
        <v>328</v>
      </c>
      <c r="D95" s="47" t="s">
        <v>329</v>
      </c>
      <c r="E95" s="28">
        <v>44217</v>
      </c>
      <c r="F95" s="28">
        <v>44222</v>
      </c>
      <c r="G95" s="28">
        <v>44271</v>
      </c>
      <c r="H95" s="3" t="str">
        <f t="shared" si="1"/>
        <v>finalizado</v>
      </c>
    </row>
    <row r="96" spans="1:8">
      <c r="A96" s="52" t="s">
        <v>12</v>
      </c>
      <c r="B96" s="52" t="s">
        <v>56</v>
      </c>
      <c r="C96" s="21"/>
      <c r="D96" s="52"/>
      <c r="E96" s="53"/>
      <c r="F96" s="53"/>
      <c r="G96" s="53"/>
      <c r="H96" s="3" t="str">
        <f t="shared" si="1"/>
        <v>pendente</v>
      </c>
    </row>
    <row r="97" spans="1:8">
      <c r="A97" s="47" t="s">
        <v>48</v>
      </c>
      <c r="B97" s="46" t="s">
        <v>29</v>
      </c>
      <c r="C97" s="46" t="s">
        <v>263</v>
      </c>
      <c r="D97" s="46" t="s">
        <v>264</v>
      </c>
      <c r="E97" s="28">
        <v>44205</v>
      </c>
      <c r="F97" s="45">
        <v>44210</v>
      </c>
      <c r="G97" s="28">
        <v>44248</v>
      </c>
      <c r="H97" s="3" t="str">
        <f t="shared" si="1"/>
        <v>finalizado</v>
      </c>
    </row>
    <row r="98" spans="1:8">
      <c r="A98" s="47" t="s">
        <v>48</v>
      </c>
      <c r="B98" s="46" t="s">
        <v>29</v>
      </c>
      <c r="C98" s="46" t="s">
        <v>265</v>
      </c>
      <c r="D98" s="46" t="s">
        <v>266</v>
      </c>
      <c r="E98" s="28">
        <v>44212</v>
      </c>
      <c r="F98" s="28">
        <v>44216</v>
      </c>
      <c r="G98" s="28">
        <v>44255</v>
      </c>
      <c r="H98" s="3" t="str">
        <f t="shared" si="1"/>
        <v>finalizado</v>
      </c>
    </row>
    <row r="99" spans="1:8">
      <c r="A99" s="47" t="s">
        <v>48</v>
      </c>
      <c r="B99" s="46" t="s">
        <v>29</v>
      </c>
      <c r="C99" s="46" t="s">
        <v>263</v>
      </c>
      <c r="D99" s="46" t="s">
        <v>267</v>
      </c>
      <c r="E99" s="17">
        <v>44219</v>
      </c>
      <c r="F99" s="17">
        <v>44224</v>
      </c>
      <c r="G99" s="28">
        <v>44262</v>
      </c>
      <c r="H99" s="3" t="str">
        <f t="shared" si="1"/>
        <v>finalizado</v>
      </c>
    </row>
    <row r="100" spans="1:8">
      <c r="A100" s="47" t="s">
        <v>48</v>
      </c>
      <c r="B100" s="46" t="s">
        <v>29</v>
      </c>
      <c r="C100" s="47"/>
      <c r="D100" s="14"/>
      <c r="E100" s="45"/>
      <c r="F100" s="17"/>
      <c r="G100" s="45"/>
      <c r="H100" s="3" t="str">
        <f t="shared" si="1"/>
        <v>pendente</v>
      </c>
    </row>
    <row r="101" spans="1:8">
      <c r="A101" s="52" t="s">
        <v>48</v>
      </c>
      <c r="B101" s="51" t="s">
        <v>29</v>
      </c>
      <c r="C101" s="31"/>
      <c r="D101" s="52"/>
      <c r="E101" s="48"/>
      <c r="F101" s="48"/>
      <c r="G101" s="53"/>
      <c r="H101" s="3" t="str">
        <f t="shared" si="1"/>
        <v>pendente</v>
      </c>
    </row>
    <row r="102" spans="1:8">
      <c r="A102" s="87" t="s">
        <v>47</v>
      </c>
      <c r="B102" s="98" t="s">
        <v>29</v>
      </c>
      <c r="C102" s="98" t="s">
        <v>74</v>
      </c>
      <c r="D102" s="98" t="s">
        <v>75</v>
      </c>
      <c r="E102" s="91">
        <v>44193</v>
      </c>
      <c r="F102" s="91">
        <v>44199</v>
      </c>
      <c r="G102" s="88">
        <v>44238</v>
      </c>
      <c r="H102" s="3" t="str">
        <f t="shared" si="1"/>
        <v>finalizado</v>
      </c>
    </row>
    <row r="103" spans="1:8">
      <c r="A103" s="87" t="s">
        <v>47</v>
      </c>
      <c r="B103" s="98" t="s">
        <v>29</v>
      </c>
      <c r="C103" s="98" t="s">
        <v>216</v>
      </c>
      <c r="D103" s="98" t="s">
        <v>217</v>
      </c>
      <c r="E103" s="91">
        <v>44200</v>
      </c>
      <c r="F103" s="91">
        <v>44206</v>
      </c>
      <c r="G103" s="88">
        <v>44245</v>
      </c>
      <c r="H103" s="3" t="str">
        <f t="shared" si="1"/>
        <v>finalizado</v>
      </c>
    </row>
    <row r="104" spans="1:8">
      <c r="A104" s="87" t="s">
        <v>47</v>
      </c>
      <c r="B104" s="98" t="s">
        <v>29</v>
      </c>
      <c r="C104" s="98" t="s">
        <v>218</v>
      </c>
      <c r="D104" s="98" t="s">
        <v>219</v>
      </c>
      <c r="E104" s="96">
        <v>44207</v>
      </c>
      <c r="F104" s="96">
        <v>44213</v>
      </c>
      <c r="G104" s="88">
        <v>44252</v>
      </c>
      <c r="H104" s="3" t="str">
        <f t="shared" si="1"/>
        <v>finalizado</v>
      </c>
    </row>
    <row r="105" spans="1:8">
      <c r="A105" s="87" t="s">
        <v>47</v>
      </c>
      <c r="B105" s="98" t="s">
        <v>29</v>
      </c>
      <c r="C105" s="98" t="s">
        <v>74</v>
      </c>
      <c r="D105" s="98" t="s">
        <v>220</v>
      </c>
      <c r="E105" s="91">
        <v>44214</v>
      </c>
      <c r="F105" s="96">
        <v>44220</v>
      </c>
      <c r="G105" s="91">
        <v>44259</v>
      </c>
      <c r="H105" s="3" t="str">
        <f t="shared" si="1"/>
        <v>finalizado</v>
      </c>
    </row>
    <row r="106" spans="1:8">
      <c r="A106" s="89" t="s">
        <v>47</v>
      </c>
      <c r="B106" s="99" t="s">
        <v>29</v>
      </c>
      <c r="C106" s="99" t="s">
        <v>216</v>
      </c>
      <c r="D106" s="99" t="s">
        <v>221</v>
      </c>
      <c r="E106" s="92">
        <v>44221</v>
      </c>
      <c r="F106" s="92">
        <v>44227</v>
      </c>
      <c r="G106" s="90">
        <v>44266</v>
      </c>
      <c r="H106" s="3" t="str">
        <f t="shared" si="1"/>
        <v>finalizado</v>
      </c>
    </row>
    <row r="107" spans="1:8">
      <c r="A107" s="47" t="s">
        <v>49</v>
      </c>
      <c r="B107" s="46" t="s">
        <v>29</v>
      </c>
      <c r="C107" s="46" t="s">
        <v>156</v>
      </c>
      <c r="D107" s="46" t="s">
        <v>67</v>
      </c>
      <c r="E107" s="45">
        <v>44198</v>
      </c>
      <c r="F107" s="45">
        <v>44200</v>
      </c>
      <c r="G107" s="28">
        <v>44228</v>
      </c>
      <c r="H107" s="3" t="str">
        <f t="shared" si="1"/>
        <v>finalizado</v>
      </c>
    </row>
    <row r="108" spans="1:8">
      <c r="A108" s="47" t="s">
        <v>49</v>
      </c>
      <c r="B108" s="46" t="s">
        <v>29</v>
      </c>
      <c r="C108" s="46" t="s">
        <v>157</v>
      </c>
      <c r="D108" s="46" t="s">
        <v>69</v>
      </c>
      <c r="E108" s="45">
        <v>44205</v>
      </c>
      <c r="F108" s="45">
        <v>44207</v>
      </c>
      <c r="G108" s="28">
        <v>44235</v>
      </c>
      <c r="H108" s="3" t="str">
        <f t="shared" si="1"/>
        <v>finalizado</v>
      </c>
    </row>
    <row r="109" spans="1:8">
      <c r="A109" s="47" t="s">
        <v>49</v>
      </c>
      <c r="B109" s="46" t="s">
        <v>29</v>
      </c>
      <c r="C109" s="46" t="s">
        <v>158</v>
      </c>
      <c r="D109" s="46" t="s">
        <v>71</v>
      </c>
      <c r="E109" s="45">
        <v>44212</v>
      </c>
      <c r="F109" s="45">
        <v>44214</v>
      </c>
      <c r="G109" s="45">
        <v>44242</v>
      </c>
      <c r="H109" s="3" t="str">
        <f t="shared" si="1"/>
        <v>finalizado</v>
      </c>
    </row>
    <row r="110" spans="1:8">
      <c r="A110" s="47" t="s">
        <v>49</v>
      </c>
      <c r="B110" s="46" t="s">
        <v>29</v>
      </c>
      <c r="C110" s="46" t="s">
        <v>159</v>
      </c>
      <c r="D110" s="46" t="s">
        <v>73</v>
      </c>
      <c r="E110" s="28">
        <v>44219</v>
      </c>
      <c r="F110" s="28">
        <v>44252</v>
      </c>
      <c r="G110" s="28">
        <v>44249</v>
      </c>
      <c r="H110" s="3" t="str">
        <f t="shared" si="1"/>
        <v>finalizado</v>
      </c>
    </row>
    <row r="111" spans="1:8">
      <c r="A111" s="52" t="s">
        <v>49</v>
      </c>
      <c r="B111" s="51" t="s">
        <v>29</v>
      </c>
      <c r="C111" s="52"/>
      <c r="D111" s="52"/>
      <c r="E111" s="53"/>
      <c r="F111" s="53"/>
      <c r="G111" s="53"/>
      <c r="H111" s="3" t="str">
        <f t="shared" si="1"/>
        <v>pendente</v>
      </c>
    </row>
    <row r="112" spans="1:8">
      <c r="A112" s="47" t="s">
        <v>21</v>
      </c>
      <c r="B112" s="46" t="s">
        <v>29</v>
      </c>
      <c r="C112" s="46" t="s">
        <v>78</v>
      </c>
      <c r="D112" s="46" t="s">
        <v>79</v>
      </c>
      <c r="E112" s="28">
        <v>44195</v>
      </c>
      <c r="F112" s="28">
        <v>44199</v>
      </c>
      <c r="G112" s="28">
        <v>44231</v>
      </c>
      <c r="H112" s="3" t="str">
        <f t="shared" si="1"/>
        <v>finalizado</v>
      </c>
    </row>
    <row r="113" spans="1:8">
      <c r="A113" s="47" t="s">
        <v>21</v>
      </c>
      <c r="B113" s="46" t="s">
        <v>29</v>
      </c>
      <c r="C113" s="46" t="s">
        <v>80</v>
      </c>
      <c r="D113" s="46" t="s">
        <v>81</v>
      </c>
      <c r="E113" s="28">
        <v>44203</v>
      </c>
      <c r="F113" s="28">
        <v>44206</v>
      </c>
      <c r="G113" s="28">
        <v>44238</v>
      </c>
      <c r="H113" s="3" t="str">
        <f t="shared" si="1"/>
        <v>finalizado</v>
      </c>
    </row>
    <row r="114" spans="1:8">
      <c r="A114" s="47" t="s">
        <v>21</v>
      </c>
      <c r="B114" s="46" t="s">
        <v>29</v>
      </c>
      <c r="C114" s="46" t="s">
        <v>82</v>
      </c>
      <c r="D114" s="46" t="s">
        <v>83</v>
      </c>
      <c r="E114" s="28">
        <v>44210</v>
      </c>
      <c r="F114" s="28">
        <v>44213</v>
      </c>
      <c r="G114" s="28">
        <v>44245</v>
      </c>
      <c r="H114" s="3" t="str">
        <f t="shared" si="1"/>
        <v>finalizado</v>
      </c>
    </row>
    <row r="115" spans="1:8">
      <c r="A115" s="47" t="s">
        <v>21</v>
      </c>
      <c r="B115" s="46" t="s">
        <v>29</v>
      </c>
      <c r="C115" s="46" t="s">
        <v>84</v>
      </c>
      <c r="D115" s="46" t="s">
        <v>85</v>
      </c>
      <c r="E115" s="28">
        <v>44217</v>
      </c>
      <c r="F115" s="28">
        <v>44220</v>
      </c>
      <c r="G115" s="28">
        <v>44252</v>
      </c>
      <c r="H115" s="3" t="str">
        <f t="shared" si="1"/>
        <v>finalizado</v>
      </c>
    </row>
    <row r="116" spans="1:8">
      <c r="A116" s="52" t="s">
        <v>21</v>
      </c>
      <c r="B116" s="51" t="s">
        <v>29</v>
      </c>
      <c r="C116" s="51" t="s">
        <v>212</v>
      </c>
      <c r="D116" s="51" t="s">
        <v>213</v>
      </c>
      <c r="E116" s="48">
        <v>44224</v>
      </c>
      <c r="F116" s="53">
        <v>44227</v>
      </c>
      <c r="G116" s="53">
        <v>44259</v>
      </c>
      <c r="H116" s="3" t="str">
        <f t="shared" si="1"/>
        <v>finalizado</v>
      </c>
    </row>
    <row r="117" spans="1:8">
      <c r="A117" s="47" t="s">
        <v>21</v>
      </c>
      <c r="B117" s="46" t="s">
        <v>15</v>
      </c>
      <c r="C117" s="46" t="s">
        <v>60</v>
      </c>
      <c r="D117" s="46" t="s">
        <v>61</v>
      </c>
      <c r="E117" s="28">
        <v>44200</v>
      </c>
      <c r="F117" s="28">
        <v>44203</v>
      </c>
      <c r="G117" s="45">
        <v>44244</v>
      </c>
      <c r="H117" s="3" t="str">
        <f t="shared" si="1"/>
        <v>finalizado</v>
      </c>
    </row>
    <row r="118" spans="1:8">
      <c r="A118" s="47" t="s">
        <v>21</v>
      </c>
      <c r="B118" s="46" t="s">
        <v>15</v>
      </c>
      <c r="C118" s="46" t="s">
        <v>62</v>
      </c>
      <c r="D118" s="46" t="s">
        <v>63</v>
      </c>
      <c r="E118" s="28">
        <v>44207</v>
      </c>
      <c r="F118" s="28">
        <v>44210</v>
      </c>
      <c r="G118" s="45">
        <v>44251</v>
      </c>
      <c r="H118" s="3" t="str">
        <f t="shared" si="1"/>
        <v>finalizado</v>
      </c>
    </row>
    <row r="119" spans="1:8">
      <c r="A119" s="47" t="s">
        <v>21</v>
      </c>
      <c r="B119" s="46" t="s">
        <v>15</v>
      </c>
      <c r="C119" s="46" t="s">
        <v>64</v>
      </c>
      <c r="D119" s="46" t="s">
        <v>65</v>
      </c>
      <c r="E119" s="28">
        <v>44214</v>
      </c>
      <c r="F119" s="45">
        <v>44217</v>
      </c>
      <c r="G119" s="45">
        <v>44258</v>
      </c>
      <c r="H119" s="3" t="str">
        <f t="shared" si="1"/>
        <v>finalizado</v>
      </c>
    </row>
    <row r="120" spans="1:8">
      <c r="A120" s="47" t="s">
        <v>21</v>
      </c>
      <c r="B120" s="46" t="s">
        <v>15</v>
      </c>
      <c r="C120" s="46" t="s">
        <v>154</v>
      </c>
      <c r="D120" s="46" t="s">
        <v>268</v>
      </c>
      <c r="E120" s="28">
        <v>44221</v>
      </c>
      <c r="F120" s="45">
        <v>44224</v>
      </c>
      <c r="G120" s="45">
        <v>44265</v>
      </c>
      <c r="H120" s="3" t="str">
        <f t="shared" si="1"/>
        <v>finalizado</v>
      </c>
    </row>
    <row r="121" spans="1:8">
      <c r="A121" s="52" t="s">
        <v>21</v>
      </c>
      <c r="B121" s="51" t="s">
        <v>15</v>
      </c>
      <c r="C121" s="48"/>
      <c r="D121" s="51"/>
      <c r="E121" s="53"/>
      <c r="F121" s="48"/>
      <c r="G121" s="48"/>
      <c r="H121" s="3" t="str">
        <f t="shared" ref="H121:H310" si="2">IF(F121&lt;&gt;0,"finalizado", "pendente")</f>
        <v>pendente</v>
      </c>
    </row>
    <row r="122" spans="1:8">
      <c r="A122" s="47" t="s">
        <v>21</v>
      </c>
      <c r="B122" s="46" t="s">
        <v>23</v>
      </c>
      <c r="C122" s="46" t="s">
        <v>62</v>
      </c>
      <c r="D122" s="46" t="s">
        <v>63</v>
      </c>
      <c r="E122" s="28">
        <v>44207</v>
      </c>
      <c r="F122" s="45">
        <v>44210</v>
      </c>
      <c r="G122" s="28">
        <v>44251</v>
      </c>
      <c r="H122" s="3" t="str">
        <f t="shared" si="2"/>
        <v>finalizado</v>
      </c>
    </row>
    <row r="123" spans="1:8">
      <c r="A123" s="47" t="s">
        <v>21</v>
      </c>
      <c r="B123" s="46" t="s">
        <v>23</v>
      </c>
      <c r="C123" s="46" t="s">
        <v>64</v>
      </c>
      <c r="D123" s="46" t="s">
        <v>65</v>
      </c>
      <c r="E123" s="28">
        <v>44214</v>
      </c>
      <c r="F123" s="28">
        <v>44217</v>
      </c>
      <c r="G123" s="28">
        <v>44258</v>
      </c>
      <c r="H123" s="3" t="str">
        <f t="shared" si="2"/>
        <v>finalizado</v>
      </c>
    </row>
    <row r="124" spans="1:8">
      <c r="A124" s="47" t="s">
        <v>21</v>
      </c>
      <c r="B124" s="46" t="s">
        <v>23</v>
      </c>
      <c r="C124" s="46" t="s">
        <v>154</v>
      </c>
      <c r="D124" s="46" t="s">
        <v>155</v>
      </c>
      <c r="E124" s="28">
        <v>44221</v>
      </c>
      <c r="F124" s="28">
        <v>44224</v>
      </c>
      <c r="G124" s="28">
        <v>44265</v>
      </c>
      <c r="H124" s="3" t="str">
        <f t="shared" si="2"/>
        <v>finalizado</v>
      </c>
    </row>
    <row r="125" spans="1:8">
      <c r="A125" s="47" t="s">
        <v>21</v>
      </c>
      <c r="B125" s="46" t="s">
        <v>23</v>
      </c>
      <c r="C125" s="44"/>
      <c r="D125" s="49"/>
      <c r="E125" s="28"/>
      <c r="F125" s="28"/>
      <c r="G125" s="28"/>
      <c r="H125" s="3" t="str">
        <f t="shared" si="2"/>
        <v>pendente</v>
      </c>
    </row>
    <row r="126" spans="1:8">
      <c r="A126" s="52" t="s">
        <v>21</v>
      </c>
      <c r="B126" s="51" t="s">
        <v>23</v>
      </c>
      <c r="C126" s="50"/>
      <c r="D126" s="31"/>
      <c r="E126" s="53"/>
      <c r="F126" s="53"/>
      <c r="G126" s="53"/>
      <c r="H126" s="3" t="str">
        <f t="shared" si="2"/>
        <v>pendente</v>
      </c>
    </row>
    <row r="127" spans="1:8">
      <c r="A127" s="47" t="s">
        <v>21</v>
      </c>
      <c r="B127" s="46" t="s">
        <v>55</v>
      </c>
      <c r="C127" s="46" t="s">
        <v>222</v>
      </c>
      <c r="D127" s="46" t="s">
        <v>269</v>
      </c>
      <c r="E127" s="45">
        <v>44203</v>
      </c>
      <c r="F127" s="45">
        <v>44206</v>
      </c>
      <c r="G127" s="45">
        <v>44238</v>
      </c>
      <c r="H127" s="3" t="str">
        <f t="shared" si="2"/>
        <v>finalizado</v>
      </c>
    </row>
    <row r="128" spans="1:8">
      <c r="A128" s="47" t="s">
        <v>21</v>
      </c>
      <c r="B128" s="46" t="s">
        <v>55</v>
      </c>
      <c r="C128" s="46" t="s">
        <v>224</v>
      </c>
      <c r="D128" s="46" t="s">
        <v>270</v>
      </c>
      <c r="E128" s="45">
        <v>44217</v>
      </c>
      <c r="F128" s="45">
        <v>44220</v>
      </c>
      <c r="G128" s="45">
        <v>44252</v>
      </c>
      <c r="H128" s="3" t="str">
        <f t="shared" si="2"/>
        <v>finalizado</v>
      </c>
    </row>
    <row r="129" spans="1:8">
      <c r="A129" s="47" t="s">
        <v>21</v>
      </c>
      <c r="B129" s="46" t="s">
        <v>55</v>
      </c>
      <c r="C129" s="46" t="s">
        <v>253</v>
      </c>
      <c r="D129" s="46" t="s">
        <v>271</v>
      </c>
      <c r="E129" s="45">
        <v>44224</v>
      </c>
      <c r="F129" s="45">
        <v>44227</v>
      </c>
      <c r="G129" s="45">
        <v>44259</v>
      </c>
      <c r="H129" s="3" t="str">
        <f t="shared" si="2"/>
        <v>finalizado</v>
      </c>
    </row>
    <row r="130" spans="1:8">
      <c r="A130" s="47" t="s">
        <v>21</v>
      </c>
      <c r="B130" s="46" t="s">
        <v>55</v>
      </c>
      <c r="C130" s="44"/>
      <c r="D130" s="15"/>
      <c r="E130" s="45"/>
      <c r="F130" s="45"/>
      <c r="G130" s="45"/>
      <c r="H130" s="3" t="str">
        <f t="shared" si="2"/>
        <v>pendente</v>
      </c>
    </row>
    <row r="131" spans="1:8">
      <c r="A131" s="52" t="s">
        <v>21</v>
      </c>
      <c r="B131" s="51" t="s">
        <v>55</v>
      </c>
      <c r="C131" s="59"/>
      <c r="D131" s="38"/>
      <c r="E131" s="19"/>
      <c r="F131" s="19"/>
      <c r="G131" s="102"/>
      <c r="H131" s="3" t="str">
        <f t="shared" si="2"/>
        <v>pendente</v>
      </c>
    </row>
    <row r="132" spans="1:8">
      <c r="A132" s="46" t="s">
        <v>21</v>
      </c>
      <c r="B132" s="46" t="s">
        <v>27</v>
      </c>
      <c r="C132" s="46" t="s">
        <v>80</v>
      </c>
      <c r="D132" s="46" t="s">
        <v>272</v>
      </c>
      <c r="E132" s="45">
        <v>44203</v>
      </c>
      <c r="F132" s="17">
        <v>44206</v>
      </c>
      <c r="G132" s="103">
        <v>44238</v>
      </c>
      <c r="H132" s="3" t="str">
        <f t="shared" si="2"/>
        <v>finalizado</v>
      </c>
    </row>
    <row r="133" spans="1:8">
      <c r="A133" s="46" t="s">
        <v>21</v>
      </c>
      <c r="B133" s="46" t="s">
        <v>27</v>
      </c>
      <c r="C133" s="46" t="s">
        <v>82</v>
      </c>
      <c r="D133" s="46" t="s">
        <v>83</v>
      </c>
      <c r="E133" s="103">
        <v>44210</v>
      </c>
      <c r="F133" s="103">
        <v>44213</v>
      </c>
      <c r="G133" s="28">
        <v>44245</v>
      </c>
      <c r="H133" s="3" t="str">
        <f t="shared" si="2"/>
        <v>finalizado</v>
      </c>
    </row>
    <row r="134" spans="1:8">
      <c r="A134" s="46" t="s">
        <v>21</v>
      </c>
      <c r="B134" s="46" t="s">
        <v>27</v>
      </c>
      <c r="C134" s="46" t="s">
        <v>84</v>
      </c>
      <c r="D134" s="46" t="s">
        <v>273</v>
      </c>
      <c r="E134" s="28">
        <v>44197</v>
      </c>
      <c r="F134" s="28">
        <v>44220</v>
      </c>
      <c r="G134" s="28">
        <v>44252</v>
      </c>
      <c r="H134" s="3" t="str">
        <f t="shared" si="2"/>
        <v>finalizado</v>
      </c>
    </row>
    <row r="135" spans="1:8">
      <c r="A135" s="46" t="s">
        <v>21</v>
      </c>
      <c r="B135" s="46" t="s">
        <v>27</v>
      </c>
      <c r="C135" s="46" t="s">
        <v>212</v>
      </c>
      <c r="D135" s="46" t="s">
        <v>274</v>
      </c>
      <c r="E135" s="28">
        <v>44224</v>
      </c>
      <c r="F135" s="28">
        <v>44227</v>
      </c>
      <c r="G135" s="28">
        <v>44259</v>
      </c>
      <c r="H135" s="3" t="str">
        <f t="shared" si="2"/>
        <v>finalizado</v>
      </c>
    </row>
    <row r="136" spans="1:8">
      <c r="A136" s="51" t="s">
        <v>21</v>
      </c>
      <c r="B136" s="51" t="s">
        <v>27</v>
      </c>
      <c r="C136" s="21"/>
      <c r="D136" s="52"/>
      <c r="E136" s="53"/>
      <c r="F136" s="48"/>
      <c r="G136" s="53"/>
      <c r="H136" s="3" t="str">
        <f t="shared" si="2"/>
        <v>pendente</v>
      </c>
    </row>
    <row r="137" spans="1:8">
      <c r="A137" s="47" t="s">
        <v>45</v>
      </c>
      <c r="B137" s="46" t="s">
        <v>29</v>
      </c>
      <c r="C137" s="36" t="s">
        <v>222</v>
      </c>
      <c r="D137" s="47" t="s">
        <v>223</v>
      </c>
      <c r="E137" s="28">
        <v>44196</v>
      </c>
      <c r="F137" s="28">
        <v>44203</v>
      </c>
      <c r="G137" s="28">
        <v>44239</v>
      </c>
      <c r="H137" s="3" t="str">
        <f t="shared" si="2"/>
        <v>finalizado</v>
      </c>
    </row>
    <row r="138" spans="1:8">
      <c r="A138" s="47" t="s">
        <v>45</v>
      </c>
      <c r="B138" s="46" t="s">
        <v>29</v>
      </c>
      <c r="C138" s="49" t="s">
        <v>224</v>
      </c>
      <c r="D138" s="17" t="s">
        <v>225</v>
      </c>
      <c r="E138" s="17">
        <v>44203</v>
      </c>
      <c r="F138" s="45">
        <v>44210</v>
      </c>
      <c r="G138" s="28">
        <v>44246</v>
      </c>
      <c r="H138" s="3" t="str">
        <f t="shared" si="2"/>
        <v>finalizado</v>
      </c>
    </row>
    <row r="139" spans="1:8">
      <c r="A139" s="47" t="s">
        <v>45</v>
      </c>
      <c r="B139" s="46" t="s">
        <v>29</v>
      </c>
      <c r="C139" s="49" t="s">
        <v>251</v>
      </c>
      <c r="D139" s="17" t="s">
        <v>252</v>
      </c>
      <c r="E139" s="17">
        <v>44210</v>
      </c>
      <c r="F139" s="45">
        <v>44217</v>
      </c>
      <c r="G139" s="28">
        <v>44253</v>
      </c>
      <c r="H139" s="3" t="str">
        <f t="shared" si="2"/>
        <v>finalizado</v>
      </c>
    </row>
    <row r="140" spans="1:8">
      <c r="A140" s="47" t="s">
        <v>45</v>
      </c>
      <c r="B140" s="46" t="s">
        <v>29</v>
      </c>
      <c r="C140" s="49" t="s">
        <v>253</v>
      </c>
      <c r="D140" s="17" t="s">
        <v>254</v>
      </c>
      <c r="E140" s="17">
        <v>44217</v>
      </c>
      <c r="F140" s="45">
        <v>44224</v>
      </c>
      <c r="G140" s="28">
        <v>44319</v>
      </c>
      <c r="H140" s="3" t="str">
        <f t="shared" si="2"/>
        <v>finalizado</v>
      </c>
    </row>
    <row r="141" spans="1:8">
      <c r="A141" s="52" t="s">
        <v>45</v>
      </c>
      <c r="B141" s="51" t="s">
        <v>29</v>
      </c>
      <c r="C141" s="31"/>
      <c r="D141" s="52"/>
      <c r="E141" s="48"/>
      <c r="F141" s="48"/>
      <c r="G141" s="53"/>
      <c r="H141" s="2" t="str">
        <f t="shared" si="2"/>
        <v>pendente</v>
      </c>
    </row>
    <row r="142" spans="1:8">
      <c r="A142" s="47" t="s">
        <v>22</v>
      </c>
      <c r="B142" s="46" t="s">
        <v>29</v>
      </c>
      <c r="C142" s="46" t="s">
        <v>78</v>
      </c>
      <c r="D142" s="46" t="s">
        <v>79</v>
      </c>
      <c r="E142" s="17">
        <v>44197</v>
      </c>
      <c r="F142" s="17">
        <v>44202</v>
      </c>
      <c r="G142" s="10">
        <v>44232</v>
      </c>
      <c r="H142" s="3" t="str">
        <f t="shared" si="2"/>
        <v>finalizado</v>
      </c>
    </row>
    <row r="143" spans="1:8">
      <c r="A143" s="47" t="s">
        <v>22</v>
      </c>
      <c r="B143" s="46" t="s">
        <v>29</v>
      </c>
      <c r="C143" s="46" t="s">
        <v>80</v>
      </c>
      <c r="D143" s="46" t="s">
        <v>81</v>
      </c>
      <c r="E143" s="8">
        <v>44204</v>
      </c>
      <c r="F143" s="17">
        <v>44209</v>
      </c>
      <c r="G143" s="10">
        <v>44239</v>
      </c>
      <c r="H143" s="3" t="str">
        <f t="shared" si="2"/>
        <v>finalizado</v>
      </c>
    </row>
    <row r="144" spans="1:8">
      <c r="A144" s="47" t="s">
        <v>22</v>
      </c>
      <c r="B144" s="46" t="s">
        <v>29</v>
      </c>
      <c r="C144" s="46" t="s">
        <v>82</v>
      </c>
      <c r="D144" s="46" t="s">
        <v>83</v>
      </c>
      <c r="E144" s="10">
        <v>44211</v>
      </c>
      <c r="F144" s="10">
        <v>44216</v>
      </c>
      <c r="G144" s="10">
        <v>44246</v>
      </c>
      <c r="H144" s="3" t="str">
        <f t="shared" si="2"/>
        <v>finalizado</v>
      </c>
    </row>
    <row r="145" spans="1:8">
      <c r="A145" s="47" t="s">
        <v>22</v>
      </c>
      <c r="B145" s="46" t="s">
        <v>29</v>
      </c>
      <c r="C145" s="46" t="s">
        <v>84</v>
      </c>
      <c r="D145" s="46" t="s">
        <v>85</v>
      </c>
      <c r="E145" s="10">
        <v>44218</v>
      </c>
      <c r="F145" s="10">
        <v>44223</v>
      </c>
      <c r="G145" s="10">
        <v>44253</v>
      </c>
      <c r="H145" s="3" t="str">
        <f t="shared" si="2"/>
        <v>finalizado</v>
      </c>
    </row>
    <row r="146" spans="1:8">
      <c r="A146" s="52" t="s">
        <v>22</v>
      </c>
      <c r="B146" s="51" t="s">
        <v>29</v>
      </c>
      <c r="C146" s="7"/>
      <c r="D146" s="7"/>
      <c r="E146" s="35"/>
      <c r="F146" s="35"/>
      <c r="G146" s="35"/>
      <c r="H146" s="3" t="str">
        <f t="shared" si="2"/>
        <v>pendente</v>
      </c>
    </row>
    <row r="147" spans="1:8">
      <c r="A147" s="47" t="s">
        <v>22</v>
      </c>
      <c r="B147" s="46" t="s">
        <v>15</v>
      </c>
      <c r="C147" s="46" t="s">
        <v>76</v>
      </c>
      <c r="D147" s="46" t="s">
        <v>77</v>
      </c>
      <c r="E147" s="8">
        <v>44196</v>
      </c>
      <c r="F147" s="8">
        <v>44200</v>
      </c>
      <c r="G147" s="8">
        <v>44231</v>
      </c>
      <c r="H147" s="3" t="str">
        <f t="shared" si="2"/>
        <v>finalizado</v>
      </c>
    </row>
    <row r="148" spans="1:8">
      <c r="A148" s="47" t="s">
        <v>22</v>
      </c>
      <c r="B148" s="46" t="s">
        <v>15</v>
      </c>
      <c r="C148" s="46" t="s">
        <v>60</v>
      </c>
      <c r="D148" s="46" t="s">
        <v>61</v>
      </c>
      <c r="E148" s="8">
        <v>44203</v>
      </c>
      <c r="F148" s="8">
        <v>44207</v>
      </c>
      <c r="G148" s="8">
        <v>44238</v>
      </c>
      <c r="H148" s="3" t="str">
        <f t="shared" si="2"/>
        <v>finalizado</v>
      </c>
    </row>
    <row r="149" spans="1:8">
      <c r="A149" s="47" t="s">
        <v>22</v>
      </c>
      <c r="B149" s="46" t="s">
        <v>15</v>
      </c>
      <c r="C149" s="46" t="s">
        <v>62</v>
      </c>
      <c r="D149" s="46" t="s">
        <v>63</v>
      </c>
      <c r="E149" s="8">
        <v>44210</v>
      </c>
      <c r="F149" s="8">
        <v>44214</v>
      </c>
      <c r="G149" s="8">
        <v>44245</v>
      </c>
      <c r="H149" s="3" t="str">
        <f t="shared" si="2"/>
        <v>finalizado</v>
      </c>
    </row>
    <row r="150" spans="1:8">
      <c r="A150" s="47" t="s">
        <v>22</v>
      </c>
      <c r="B150" s="46" t="s">
        <v>15</v>
      </c>
      <c r="C150" s="46" t="s">
        <v>64</v>
      </c>
      <c r="D150" s="46" t="s">
        <v>65</v>
      </c>
      <c r="E150" s="28">
        <v>44217</v>
      </c>
      <c r="F150" s="28">
        <v>44221</v>
      </c>
      <c r="G150" s="28">
        <v>44252</v>
      </c>
      <c r="H150" s="3" t="str">
        <f t="shared" si="2"/>
        <v>finalizado</v>
      </c>
    </row>
    <row r="151" spans="1:8">
      <c r="A151" s="52" t="s">
        <v>22</v>
      </c>
      <c r="B151" s="51" t="s">
        <v>15</v>
      </c>
      <c r="C151" s="35"/>
      <c r="D151" s="31"/>
      <c r="E151" s="53"/>
      <c r="F151" s="34"/>
      <c r="G151" s="34"/>
      <c r="H151" s="3" t="str">
        <f t="shared" si="2"/>
        <v>pendente</v>
      </c>
    </row>
    <row r="152" spans="1:8">
      <c r="A152" s="47" t="s">
        <v>22</v>
      </c>
      <c r="B152" s="46" t="s">
        <v>55</v>
      </c>
      <c r="C152" s="46" t="s">
        <v>66</v>
      </c>
      <c r="D152" s="46" t="s">
        <v>67</v>
      </c>
      <c r="E152" s="28">
        <v>44193</v>
      </c>
      <c r="F152" s="33">
        <v>44197</v>
      </c>
      <c r="G152" s="33">
        <v>44233</v>
      </c>
      <c r="H152" s="3" t="str">
        <f t="shared" si="2"/>
        <v>finalizado</v>
      </c>
    </row>
    <row r="153" spans="1:8">
      <c r="A153" s="47" t="s">
        <v>22</v>
      </c>
      <c r="B153" s="46" t="s">
        <v>55</v>
      </c>
      <c r="C153" s="46" t="s">
        <v>68</v>
      </c>
      <c r="D153" s="46" t="s">
        <v>69</v>
      </c>
      <c r="E153" s="33">
        <v>44200</v>
      </c>
      <c r="F153" s="33">
        <v>44204</v>
      </c>
      <c r="G153" s="33">
        <v>44240</v>
      </c>
      <c r="H153" s="3" t="str">
        <f t="shared" si="2"/>
        <v>finalizado</v>
      </c>
    </row>
    <row r="154" spans="1:8">
      <c r="A154" s="47" t="s">
        <v>22</v>
      </c>
      <c r="B154" s="46" t="s">
        <v>55</v>
      </c>
      <c r="C154" s="46" t="s">
        <v>70</v>
      </c>
      <c r="D154" s="46" t="s">
        <v>71</v>
      </c>
      <c r="E154" s="28">
        <v>44207</v>
      </c>
      <c r="F154" s="28">
        <v>44211</v>
      </c>
      <c r="G154" s="28">
        <v>44247</v>
      </c>
      <c r="H154" s="3" t="str">
        <f t="shared" si="2"/>
        <v>finalizado</v>
      </c>
    </row>
    <row r="155" spans="1:8">
      <c r="A155" s="47" t="s">
        <v>22</v>
      </c>
      <c r="B155" s="46" t="s">
        <v>55</v>
      </c>
      <c r="C155" s="46" t="s">
        <v>72</v>
      </c>
      <c r="D155" s="46" t="s">
        <v>73</v>
      </c>
      <c r="E155" s="45">
        <v>44214</v>
      </c>
      <c r="F155" s="28">
        <v>44218</v>
      </c>
      <c r="G155" s="28">
        <v>44254</v>
      </c>
      <c r="H155" s="3" t="str">
        <f t="shared" si="2"/>
        <v>finalizado</v>
      </c>
    </row>
    <row r="156" spans="1:8">
      <c r="A156" s="52" t="s">
        <v>22</v>
      </c>
      <c r="B156" s="51" t="s">
        <v>55</v>
      </c>
      <c r="C156" s="51" t="s">
        <v>86</v>
      </c>
      <c r="D156" s="51" t="s">
        <v>87</v>
      </c>
      <c r="E156" s="53">
        <v>44221</v>
      </c>
      <c r="F156" s="53">
        <v>44225</v>
      </c>
      <c r="G156" s="48">
        <v>44261</v>
      </c>
      <c r="H156" s="3" t="str">
        <f t="shared" si="2"/>
        <v>finalizado</v>
      </c>
    </row>
    <row r="157" spans="1:8">
      <c r="A157" s="47" t="s">
        <v>44</v>
      </c>
      <c r="B157" s="46" t="s">
        <v>29</v>
      </c>
      <c r="C157" s="46" t="s">
        <v>237</v>
      </c>
      <c r="D157" s="46" t="s">
        <v>238</v>
      </c>
      <c r="E157" s="28">
        <v>44194</v>
      </c>
      <c r="F157" s="28">
        <v>44198</v>
      </c>
      <c r="G157" s="45">
        <v>44230</v>
      </c>
      <c r="H157" s="3" t="str">
        <f t="shared" si="2"/>
        <v>finalizado</v>
      </c>
    </row>
    <row r="158" spans="1:8">
      <c r="A158" s="47" t="s">
        <v>44</v>
      </c>
      <c r="B158" s="46" t="s">
        <v>29</v>
      </c>
      <c r="C158" s="46" t="s">
        <v>239</v>
      </c>
      <c r="D158" s="46" t="s">
        <v>240</v>
      </c>
      <c r="E158" s="45">
        <v>44201</v>
      </c>
      <c r="F158" s="17">
        <v>44205</v>
      </c>
      <c r="G158" s="17">
        <v>44237</v>
      </c>
      <c r="H158" s="3" t="str">
        <f t="shared" si="2"/>
        <v>finalizado</v>
      </c>
    </row>
    <row r="159" spans="1:8">
      <c r="A159" s="47" t="s">
        <v>44</v>
      </c>
      <c r="B159" s="46" t="s">
        <v>29</v>
      </c>
      <c r="C159" s="46" t="s">
        <v>241</v>
      </c>
      <c r="D159" s="46" t="s">
        <v>242</v>
      </c>
      <c r="E159" s="45">
        <v>44208</v>
      </c>
      <c r="F159" s="45">
        <v>44212</v>
      </c>
      <c r="G159" s="45">
        <v>44244</v>
      </c>
      <c r="H159" s="3" t="str">
        <f t="shared" si="2"/>
        <v>finalizado</v>
      </c>
    </row>
    <row r="160" spans="1:8">
      <c r="A160" s="47" t="s">
        <v>44</v>
      </c>
      <c r="B160" s="46" t="s">
        <v>29</v>
      </c>
      <c r="C160" s="46" t="s">
        <v>243</v>
      </c>
      <c r="D160" s="46" t="s">
        <v>244</v>
      </c>
      <c r="E160" s="45">
        <v>44215</v>
      </c>
      <c r="F160" s="17">
        <v>44219</v>
      </c>
      <c r="G160" s="17">
        <v>44251</v>
      </c>
      <c r="H160" s="3" t="str">
        <f t="shared" si="2"/>
        <v>finalizado</v>
      </c>
    </row>
    <row r="161" spans="1:8">
      <c r="A161" s="52" t="s">
        <v>44</v>
      </c>
      <c r="B161" s="51" t="s">
        <v>29</v>
      </c>
      <c r="C161" s="51" t="s">
        <v>245</v>
      </c>
      <c r="D161" s="51" t="s">
        <v>246</v>
      </c>
      <c r="E161" s="19">
        <v>44222</v>
      </c>
      <c r="F161" s="19">
        <v>44226</v>
      </c>
      <c r="G161" s="19">
        <v>44258</v>
      </c>
      <c r="H161" s="3" t="str">
        <f t="shared" si="2"/>
        <v>finalizado</v>
      </c>
    </row>
    <row r="162" spans="1:8" s="30" customFormat="1">
      <c r="A162" s="47" t="s">
        <v>46</v>
      </c>
      <c r="B162" s="47" t="s">
        <v>29</v>
      </c>
      <c r="C162" s="47" t="s">
        <v>275</v>
      </c>
      <c r="D162" s="47" t="s">
        <v>276</v>
      </c>
      <c r="E162" s="17">
        <v>44204</v>
      </c>
      <c r="F162" s="17">
        <v>44205</v>
      </c>
      <c r="G162" s="17">
        <v>44252</v>
      </c>
      <c r="H162" s="3" t="str">
        <f>IF(F162&lt;&gt;0,"finalizado", "pendente")</f>
        <v>finalizado</v>
      </c>
    </row>
    <row r="163" spans="1:8">
      <c r="A163" s="47" t="s">
        <v>46</v>
      </c>
      <c r="B163" s="47" t="s">
        <v>29</v>
      </c>
      <c r="C163" s="47" t="s">
        <v>275</v>
      </c>
      <c r="D163" s="47" t="s">
        <v>277</v>
      </c>
      <c r="E163" s="17">
        <v>44211</v>
      </c>
      <c r="F163" s="17">
        <v>44212</v>
      </c>
      <c r="G163" s="17">
        <v>44259</v>
      </c>
      <c r="H163" s="3" t="str">
        <f t="shared" si="2"/>
        <v>finalizado</v>
      </c>
    </row>
    <row r="164" spans="1:8">
      <c r="A164" s="47" t="s">
        <v>46</v>
      </c>
      <c r="B164" s="47" t="s">
        <v>29</v>
      </c>
      <c r="C164" s="47" t="s">
        <v>275</v>
      </c>
      <c r="D164" s="47" t="s">
        <v>278</v>
      </c>
      <c r="E164" s="45">
        <v>44218</v>
      </c>
      <c r="F164" s="45">
        <v>44219</v>
      </c>
      <c r="G164" s="45">
        <v>44266</v>
      </c>
      <c r="H164" s="3" t="str">
        <f t="shared" si="2"/>
        <v>finalizado</v>
      </c>
    </row>
    <row r="165" spans="1:8">
      <c r="A165" s="47" t="s">
        <v>46</v>
      </c>
      <c r="B165" s="47" t="s">
        <v>29</v>
      </c>
      <c r="C165" s="47" t="s">
        <v>275</v>
      </c>
      <c r="D165" s="47" t="s">
        <v>279</v>
      </c>
      <c r="E165" s="17">
        <v>44225</v>
      </c>
      <c r="F165" s="17">
        <v>44226</v>
      </c>
      <c r="G165" s="28">
        <v>44273</v>
      </c>
      <c r="H165" s="3" t="str">
        <f t="shared" si="2"/>
        <v>finalizado</v>
      </c>
    </row>
    <row r="166" spans="1:8">
      <c r="A166" s="52" t="s">
        <v>46</v>
      </c>
      <c r="B166" s="52" t="s">
        <v>29</v>
      </c>
      <c r="C166" s="31"/>
      <c r="D166" s="51"/>
      <c r="E166" s="53"/>
      <c r="F166" s="53"/>
      <c r="G166" s="53"/>
      <c r="H166" s="3" t="str">
        <f t="shared" si="2"/>
        <v>pendente</v>
      </c>
    </row>
    <row r="167" spans="1:8">
      <c r="A167" s="47" t="s">
        <v>50</v>
      </c>
      <c r="B167" s="36" t="s">
        <v>29</v>
      </c>
      <c r="C167" s="49" t="s">
        <v>161</v>
      </c>
      <c r="D167" s="46" t="s">
        <v>162</v>
      </c>
      <c r="E167" s="28">
        <v>44189</v>
      </c>
      <c r="F167" s="28">
        <v>44202</v>
      </c>
      <c r="G167" s="28">
        <v>44234</v>
      </c>
      <c r="H167" s="3" t="str">
        <f t="shared" si="2"/>
        <v>finalizado</v>
      </c>
    </row>
    <row r="168" spans="1:8">
      <c r="A168" s="47" t="s">
        <v>50</v>
      </c>
      <c r="B168" s="36" t="s">
        <v>29</v>
      </c>
      <c r="C168" s="44" t="s">
        <v>163</v>
      </c>
      <c r="D168" s="46" t="s">
        <v>126</v>
      </c>
      <c r="E168" s="17">
        <v>44202</v>
      </c>
      <c r="F168" s="17">
        <v>44209</v>
      </c>
      <c r="G168" s="28">
        <v>44241</v>
      </c>
      <c r="H168" s="3" t="str">
        <f t="shared" si="2"/>
        <v>finalizado</v>
      </c>
    </row>
    <row r="169" spans="1:8">
      <c r="A169" s="47" t="s">
        <v>50</v>
      </c>
      <c r="B169" s="36" t="s">
        <v>29</v>
      </c>
      <c r="C169" s="49" t="s">
        <v>160</v>
      </c>
      <c r="D169" s="46" t="s">
        <v>164</v>
      </c>
      <c r="E169" s="17">
        <v>44210</v>
      </c>
      <c r="F169" s="17">
        <v>44216</v>
      </c>
      <c r="G169" s="28">
        <v>44248</v>
      </c>
      <c r="H169" s="3" t="str">
        <f t="shared" si="2"/>
        <v>finalizado</v>
      </c>
    </row>
    <row r="170" spans="1:8">
      <c r="A170" s="47" t="s">
        <v>50</v>
      </c>
      <c r="B170" s="36" t="s">
        <v>29</v>
      </c>
      <c r="C170" s="49" t="s">
        <v>165</v>
      </c>
      <c r="D170" s="46" t="s">
        <v>166</v>
      </c>
      <c r="E170" s="17">
        <v>44217</v>
      </c>
      <c r="F170" s="17">
        <v>44223</v>
      </c>
      <c r="G170" s="28">
        <v>44255</v>
      </c>
      <c r="H170" s="2" t="str">
        <f t="shared" si="2"/>
        <v>finalizado</v>
      </c>
    </row>
    <row r="171" spans="1:8">
      <c r="A171" s="52" t="s">
        <v>50</v>
      </c>
      <c r="B171" s="21" t="s">
        <v>29</v>
      </c>
      <c r="C171" s="50"/>
      <c r="D171" s="31"/>
      <c r="E171" s="48"/>
      <c r="F171" s="48"/>
      <c r="G171" s="48"/>
      <c r="H171" s="3" t="str">
        <f t="shared" si="2"/>
        <v>pendente</v>
      </c>
    </row>
    <row r="172" spans="1:8">
      <c r="A172" s="47" t="s">
        <v>51</v>
      </c>
      <c r="B172" s="47" t="s">
        <v>29</v>
      </c>
      <c r="C172" s="49" t="s">
        <v>161</v>
      </c>
      <c r="D172" s="46" t="s">
        <v>162</v>
      </c>
      <c r="E172" s="45">
        <v>44190</v>
      </c>
      <c r="F172" s="45">
        <v>44202</v>
      </c>
      <c r="G172" s="28">
        <v>44234</v>
      </c>
      <c r="H172" s="3" t="str">
        <f t="shared" si="2"/>
        <v>finalizado</v>
      </c>
    </row>
    <row r="173" spans="1:8" s="30" customFormat="1">
      <c r="A173" s="47" t="s">
        <v>51</v>
      </c>
      <c r="B173" s="47" t="s">
        <v>29</v>
      </c>
      <c r="C173" s="44" t="s">
        <v>163</v>
      </c>
      <c r="D173" s="46" t="s">
        <v>126</v>
      </c>
      <c r="E173" s="45">
        <v>44203</v>
      </c>
      <c r="F173" s="45">
        <v>44209</v>
      </c>
      <c r="G173" s="28">
        <v>44241</v>
      </c>
      <c r="H173" s="3" t="str">
        <f>IF(F173&lt;&gt;0,"finalizado", "pendente")</f>
        <v>finalizado</v>
      </c>
    </row>
    <row r="174" spans="1:8">
      <c r="A174" s="47" t="s">
        <v>51</v>
      </c>
      <c r="B174" s="47" t="s">
        <v>29</v>
      </c>
      <c r="C174" s="49" t="s">
        <v>160</v>
      </c>
      <c r="D174" s="46" t="s">
        <v>164</v>
      </c>
      <c r="E174" s="45">
        <v>44211</v>
      </c>
      <c r="F174" s="45">
        <v>44216</v>
      </c>
      <c r="G174" s="28">
        <v>44248</v>
      </c>
      <c r="H174" s="3" t="str">
        <f t="shared" si="2"/>
        <v>finalizado</v>
      </c>
    </row>
    <row r="175" spans="1:8">
      <c r="A175" s="47" t="s">
        <v>51</v>
      </c>
      <c r="B175" s="47" t="s">
        <v>29</v>
      </c>
      <c r="C175" s="49" t="s">
        <v>165</v>
      </c>
      <c r="D175" s="46" t="s">
        <v>166</v>
      </c>
      <c r="E175" s="45">
        <v>44218</v>
      </c>
      <c r="F175" s="45">
        <v>44223</v>
      </c>
      <c r="G175" s="28">
        <v>44255</v>
      </c>
      <c r="H175" s="3" t="str">
        <f t="shared" si="2"/>
        <v>finalizado</v>
      </c>
    </row>
    <row r="176" spans="1:8">
      <c r="A176" s="52" t="s">
        <v>51</v>
      </c>
      <c r="B176" s="52" t="s">
        <v>29</v>
      </c>
      <c r="C176" s="50"/>
      <c r="D176" s="29"/>
      <c r="E176" s="48"/>
      <c r="F176" s="48"/>
      <c r="G176" s="48"/>
      <c r="H176" s="3" t="str">
        <f t="shared" si="2"/>
        <v>pendente</v>
      </c>
    </row>
    <row r="177" spans="1:8">
      <c r="A177" s="47" t="s">
        <v>30</v>
      </c>
      <c r="B177" s="47" t="s">
        <v>29</v>
      </c>
      <c r="C177" s="47" t="s">
        <v>167</v>
      </c>
      <c r="D177" s="47" t="s">
        <v>67</v>
      </c>
      <c r="E177" s="45">
        <v>44194</v>
      </c>
      <c r="F177" s="45">
        <v>44197</v>
      </c>
      <c r="G177" s="45">
        <v>44216</v>
      </c>
      <c r="H177" s="3" t="str">
        <f t="shared" si="2"/>
        <v>finalizado</v>
      </c>
    </row>
    <row r="178" spans="1:8">
      <c r="A178" s="47" t="s">
        <v>30</v>
      </c>
      <c r="B178" s="47" t="s">
        <v>29</v>
      </c>
      <c r="C178" s="47" t="s">
        <v>168</v>
      </c>
      <c r="D178" s="47" t="s">
        <v>69</v>
      </c>
      <c r="E178" s="28">
        <v>44201</v>
      </c>
      <c r="F178" s="28">
        <v>44204</v>
      </c>
      <c r="G178" s="45">
        <v>44254</v>
      </c>
      <c r="H178" s="3" t="str">
        <f t="shared" si="2"/>
        <v>finalizado</v>
      </c>
    </row>
    <row r="179" spans="1:8">
      <c r="A179" s="47" t="s">
        <v>30</v>
      </c>
      <c r="B179" s="47" t="s">
        <v>29</v>
      </c>
      <c r="C179" s="47" t="s">
        <v>169</v>
      </c>
      <c r="D179" s="47" t="s">
        <v>71</v>
      </c>
      <c r="E179" s="28">
        <v>44208</v>
      </c>
      <c r="F179" s="28">
        <v>44211</v>
      </c>
      <c r="G179" s="45">
        <v>44230</v>
      </c>
      <c r="H179" s="3" t="str">
        <f t="shared" si="2"/>
        <v>finalizado</v>
      </c>
    </row>
    <row r="180" spans="1:8">
      <c r="A180" s="47" t="s">
        <v>30</v>
      </c>
      <c r="B180" s="47" t="s">
        <v>29</v>
      </c>
      <c r="C180" s="47" t="s">
        <v>170</v>
      </c>
      <c r="D180" s="47" t="s">
        <v>87</v>
      </c>
      <c r="E180" s="28">
        <v>44222</v>
      </c>
      <c r="F180" s="28">
        <v>43859</v>
      </c>
      <c r="G180" s="45">
        <v>44244</v>
      </c>
      <c r="H180" s="3" t="str">
        <f t="shared" si="2"/>
        <v>finalizado</v>
      </c>
    </row>
    <row r="181" spans="1:8">
      <c r="A181" s="52" t="s">
        <v>30</v>
      </c>
      <c r="B181" s="52" t="s">
        <v>29</v>
      </c>
      <c r="C181" s="21"/>
      <c r="D181" s="51"/>
      <c r="E181" s="48"/>
      <c r="F181" s="48"/>
      <c r="G181" s="48"/>
      <c r="H181" s="3" t="str">
        <f t="shared" si="2"/>
        <v>pendente</v>
      </c>
    </row>
    <row r="182" spans="1:8">
      <c r="A182" s="47" t="s">
        <v>10</v>
      </c>
      <c r="B182" s="47" t="s">
        <v>29</v>
      </c>
      <c r="C182" s="47" t="s">
        <v>88</v>
      </c>
      <c r="D182" s="47" t="s">
        <v>89</v>
      </c>
      <c r="E182" s="45">
        <v>44195</v>
      </c>
      <c r="F182" s="45">
        <v>44199</v>
      </c>
      <c r="G182" s="45">
        <v>44218</v>
      </c>
      <c r="H182" s="3" t="str">
        <f t="shared" si="2"/>
        <v>finalizado</v>
      </c>
    </row>
    <row r="183" spans="1:8">
      <c r="A183" s="47" t="s">
        <v>10</v>
      </c>
      <c r="B183" s="47" t="s">
        <v>29</v>
      </c>
      <c r="C183" s="47" t="s">
        <v>90</v>
      </c>
      <c r="D183" s="47" t="s">
        <v>91</v>
      </c>
      <c r="E183" s="45">
        <v>44202</v>
      </c>
      <c r="F183" s="45">
        <v>44206</v>
      </c>
      <c r="G183" s="45">
        <v>44225</v>
      </c>
      <c r="H183" s="3" t="str">
        <f t="shared" si="2"/>
        <v>finalizado</v>
      </c>
    </row>
    <row r="184" spans="1:8">
      <c r="A184" s="47" t="s">
        <v>10</v>
      </c>
      <c r="B184" s="47" t="s">
        <v>29</v>
      </c>
      <c r="C184" s="47" t="s">
        <v>92</v>
      </c>
      <c r="D184" s="47" t="s">
        <v>93</v>
      </c>
      <c r="E184" s="45">
        <v>44209</v>
      </c>
      <c r="F184" s="45">
        <v>44213</v>
      </c>
      <c r="G184" s="45">
        <v>44232</v>
      </c>
      <c r="H184" s="3" t="str">
        <f t="shared" si="2"/>
        <v>finalizado</v>
      </c>
    </row>
    <row r="185" spans="1:8">
      <c r="A185" s="47" t="s">
        <v>10</v>
      </c>
      <c r="B185" s="47" t="s">
        <v>29</v>
      </c>
      <c r="C185" s="47" t="s">
        <v>94</v>
      </c>
      <c r="D185" s="47" t="s">
        <v>95</v>
      </c>
      <c r="E185" s="45">
        <v>44216</v>
      </c>
      <c r="F185" s="45">
        <v>44220</v>
      </c>
      <c r="G185" s="45">
        <v>44239</v>
      </c>
      <c r="H185" s="3" t="str">
        <f t="shared" si="2"/>
        <v>finalizado</v>
      </c>
    </row>
    <row r="186" spans="1:8">
      <c r="A186" s="52" t="s">
        <v>10</v>
      </c>
      <c r="B186" s="52" t="s">
        <v>29</v>
      </c>
      <c r="C186" s="52" t="s">
        <v>88</v>
      </c>
      <c r="D186" s="52" t="s">
        <v>330</v>
      </c>
      <c r="E186" s="48">
        <v>44223</v>
      </c>
      <c r="F186" s="48">
        <v>44227</v>
      </c>
      <c r="G186" s="48">
        <v>44246</v>
      </c>
      <c r="H186" s="3" t="str">
        <f t="shared" si="2"/>
        <v>finalizado</v>
      </c>
    </row>
    <row r="187" spans="1:8">
      <c r="A187" s="47" t="s">
        <v>10</v>
      </c>
      <c r="B187" s="47" t="s">
        <v>15</v>
      </c>
      <c r="C187" s="47" t="s">
        <v>96</v>
      </c>
      <c r="D187" s="47" t="s">
        <v>97</v>
      </c>
      <c r="E187" s="45">
        <v>44195</v>
      </c>
      <c r="F187" s="28">
        <v>44199</v>
      </c>
      <c r="G187" s="45">
        <v>44220</v>
      </c>
      <c r="H187" s="3" t="str">
        <f t="shared" si="2"/>
        <v>finalizado</v>
      </c>
    </row>
    <row r="188" spans="1:8">
      <c r="A188" s="47" t="s">
        <v>10</v>
      </c>
      <c r="B188" s="47" t="s">
        <v>15</v>
      </c>
      <c r="C188" s="47" t="s">
        <v>94</v>
      </c>
      <c r="D188" s="47" t="s">
        <v>98</v>
      </c>
      <c r="E188" s="45">
        <v>44209</v>
      </c>
      <c r="F188" s="45">
        <v>44213</v>
      </c>
      <c r="G188" s="28">
        <v>44234</v>
      </c>
      <c r="H188" s="3" t="str">
        <f t="shared" si="2"/>
        <v>finalizado</v>
      </c>
    </row>
    <row r="189" spans="1:8">
      <c r="A189" s="47" t="s">
        <v>10</v>
      </c>
      <c r="B189" s="47" t="s">
        <v>15</v>
      </c>
      <c r="C189" s="47"/>
      <c r="D189" s="47"/>
      <c r="E189" s="45"/>
      <c r="F189" s="45"/>
      <c r="G189" s="28"/>
      <c r="H189" s="3" t="str">
        <f t="shared" si="2"/>
        <v>pendente</v>
      </c>
    </row>
    <row r="190" spans="1:8">
      <c r="A190" s="47" t="s">
        <v>10</v>
      </c>
      <c r="B190" s="47" t="s">
        <v>15</v>
      </c>
      <c r="C190" s="47"/>
      <c r="D190" s="47"/>
      <c r="E190" s="45"/>
      <c r="F190" s="45"/>
      <c r="G190" s="28"/>
      <c r="H190" s="41" t="str">
        <f t="shared" si="2"/>
        <v>pendente</v>
      </c>
    </row>
    <row r="191" spans="1:8">
      <c r="A191" s="52" t="s">
        <v>10</v>
      </c>
      <c r="B191" s="52" t="s">
        <v>15</v>
      </c>
      <c r="C191" s="50"/>
      <c r="D191" s="51"/>
      <c r="E191" s="48"/>
      <c r="F191" s="48"/>
      <c r="G191" s="48"/>
      <c r="H191" s="3" t="str">
        <f t="shared" si="2"/>
        <v>pendente</v>
      </c>
    </row>
    <row r="192" spans="1:8">
      <c r="A192" s="47" t="s">
        <v>10</v>
      </c>
      <c r="B192" s="47" t="s">
        <v>23</v>
      </c>
      <c r="C192" s="47" t="s">
        <v>96</v>
      </c>
      <c r="D192" s="47" t="s">
        <v>97</v>
      </c>
      <c r="E192" s="45">
        <v>44195</v>
      </c>
      <c r="F192" s="45">
        <v>44199</v>
      </c>
      <c r="G192" s="45">
        <v>44225</v>
      </c>
      <c r="H192" s="3" t="str">
        <f t="shared" si="2"/>
        <v>finalizado</v>
      </c>
    </row>
    <row r="193" spans="1:8">
      <c r="A193" s="47" t="s">
        <v>10</v>
      </c>
      <c r="B193" s="47" t="s">
        <v>23</v>
      </c>
      <c r="C193" s="47" t="s">
        <v>88</v>
      </c>
      <c r="D193" s="47" t="s">
        <v>330</v>
      </c>
      <c r="E193" s="45">
        <v>44223</v>
      </c>
      <c r="F193" s="45">
        <v>44227</v>
      </c>
      <c r="G193" s="45">
        <v>44253</v>
      </c>
      <c r="H193" s="3" t="str">
        <f t="shared" si="2"/>
        <v>finalizado</v>
      </c>
    </row>
    <row r="194" spans="1:8">
      <c r="A194" s="47" t="s">
        <v>10</v>
      </c>
      <c r="B194" s="47" t="s">
        <v>23</v>
      </c>
      <c r="C194" s="44"/>
      <c r="D194" s="46"/>
      <c r="E194" s="45"/>
      <c r="F194" s="45"/>
      <c r="G194" s="45"/>
      <c r="H194" s="3" t="str">
        <f t="shared" si="2"/>
        <v>pendente</v>
      </c>
    </row>
    <row r="195" spans="1:8">
      <c r="A195" s="47" t="s">
        <v>10</v>
      </c>
      <c r="B195" s="47" t="s">
        <v>23</v>
      </c>
      <c r="C195" s="47"/>
      <c r="D195" s="14"/>
      <c r="E195" s="45"/>
      <c r="F195" s="17"/>
      <c r="G195" s="17"/>
      <c r="H195" s="3" t="str">
        <f t="shared" si="2"/>
        <v>pendente</v>
      </c>
    </row>
    <row r="196" spans="1:8">
      <c r="A196" s="52" t="s">
        <v>10</v>
      </c>
      <c r="B196" s="52" t="s">
        <v>23</v>
      </c>
      <c r="C196" s="21"/>
      <c r="D196" s="51"/>
      <c r="E196" s="19"/>
      <c r="F196" s="19"/>
      <c r="G196" s="19"/>
      <c r="H196" s="3" t="str">
        <f t="shared" si="2"/>
        <v>pendente</v>
      </c>
    </row>
    <row r="197" spans="1:8" s="30" customFormat="1">
      <c r="A197" s="47" t="s">
        <v>10</v>
      </c>
      <c r="B197" s="47" t="s">
        <v>27</v>
      </c>
      <c r="C197" s="47" t="s">
        <v>99</v>
      </c>
      <c r="D197" s="47" t="s">
        <v>100</v>
      </c>
      <c r="E197" s="17">
        <v>44194</v>
      </c>
      <c r="F197" s="17">
        <v>44197</v>
      </c>
      <c r="G197" s="17">
        <v>44221</v>
      </c>
      <c r="H197" s="3" t="str">
        <f>IF(F197&lt;&gt;0,"finalizado", "pendente")</f>
        <v>finalizado</v>
      </c>
    </row>
    <row r="198" spans="1:8">
      <c r="A198" s="47" t="s">
        <v>10</v>
      </c>
      <c r="B198" s="47" t="s">
        <v>27</v>
      </c>
      <c r="C198" s="47" t="s">
        <v>101</v>
      </c>
      <c r="D198" s="47" t="s">
        <v>102</v>
      </c>
      <c r="E198" s="17">
        <v>44208</v>
      </c>
      <c r="F198" s="17">
        <v>44211</v>
      </c>
      <c r="G198" s="17">
        <v>44235</v>
      </c>
      <c r="H198" s="3" t="str">
        <f t="shared" si="2"/>
        <v>finalizado</v>
      </c>
    </row>
    <row r="199" spans="1:8">
      <c r="A199" s="47" t="s">
        <v>10</v>
      </c>
      <c r="B199" s="47" t="s">
        <v>27</v>
      </c>
      <c r="C199" s="47" t="s">
        <v>103</v>
      </c>
      <c r="D199" s="47" t="s">
        <v>104</v>
      </c>
      <c r="E199" s="45">
        <v>44222</v>
      </c>
      <c r="F199" s="45">
        <v>44225</v>
      </c>
      <c r="G199" s="45">
        <v>44249</v>
      </c>
      <c r="H199" s="3" t="str">
        <f t="shared" si="2"/>
        <v>finalizado</v>
      </c>
    </row>
    <row r="200" spans="1:8">
      <c r="A200" s="47" t="s">
        <v>10</v>
      </c>
      <c r="B200" s="47" t="s">
        <v>27</v>
      </c>
      <c r="C200" s="47"/>
      <c r="D200" s="47"/>
      <c r="E200" s="45"/>
      <c r="F200" s="45"/>
      <c r="G200" s="45"/>
      <c r="H200" s="3" t="str">
        <f t="shared" si="2"/>
        <v>pendente</v>
      </c>
    </row>
    <row r="201" spans="1:8">
      <c r="A201" s="52" t="s">
        <v>10</v>
      </c>
      <c r="B201" s="52" t="s">
        <v>27</v>
      </c>
      <c r="C201" s="21"/>
      <c r="D201" s="60"/>
      <c r="E201" s="48"/>
      <c r="F201" s="48"/>
      <c r="G201" s="48"/>
      <c r="H201" s="2" t="str">
        <f t="shared" si="2"/>
        <v>pendente</v>
      </c>
    </row>
    <row r="202" spans="1:8">
      <c r="A202" s="47" t="s">
        <v>10</v>
      </c>
      <c r="B202" s="47" t="s">
        <v>24</v>
      </c>
      <c r="C202" s="47" t="s">
        <v>99</v>
      </c>
      <c r="D202" s="47" t="s">
        <v>100</v>
      </c>
      <c r="E202" s="17">
        <v>44194</v>
      </c>
      <c r="F202" s="17">
        <v>44197</v>
      </c>
      <c r="G202" s="17">
        <v>44221</v>
      </c>
      <c r="H202" s="2" t="str">
        <f t="shared" si="2"/>
        <v>finalizado</v>
      </c>
    </row>
    <row r="203" spans="1:8">
      <c r="A203" s="47" t="s">
        <v>10</v>
      </c>
      <c r="B203" s="47" t="s">
        <v>24</v>
      </c>
      <c r="C203" s="47" t="s">
        <v>101</v>
      </c>
      <c r="D203" s="47" t="s">
        <v>102</v>
      </c>
      <c r="E203" s="17">
        <v>44208</v>
      </c>
      <c r="F203" s="17">
        <v>44211</v>
      </c>
      <c r="G203" s="17">
        <v>44235</v>
      </c>
      <c r="H203" s="3" t="str">
        <f t="shared" si="2"/>
        <v>finalizado</v>
      </c>
    </row>
    <row r="204" spans="1:8">
      <c r="A204" s="47" t="s">
        <v>10</v>
      </c>
      <c r="B204" s="47" t="s">
        <v>24</v>
      </c>
      <c r="C204" s="47" t="s">
        <v>103</v>
      </c>
      <c r="D204" s="47" t="s">
        <v>104</v>
      </c>
      <c r="E204" s="45">
        <v>44222</v>
      </c>
      <c r="F204" s="45">
        <v>44225</v>
      </c>
      <c r="G204" s="45">
        <v>44249</v>
      </c>
      <c r="H204" s="3" t="str">
        <f t="shared" si="2"/>
        <v>finalizado</v>
      </c>
    </row>
    <row r="205" spans="1:8">
      <c r="A205" s="47" t="s">
        <v>10</v>
      </c>
      <c r="B205" s="47" t="s">
        <v>24</v>
      </c>
      <c r="C205" s="44"/>
      <c r="D205" s="46"/>
      <c r="E205" s="45"/>
      <c r="F205" s="45"/>
      <c r="G205" s="45"/>
      <c r="H205" s="3" t="str">
        <f t="shared" si="2"/>
        <v>pendente</v>
      </c>
    </row>
    <row r="206" spans="1:8">
      <c r="A206" s="52" t="s">
        <v>10</v>
      </c>
      <c r="B206" s="52" t="s">
        <v>24</v>
      </c>
      <c r="C206" s="50"/>
      <c r="D206" s="51"/>
      <c r="E206" s="48"/>
      <c r="F206" s="48"/>
      <c r="G206" s="48"/>
      <c r="H206" s="3" t="str">
        <f t="shared" si="2"/>
        <v>pendente</v>
      </c>
    </row>
    <row r="207" spans="1:8">
      <c r="A207" s="47" t="s">
        <v>10</v>
      </c>
      <c r="B207" s="47" t="s">
        <v>57</v>
      </c>
      <c r="C207" s="47" t="s">
        <v>105</v>
      </c>
      <c r="D207" s="47" t="s">
        <v>69</v>
      </c>
      <c r="E207" s="45">
        <v>44201</v>
      </c>
      <c r="F207" s="45">
        <v>44204</v>
      </c>
      <c r="G207" s="45">
        <v>44232</v>
      </c>
      <c r="H207" s="3" t="str">
        <f t="shared" si="2"/>
        <v>finalizado</v>
      </c>
    </row>
    <row r="208" spans="1:8" s="30" customFormat="1">
      <c r="A208" s="47" t="s">
        <v>10</v>
      </c>
      <c r="B208" s="47" t="s">
        <v>57</v>
      </c>
      <c r="C208" s="47" t="s">
        <v>105</v>
      </c>
      <c r="D208" s="47" t="s">
        <v>73</v>
      </c>
      <c r="E208" s="45">
        <v>44215</v>
      </c>
      <c r="F208" s="45">
        <v>44218</v>
      </c>
      <c r="G208" s="45">
        <v>44246</v>
      </c>
      <c r="H208" s="3" t="str">
        <f>IF(F208&lt;&gt;0,"finalizado", "pendente")</f>
        <v>finalizado</v>
      </c>
    </row>
    <row r="209" spans="1:8">
      <c r="A209" s="47" t="s">
        <v>10</v>
      </c>
      <c r="B209" s="47" t="s">
        <v>57</v>
      </c>
      <c r="C209" s="84"/>
      <c r="D209" s="84"/>
      <c r="E209" s="45"/>
      <c r="F209" s="45"/>
      <c r="G209" s="45"/>
      <c r="H209" s="3" t="str">
        <f t="shared" si="2"/>
        <v>pendente</v>
      </c>
    </row>
    <row r="210" spans="1:8">
      <c r="A210" s="47" t="s">
        <v>10</v>
      </c>
      <c r="B210" s="47" t="s">
        <v>57</v>
      </c>
      <c r="C210" s="44"/>
      <c r="D210" s="46"/>
      <c r="E210" s="45"/>
      <c r="F210" s="45"/>
      <c r="G210" s="45"/>
      <c r="H210" s="3" t="str">
        <f t="shared" si="2"/>
        <v>pendente</v>
      </c>
    </row>
    <row r="211" spans="1:8">
      <c r="A211" s="52" t="s">
        <v>10</v>
      </c>
      <c r="B211" s="52" t="s">
        <v>57</v>
      </c>
      <c r="C211" s="50"/>
      <c r="D211" s="38"/>
      <c r="E211" s="48"/>
      <c r="F211" s="48"/>
      <c r="G211" s="48"/>
      <c r="H211" s="3" t="str">
        <f t="shared" si="2"/>
        <v>pendente</v>
      </c>
    </row>
    <row r="212" spans="1:8">
      <c r="A212" s="47" t="s">
        <v>13</v>
      </c>
      <c r="B212" s="47" t="s">
        <v>29</v>
      </c>
      <c r="C212" s="47" t="s">
        <v>99</v>
      </c>
      <c r="D212" s="47" t="s">
        <v>106</v>
      </c>
      <c r="E212" s="45">
        <v>44194</v>
      </c>
      <c r="F212" s="45">
        <v>44200</v>
      </c>
      <c r="G212" s="45">
        <v>44223</v>
      </c>
      <c r="H212" s="3" t="str">
        <f t="shared" si="2"/>
        <v>finalizado</v>
      </c>
    </row>
    <row r="213" spans="1:8">
      <c r="A213" s="47" t="s">
        <v>13</v>
      </c>
      <c r="B213" s="47" t="s">
        <v>29</v>
      </c>
      <c r="C213" s="47" t="s">
        <v>247</v>
      </c>
      <c r="D213" s="47" t="s">
        <v>248</v>
      </c>
      <c r="E213" s="45">
        <v>44203</v>
      </c>
      <c r="F213" s="45">
        <v>44207</v>
      </c>
      <c r="G213" s="45">
        <v>44230</v>
      </c>
      <c r="H213" s="3" t="str">
        <f t="shared" si="2"/>
        <v>finalizado</v>
      </c>
    </row>
    <row r="214" spans="1:8">
      <c r="A214" s="47" t="s">
        <v>13</v>
      </c>
      <c r="B214" s="47" t="s">
        <v>29</v>
      </c>
      <c r="C214" s="47" t="s">
        <v>101</v>
      </c>
      <c r="D214" s="47" t="s">
        <v>249</v>
      </c>
      <c r="E214" s="45">
        <v>44210</v>
      </c>
      <c r="F214" s="45">
        <v>44214</v>
      </c>
      <c r="G214" s="45">
        <v>44237</v>
      </c>
      <c r="H214" s="3" t="str">
        <f t="shared" si="2"/>
        <v>finalizado</v>
      </c>
    </row>
    <row r="215" spans="1:8">
      <c r="A215" s="47" t="s">
        <v>13</v>
      </c>
      <c r="B215" s="47" t="s">
        <v>29</v>
      </c>
      <c r="C215" s="47" t="s">
        <v>331</v>
      </c>
      <c r="D215" s="47" t="s">
        <v>332</v>
      </c>
      <c r="E215" s="45">
        <v>44217</v>
      </c>
      <c r="F215" s="45">
        <v>44221</v>
      </c>
      <c r="G215" s="45">
        <v>44244</v>
      </c>
      <c r="H215" s="3" t="str">
        <f t="shared" si="2"/>
        <v>finalizado</v>
      </c>
    </row>
    <row r="216" spans="1:8">
      <c r="A216" s="52" t="s">
        <v>13</v>
      </c>
      <c r="B216" s="52" t="s">
        <v>29</v>
      </c>
      <c r="C216" s="50"/>
      <c r="D216" s="51"/>
      <c r="E216" s="48"/>
      <c r="F216" s="48"/>
      <c r="G216" s="48"/>
      <c r="H216" s="3" t="str">
        <f t="shared" si="2"/>
        <v>pendente</v>
      </c>
    </row>
    <row r="217" spans="1:8" s="30" customFormat="1">
      <c r="A217" s="47" t="s">
        <v>13</v>
      </c>
      <c r="B217" s="47" t="s">
        <v>15</v>
      </c>
      <c r="C217" s="47" t="s">
        <v>99</v>
      </c>
      <c r="D217" s="47" t="s">
        <v>106</v>
      </c>
      <c r="E217" s="45">
        <v>44194</v>
      </c>
      <c r="F217" s="45">
        <v>44200</v>
      </c>
      <c r="G217" s="45">
        <v>44223</v>
      </c>
      <c r="H217" s="3" t="str">
        <f>IF(F217&lt;&gt;0,"finalizado", "pendente")</f>
        <v>finalizado</v>
      </c>
    </row>
    <row r="218" spans="1:8">
      <c r="A218" s="47" t="s">
        <v>13</v>
      </c>
      <c r="B218" s="47" t="s">
        <v>15</v>
      </c>
      <c r="C218" s="47" t="s">
        <v>247</v>
      </c>
      <c r="D218" s="47" t="s">
        <v>248</v>
      </c>
      <c r="E218" s="45">
        <v>44203</v>
      </c>
      <c r="F218" s="45">
        <v>44207</v>
      </c>
      <c r="G218" s="45">
        <v>44230</v>
      </c>
      <c r="H218" s="3" t="str">
        <f t="shared" si="2"/>
        <v>finalizado</v>
      </c>
    </row>
    <row r="219" spans="1:8">
      <c r="A219" s="47" t="s">
        <v>13</v>
      </c>
      <c r="B219" s="47" t="s">
        <v>15</v>
      </c>
      <c r="C219" s="47" t="s">
        <v>101</v>
      </c>
      <c r="D219" s="47" t="s">
        <v>249</v>
      </c>
      <c r="E219" s="45">
        <v>44210</v>
      </c>
      <c r="F219" s="45">
        <v>44214</v>
      </c>
      <c r="G219" s="45">
        <v>44237</v>
      </c>
      <c r="H219" s="3" t="str">
        <f t="shared" si="2"/>
        <v>finalizado</v>
      </c>
    </row>
    <row r="220" spans="1:8">
      <c r="A220" s="47" t="s">
        <v>13</v>
      </c>
      <c r="B220" s="47" t="s">
        <v>15</v>
      </c>
      <c r="C220" s="47" t="s">
        <v>331</v>
      </c>
      <c r="D220" s="47" t="s">
        <v>332</v>
      </c>
      <c r="E220" s="45">
        <v>44217</v>
      </c>
      <c r="F220" s="45">
        <v>44221</v>
      </c>
      <c r="G220" s="45">
        <v>44244</v>
      </c>
      <c r="H220" s="3" t="str">
        <f t="shared" si="2"/>
        <v>finalizado</v>
      </c>
    </row>
    <row r="221" spans="1:8">
      <c r="A221" s="52" t="s">
        <v>13</v>
      </c>
      <c r="B221" s="52" t="s">
        <v>15</v>
      </c>
      <c r="C221" s="50"/>
      <c r="D221" s="51"/>
      <c r="E221" s="48"/>
      <c r="F221" s="48"/>
      <c r="G221" s="48"/>
      <c r="H221" s="3" t="str">
        <f t="shared" si="2"/>
        <v>pendente</v>
      </c>
    </row>
    <row r="222" spans="1:8" s="30" customFormat="1">
      <c r="A222" s="47" t="s">
        <v>13</v>
      </c>
      <c r="B222" s="47" t="s">
        <v>23</v>
      </c>
      <c r="C222" s="47" t="s">
        <v>90</v>
      </c>
      <c r="D222" s="47" t="s">
        <v>91</v>
      </c>
      <c r="E222" s="45">
        <v>44194</v>
      </c>
      <c r="F222" s="45">
        <v>44203</v>
      </c>
      <c r="G222" s="45">
        <v>44229</v>
      </c>
      <c r="H222" s="3" t="str">
        <f>IF(F222&lt;&gt;0,"finalizado", "pendente")</f>
        <v>finalizado</v>
      </c>
    </row>
    <row r="223" spans="1:8">
      <c r="A223" s="47" t="s">
        <v>13</v>
      </c>
      <c r="B223" s="47" t="s">
        <v>23</v>
      </c>
      <c r="C223" s="47" t="s">
        <v>92</v>
      </c>
      <c r="D223" s="47" t="s">
        <v>250</v>
      </c>
      <c r="E223" s="45">
        <v>44204</v>
      </c>
      <c r="F223" s="45">
        <v>44210</v>
      </c>
      <c r="G223" s="45">
        <v>44236</v>
      </c>
      <c r="H223" s="3" t="str">
        <f t="shared" si="2"/>
        <v>finalizado</v>
      </c>
    </row>
    <row r="224" spans="1:8">
      <c r="A224" s="47" t="s">
        <v>13</v>
      </c>
      <c r="B224" s="47" t="s">
        <v>23</v>
      </c>
      <c r="C224" s="104" t="s">
        <v>333</v>
      </c>
      <c r="D224" s="104" t="s">
        <v>95</v>
      </c>
      <c r="E224" s="45">
        <v>44214</v>
      </c>
      <c r="F224" s="45">
        <v>44217</v>
      </c>
      <c r="G224" s="45">
        <v>44243</v>
      </c>
      <c r="H224" s="3" t="str">
        <f t="shared" si="2"/>
        <v>finalizado</v>
      </c>
    </row>
    <row r="225" spans="1:8">
      <c r="A225" s="47" t="s">
        <v>13</v>
      </c>
      <c r="B225" s="47" t="s">
        <v>23</v>
      </c>
      <c r="C225" s="47" t="s">
        <v>88</v>
      </c>
      <c r="D225" s="47" t="s">
        <v>330</v>
      </c>
      <c r="E225" s="28">
        <v>44222</v>
      </c>
      <c r="F225" s="28">
        <v>44226</v>
      </c>
      <c r="G225" s="28">
        <v>44252</v>
      </c>
      <c r="H225" s="3" t="str">
        <f t="shared" si="2"/>
        <v>finalizado</v>
      </c>
    </row>
    <row r="226" spans="1:8">
      <c r="A226" s="52" t="s">
        <v>13</v>
      </c>
      <c r="B226" s="52" t="s">
        <v>23</v>
      </c>
      <c r="C226" s="101"/>
      <c r="D226" s="51"/>
      <c r="E226" s="48"/>
      <c r="F226" s="48"/>
      <c r="G226" s="48"/>
      <c r="H226" s="3" t="str">
        <f t="shared" si="2"/>
        <v>pendente</v>
      </c>
    </row>
    <row r="227" spans="1:8">
      <c r="A227" s="47" t="s">
        <v>13</v>
      </c>
      <c r="B227" s="47" t="s">
        <v>55</v>
      </c>
      <c r="C227" s="47" t="s">
        <v>90</v>
      </c>
      <c r="D227" s="47" t="s">
        <v>91</v>
      </c>
      <c r="E227" s="45">
        <v>44194</v>
      </c>
      <c r="F227" s="45">
        <v>44203</v>
      </c>
      <c r="G227" s="45">
        <v>44231</v>
      </c>
      <c r="H227" s="3" t="str">
        <f t="shared" si="2"/>
        <v>finalizado</v>
      </c>
    </row>
    <row r="228" spans="1:8">
      <c r="A228" s="47" t="s">
        <v>13</v>
      </c>
      <c r="B228" s="47" t="s">
        <v>55</v>
      </c>
      <c r="C228" t="s">
        <v>333</v>
      </c>
      <c r="D228" t="s">
        <v>95</v>
      </c>
      <c r="E228" s="45">
        <v>44214</v>
      </c>
      <c r="F228" s="45">
        <v>44217</v>
      </c>
      <c r="G228" s="45">
        <v>44245</v>
      </c>
      <c r="H228" s="3" t="str">
        <f t="shared" si="2"/>
        <v>finalizado</v>
      </c>
    </row>
    <row r="229" spans="1:8">
      <c r="A229" s="47" t="s">
        <v>13</v>
      </c>
      <c r="B229" s="47" t="s">
        <v>55</v>
      </c>
      <c r="C229" t="s">
        <v>88</v>
      </c>
      <c r="D229" t="s">
        <v>330</v>
      </c>
      <c r="E229" s="45">
        <v>44222</v>
      </c>
      <c r="F229" s="45">
        <v>44226</v>
      </c>
      <c r="G229" s="45">
        <v>44254</v>
      </c>
      <c r="H229" s="2" t="str">
        <f t="shared" si="2"/>
        <v>finalizado</v>
      </c>
    </row>
    <row r="230" spans="1:8">
      <c r="A230" s="47" t="s">
        <v>13</v>
      </c>
      <c r="B230" s="47" t="s">
        <v>55</v>
      </c>
      <c r="C230" s="114"/>
      <c r="D230" s="46"/>
      <c r="E230" s="45"/>
      <c r="F230" s="45"/>
      <c r="G230" s="45"/>
      <c r="H230" s="3" t="str">
        <f t="shared" si="2"/>
        <v>pendente</v>
      </c>
    </row>
    <row r="231" spans="1:8">
      <c r="A231" s="52" t="s">
        <v>13</v>
      </c>
      <c r="B231" s="52" t="s">
        <v>55</v>
      </c>
      <c r="C231" s="101"/>
      <c r="D231" s="51"/>
      <c r="E231" s="48"/>
      <c r="F231" s="48"/>
      <c r="G231" s="48"/>
      <c r="H231" s="3" t="str">
        <f t="shared" si="2"/>
        <v>pendente</v>
      </c>
    </row>
    <row r="232" spans="1:8">
      <c r="A232" s="47" t="s">
        <v>13</v>
      </c>
      <c r="B232" s="47" t="s">
        <v>27</v>
      </c>
      <c r="C232" s="47" t="s">
        <v>99</v>
      </c>
      <c r="D232" s="47" t="s">
        <v>106</v>
      </c>
      <c r="E232" s="45">
        <v>44194</v>
      </c>
      <c r="F232" s="45">
        <v>44200</v>
      </c>
      <c r="G232" s="45">
        <v>44221</v>
      </c>
      <c r="H232" s="3" t="str">
        <f t="shared" si="2"/>
        <v>finalizado</v>
      </c>
    </row>
    <row r="233" spans="1:8">
      <c r="A233" s="47" t="s">
        <v>13</v>
      </c>
      <c r="B233" s="47" t="s">
        <v>27</v>
      </c>
      <c r="C233" s="47" t="s">
        <v>247</v>
      </c>
      <c r="D233" s="47" t="s">
        <v>248</v>
      </c>
      <c r="E233" s="45">
        <v>44203</v>
      </c>
      <c r="F233" s="45">
        <v>44207</v>
      </c>
      <c r="G233" s="45">
        <v>44228</v>
      </c>
      <c r="H233" s="3" t="str">
        <f>IF(F233&lt;&gt;0,"finalizado", "pendente")</f>
        <v>finalizado</v>
      </c>
    </row>
    <row r="234" spans="1:8">
      <c r="A234" s="47" t="s">
        <v>13</v>
      </c>
      <c r="B234" s="47" t="s">
        <v>27</v>
      </c>
      <c r="C234" s="47" t="s">
        <v>101</v>
      </c>
      <c r="D234" s="47" t="s">
        <v>249</v>
      </c>
      <c r="E234" s="45">
        <v>44210</v>
      </c>
      <c r="F234" s="45">
        <v>44214</v>
      </c>
      <c r="G234" s="45">
        <v>44235</v>
      </c>
      <c r="H234" s="3" t="str">
        <f t="shared" si="2"/>
        <v>finalizado</v>
      </c>
    </row>
    <row r="235" spans="1:8">
      <c r="A235" s="47" t="s">
        <v>13</v>
      </c>
      <c r="B235" s="47" t="s">
        <v>27</v>
      </c>
      <c r="C235" s="47" t="s">
        <v>331</v>
      </c>
      <c r="D235" s="47" t="s">
        <v>332</v>
      </c>
      <c r="E235" s="45">
        <v>44217</v>
      </c>
      <c r="F235" s="45">
        <v>44221</v>
      </c>
      <c r="G235" s="45">
        <v>44242</v>
      </c>
      <c r="H235" s="3" t="str">
        <f t="shared" si="2"/>
        <v>finalizado</v>
      </c>
    </row>
    <row r="236" spans="1:8">
      <c r="A236" s="52" t="s">
        <v>13</v>
      </c>
      <c r="B236" s="52" t="s">
        <v>27</v>
      </c>
      <c r="C236" s="101"/>
      <c r="D236" s="38"/>
      <c r="E236" s="48"/>
      <c r="F236" s="48"/>
      <c r="G236" s="48"/>
      <c r="H236" s="3" t="str">
        <f t="shared" si="2"/>
        <v>pendente</v>
      </c>
    </row>
    <row r="237" spans="1:8">
      <c r="A237" s="47" t="s">
        <v>13</v>
      </c>
      <c r="B237" s="47" t="s">
        <v>14</v>
      </c>
      <c r="C237" s="47" t="s">
        <v>99</v>
      </c>
      <c r="D237" s="47" t="s">
        <v>106</v>
      </c>
      <c r="E237" s="45">
        <v>44194</v>
      </c>
      <c r="F237" s="45">
        <v>44200</v>
      </c>
      <c r="G237" s="45">
        <v>44218</v>
      </c>
      <c r="H237" s="3" t="str">
        <f t="shared" si="2"/>
        <v>finalizado</v>
      </c>
    </row>
    <row r="238" spans="1:8">
      <c r="A238" s="47" t="s">
        <v>13</v>
      </c>
      <c r="B238" s="47" t="s">
        <v>14</v>
      </c>
      <c r="C238" s="47" t="s">
        <v>247</v>
      </c>
      <c r="D238" s="47" t="s">
        <v>248</v>
      </c>
      <c r="E238" s="45">
        <v>44203</v>
      </c>
      <c r="F238" s="45">
        <v>44207</v>
      </c>
      <c r="G238" s="45">
        <v>44225</v>
      </c>
      <c r="H238" s="3" t="str">
        <f t="shared" si="2"/>
        <v>finalizado</v>
      </c>
    </row>
    <row r="239" spans="1:8">
      <c r="A239" s="47" t="s">
        <v>13</v>
      </c>
      <c r="B239" s="47" t="s">
        <v>14</v>
      </c>
      <c r="C239" s="47" t="s">
        <v>101</v>
      </c>
      <c r="D239" s="47" t="s">
        <v>249</v>
      </c>
      <c r="E239" s="45">
        <v>44210</v>
      </c>
      <c r="F239" s="45">
        <v>44214</v>
      </c>
      <c r="G239" s="45">
        <v>44232</v>
      </c>
      <c r="H239" s="3" t="str">
        <f t="shared" si="2"/>
        <v>finalizado</v>
      </c>
    </row>
    <row r="240" spans="1:8">
      <c r="A240" s="47" t="s">
        <v>13</v>
      </c>
      <c r="B240" s="47" t="s">
        <v>14</v>
      </c>
      <c r="C240" s="47" t="s">
        <v>331</v>
      </c>
      <c r="D240" s="47" t="s">
        <v>332</v>
      </c>
      <c r="E240" s="45">
        <v>44217</v>
      </c>
      <c r="F240" s="45">
        <v>44221</v>
      </c>
      <c r="G240" s="45">
        <v>44239</v>
      </c>
      <c r="H240" s="3" t="str">
        <f t="shared" si="2"/>
        <v>finalizado</v>
      </c>
    </row>
    <row r="241" spans="1:8">
      <c r="A241" s="52" t="s">
        <v>13</v>
      </c>
      <c r="B241" s="52" t="s">
        <v>14</v>
      </c>
      <c r="C241" s="101"/>
      <c r="D241" s="20"/>
      <c r="E241" s="48"/>
      <c r="F241" s="48"/>
      <c r="G241" s="48"/>
      <c r="H241" s="3" t="str">
        <f t="shared" si="2"/>
        <v>pendente</v>
      </c>
    </row>
    <row r="242" spans="1:8">
      <c r="A242" s="47" t="s">
        <v>16</v>
      </c>
      <c r="B242" s="47" t="s">
        <v>29</v>
      </c>
      <c r="C242" s="44" t="s">
        <v>107</v>
      </c>
      <c r="D242" s="27" t="s">
        <v>108</v>
      </c>
      <c r="E242" s="45">
        <v>44193</v>
      </c>
      <c r="F242" s="45">
        <v>44200</v>
      </c>
      <c r="G242" s="45">
        <v>44219</v>
      </c>
      <c r="H242" s="3" t="str">
        <f t="shared" si="2"/>
        <v>finalizado</v>
      </c>
    </row>
    <row r="243" spans="1:8">
      <c r="A243" s="47" t="s">
        <v>16</v>
      </c>
      <c r="B243" s="47" t="s">
        <v>29</v>
      </c>
      <c r="C243" s="44" t="s">
        <v>109</v>
      </c>
      <c r="D243" s="27" t="s">
        <v>110</v>
      </c>
      <c r="E243" s="45">
        <v>44202</v>
      </c>
      <c r="F243" s="45">
        <v>44207</v>
      </c>
      <c r="G243" s="45">
        <v>44226</v>
      </c>
      <c r="H243" s="3" t="str">
        <f t="shared" si="2"/>
        <v>finalizado</v>
      </c>
    </row>
    <row r="244" spans="1:8">
      <c r="A244" s="47" t="s">
        <v>16</v>
      </c>
      <c r="B244" s="47" t="s">
        <v>29</v>
      </c>
      <c r="C244" s="44" t="s">
        <v>111</v>
      </c>
      <c r="D244" s="46" t="s">
        <v>112</v>
      </c>
      <c r="E244" s="45">
        <v>44209</v>
      </c>
      <c r="F244" s="45">
        <v>44214</v>
      </c>
      <c r="G244" s="45">
        <v>44233</v>
      </c>
      <c r="H244" s="3" t="str">
        <f t="shared" si="2"/>
        <v>finalizado</v>
      </c>
    </row>
    <row r="245" spans="1:8">
      <c r="A245" s="47" t="s">
        <v>16</v>
      </c>
      <c r="B245" s="47" t="s">
        <v>29</v>
      </c>
      <c r="C245" s="44" t="s">
        <v>185</v>
      </c>
      <c r="D245" s="46" t="s">
        <v>125</v>
      </c>
      <c r="E245" s="45">
        <v>44216</v>
      </c>
      <c r="F245" s="45">
        <v>44221</v>
      </c>
      <c r="G245" s="45">
        <v>44240</v>
      </c>
      <c r="H245" s="3" t="str">
        <f t="shared" si="2"/>
        <v>finalizado</v>
      </c>
    </row>
    <row r="246" spans="1:8">
      <c r="A246" s="52" t="s">
        <v>16</v>
      </c>
      <c r="B246" s="52" t="s">
        <v>29</v>
      </c>
      <c r="C246" s="52"/>
      <c r="D246" s="52"/>
      <c r="E246" s="53"/>
      <c r="F246" s="53"/>
      <c r="G246" s="53"/>
      <c r="H246" s="3" t="str">
        <f t="shared" si="2"/>
        <v>pendente</v>
      </c>
    </row>
    <row r="247" spans="1:8">
      <c r="A247" s="47" t="s">
        <v>16</v>
      </c>
      <c r="B247" s="47" t="s">
        <v>15</v>
      </c>
      <c r="C247" s="44" t="s">
        <v>107</v>
      </c>
      <c r="D247" s="27" t="s">
        <v>108</v>
      </c>
      <c r="E247" s="45">
        <v>44193</v>
      </c>
      <c r="F247" s="45">
        <v>44200</v>
      </c>
      <c r="G247" s="33">
        <v>44221</v>
      </c>
      <c r="H247" s="3" t="str">
        <f t="shared" si="2"/>
        <v>finalizado</v>
      </c>
    </row>
    <row r="248" spans="1:8">
      <c r="A248" s="47" t="s">
        <v>16</v>
      </c>
      <c r="B248" s="47" t="s">
        <v>15</v>
      </c>
      <c r="C248" s="44" t="s">
        <v>109</v>
      </c>
      <c r="D248" s="27" t="s">
        <v>110</v>
      </c>
      <c r="E248" s="45">
        <v>44202</v>
      </c>
      <c r="F248" s="45">
        <v>44207</v>
      </c>
      <c r="G248" s="33">
        <v>44228</v>
      </c>
      <c r="H248" s="3" t="str">
        <f t="shared" si="2"/>
        <v>finalizado</v>
      </c>
    </row>
    <row r="249" spans="1:8">
      <c r="A249" s="47" t="s">
        <v>16</v>
      </c>
      <c r="B249" s="47" t="s">
        <v>15</v>
      </c>
      <c r="C249" s="44" t="s">
        <v>111</v>
      </c>
      <c r="D249" s="46" t="s">
        <v>112</v>
      </c>
      <c r="E249" s="45">
        <v>44209</v>
      </c>
      <c r="F249" s="45">
        <v>44214</v>
      </c>
      <c r="G249" s="33">
        <v>44235</v>
      </c>
      <c r="H249" s="3" t="str">
        <f t="shared" si="2"/>
        <v>finalizado</v>
      </c>
    </row>
    <row r="250" spans="1:8">
      <c r="A250" s="47" t="s">
        <v>16</v>
      </c>
      <c r="B250" s="47" t="s">
        <v>15</v>
      </c>
      <c r="C250" s="44" t="s">
        <v>185</v>
      </c>
      <c r="D250" s="46" t="s">
        <v>125</v>
      </c>
      <c r="E250" s="45">
        <v>44216</v>
      </c>
      <c r="F250" s="28">
        <v>44221</v>
      </c>
      <c r="G250" s="28">
        <v>44242</v>
      </c>
      <c r="H250" s="3" t="str">
        <f t="shared" si="2"/>
        <v>finalizado</v>
      </c>
    </row>
    <row r="251" spans="1:8">
      <c r="A251" s="52" t="s">
        <v>16</v>
      </c>
      <c r="B251" s="52" t="s">
        <v>15</v>
      </c>
      <c r="C251" s="52"/>
      <c r="D251" s="52"/>
      <c r="E251" s="53"/>
      <c r="F251" s="53"/>
      <c r="G251" s="48"/>
      <c r="H251" s="3" t="str">
        <f t="shared" si="2"/>
        <v>pendente</v>
      </c>
    </row>
    <row r="252" spans="1:8">
      <c r="A252" s="47" t="s">
        <v>16</v>
      </c>
      <c r="B252" s="47" t="s">
        <v>23</v>
      </c>
      <c r="C252" s="44" t="s">
        <v>107</v>
      </c>
      <c r="D252" s="27" t="s">
        <v>108</v>
      </c>
      <c r="E252" s="45">
        <v>44193</v>
      </c>
      <c r="F252" s="45">
        <v>44200</v>
      </c>
      <c r="G252" s="28">
        <v>44227</v>
      </c>
      <c r="H252" s="3" t="str">
        <f t="shared" si="2"/>
        <v>finalizado</v>
      </c>
    </row>
    <row r="253" spans="1:8">
      <c r="A253" s="47" t="s">
        <v>16</v>
      </c>
      <c r="B253" s="47" t="s">
        <v>23</v>
      </c>
      <c r="C253" s="44" t="s">
        <v>109</v>
      </c>
      <c r="D253" s="27" t="s">
        <v>110</v>
      </c>
      <c r="E253" s="45">
        <v>44202</v>
      </c>
      <c r="F253" s="45">
        <v>44207</v>
      </c>
      <c r="G253" s="45">
        <v>44234</v>
      </c>
      <c r="H253" s="3" t="str">
        <f t="shared" si="2"/>
        <v>finalizado</v>
      </c>
    </row>
    <row r="254" spans="1:8">
      <c r="A254" s="47" t="s">
        <v>16</v>
      </c>
      <c r="B254" s="47" t="s">
        <v>23</v>
      </c>
      <c r="C254" s="44" t="s">
        <v>111</v>
      </c>
      <c r="D254" s="46" t="s">
        <v>112</v>
      </c>
      <c r="E254" s="45">
        <v>44209</v>
      </c>
      <c r="F254" s="45">
        <v>44214</v>
      </c>
      <c r="G254" s="28">
        <v>44241</v>
      </c>
      <c r="H254" s="3" t="str">
        <f t="shared" si="2"/>
        <v>finalizado</v>
      </c>
    </row>
    <row r="255" spans="1:8">
      <c r="A255" s="47" t="s">
        <v>16</v>
      </c>
      <c r="B255" s="47" t="s">
        <v>23</v>
      </c>
      <c r="C255" s="44" t="s">
        <v>185</v>
      </c>
      <c r="D255" s="46" t="s">
        <v>125</v>
      </c>
      <c r="E255" s="45">
        <v>44216</v>
      </c>
      <c r="F255" s="28">
        <v>44221</v>
      </c>
      <c r="G255" s="45">
        <v>44248</v>
      </c>
      <c r="H255" s="3" t="str">
        <f t="shared" si="2"/>
        <v>finalizado</v>
      </c>
    </row>
    <row r="256" spans="1:8">
      <c r="A256" s="52" t="s">
        <v>16</v>
      </c>
      <c r="B256" s="52" t="s">
        <v>23</v>
      </c>
      <c r="C256" s="52"/>
      <c r="D256" s="52"/>
      <c r="E256" s="48"/>
      <c r="F256" s="53"/>
      <c r="G256" s="53"/>
      <c r="H256" s="3" t="str">
        <f t="shared" si="2"/>
        <v>pendente</v>
      </c>
    </row>
    <row r="257" spans="1:8">
      <c r="A257" s="47" t="s">
        <v>16</v>
      </c>
      <c r="B257" s="47" t="s">
        <v>55</v>
      </c>
      <c r="C257" s="47" t="s">
        <v>113</v>
      </c>
      <c r="D257" s="47" t="s">
        <v>114</v>
      </c>
      <c r="E257" s="28">
        <v>44193</v>
      </c>
      <c r="F257" s="28">
        <v>44201</v>
      </c>
      <c r="G257" s="45">
        <v>44228</v>
      </c>
      <c r="H257" s="3" t="str">
        <f t="shared" si="2"/>
        <v>finalizado</v>
      </c>
    </row>
    <row r="258" spans="1:8">
      <c r="A258" s="47" t="s">
        <v>16</v>
      </c>
      <c r="B258" s="47" t="s">
        <v>55</v>
      </c>
      <c r="C258" s="47" t="s">
        <v>115</v>
      </c>
      <c r="D258" s="47" t="s">
        <v>116</v>
      </c>
      <c r="E258" s="45">
        <v>44202</v>
      </c>
      <c r="F258" s="28">
        <v>44208</v>
      </c>
      <c r="G258" s="28">
        <v>44235</v>
      </c>
      <c r="H258" s="3" t="str">
        <f>IF(F258&lt;&gt;0,"finalizado", "pendente")</f>
        <v>finalizado</v>
      </c>
    </row>
    <row r="259" spans="1:8" s="30" customFormat="1">
      <c r="A259" s="47" t="s">
        <v>16</v>
      </c>
      <c r="B259" s="47" t="s">
        <v>55</v>
      </c>
      <c r="C259" s="47" t="s">
        <v>178</v>
      </c>
      <c r="D259" s="47" t="s">
        <v>179</v>
      </c>
      <c r="E259" s="28">
        <v>44209</v>
      </c>
      <c r="F259" s="28">
        <v>44215</v>
      </c>
      <c r="G259" s="45">
        <v>44242</v>
      </c>
      <c r="H259" s="3" t="str">
        <f>IF(F259&lt;&gt;0,"finalizado", "pendente")</f>
        <v>finalizado</v>
      </c>
    </row>
    <row r="260" spans="1:8">
      <c r="A260" s="47" t="s">
        <v>16</v>
      </c>
      <c r="B260" s="47" t="s">
        <v>55</v>
      </c>
      <c r="C260" s="45" t="s">
        <v>180</v>
      </c>
      <c r="D260" s="46" t="s">
        <v>181</v>
      </c>
      <c r="E260" s="45">
        <v>44216</v>
      </c>
      <c r="F260" s="45">
        <v>44222</v>
      </c>
      <c r="G260" s="45">
        <v>44249</v>
      </c>
      <c r="H260" s="3" t="str">
        <f t="shared" si="2"/>
        <v>finalizado</v>
      </c>
    </row>
    <row r="261" spans="1:8">
      <c r="A261" s="52" t="s">
        <v>16</v>
      </c>
      <c r="B261" s="52" t="s">
        <v>55</v>
      </c>
      <c r="C261" s="48"/>
      <c r="D261" s="51"/>
      <c r="E261" s="48"/>
      <c r="F261" s="48"/>
      <c r="G261" s="48"/>
      <c r="H261" s="3" t="str">
        <f t="shared" si="2"/>
        <v>pendente</v>
      </c>
    </row>
    <row r="262" spans="1:8">
      <c r="A262" s="47" t="s">
        <v>16</v>
      </c>
      <c r="B262" s="47" t="s">
        <v>27</v>
      </c>
      <c r="C262" s="47" t="s">
        <v>113</v>
      </c>
      <c r="D262" s="47" t="s">
        <v>114</v>
      </c>
      <c r="E262" s="28">
        <v>44193</v>
      </c>
      <c r="F262" s="28">
        <v>44201</v>
      </c>
      <c r="G262" s="45">
        <v>44221</v>
      </c>
      <c r="H262" s="3" t="str">
        <f t="shared" si="2"/>
        <v>finalizado</v>
      </c>
    </row>
    <row r="263" spans="1:8">
      <c r="A263" s="47" t="s">
        <v>16</v>
      </c>
      <c r="B263" s="47" t="s">
        <v>27</v>
      </c>
      <c r="C263" s="47" t="s">
        <v>115</v>
      </c>
      <c r="D263" s="47" t="s">
        <v>116</v>
      </c>
      <c r="E263" s="45">
        <v>44202</v>
      </c>
      <c r="F263" s="28">
        <v>44208</v>
      </c>
      <c r="G263" s="45">
        <v>44228</v>
      </c>
      <c r="H263" s="3" t="str">
        <f t="shared" si="2"/>
        <v>finalizado</v>
      </c>
    </row>
    <row r="264" spans="1:8">
      <c r="A264" s="47" t="s">
        <v>16</v>
      </c>
      <c r="B264" s="47" t="s">
        <v>27</v>
      </c>
      <c r="C264" s="47" t="s">
        <v>178</v>
      </c>
      <c r="D264" s="47" t="s">
        <v>179</v>
      </c>
      <c r="E264" s="28">
        <v>44209</v>
      </c>
      <c r="F264" s="28">
        <v>44215</v>
      </c>
      <c r="G264" s="45">
        <v>44235</v>
      </c>
      <c r="H264" s="3" t="str">
        <f t="shared" si="2"/>
        <v>finalizado</v>
      </c>
    </row>
    <row r="265" spans="1:8">
      <c r="A265" s="47" t="s">
        <v>16</v>
      </c>
      <c r="B265" s="47" t="s">
        <v>27</v>
      </c>
      <c r="C265" s="45" t="s">
        <v>180</v>
      </c>
      <c r="D265" s="46" t="s">
        <v>181</v>
      </c>
      <c r="E265" s="45">
        <v>44216</v>
      </c>
      <c r="F265" s="45">
        <v>44222</v>
      </c>
      <c r="G265" s="45">
        <v>44242</v>
      </c>
      <c r="H265" s="3" t="str">
        <f t="shared" si="2"/>
        <v>finalizado</v>
      </c>
    </row>
    <row r="266" spans="1:8">
      <c r="A266" s="52" t="s">
        <v>16</v>
      </c>
      <c r="B266" s="52" t="s">
        <v>27</v>
      </c>
      <c r="C266" s="31"/>
      <c r="D266" s="51"/>
      <c r="E266" s="48"/>
      <c r="F266" s="48"/>
      <c r="G266" s="48"/>
      <c r="H266" s="3" t="str">
        <f t="shared" si="2"/>
        <v>pendente</v>
      </c>
    </row>
    <row r="267" spans="1:8">
      <c r="A267" s="47" t="s">
        <v>16</v>
      </c>
      <c r="B267" s="47" t="s">
        <v>14</v>
      </c>
      <c r="C267" s="45" t="s">
        <v>109</v>
      </c>
      <c r="D267" s="46" t="s">
        <v>110</v>
      </c>
      <c r="E267" s="28">
        <v>44202</v>
      </c>
      <c r="F267" s="45">
        <v>44207</v>
      </c>
      <c r="G267" s="45">
        <v>44242</v>
      </c>
      <c r="H267" s="3" t="str">
        <f t="shared" si="2"/>
        <v>finalizado</v>
      </c>
    </row>
    <row r="268" spans="1:8">
      <c r="A268" s="47" t="s">
        <v>16</v>
      </c>
      <c r="B268" s="47" t="s">
        <v>14</v>
      </c>
      <c r="C268" s="44" t="s">
        <v>185</v>
      </c>
      <c r="D268" s="46" t="s">
        <v>125</v>
      </c>
      <c r="E268" s="45">
        <v>44216</v>
      </c>
      <c r="F268" s="28">
        <v>44221</v>
      </c>
      <c r="G268" s="45">
        <v>44256</v>
      </c>
      <c r="H268" s="3" t="str">
        <f t="shared" si="2"/>
        <v>finalizado</v>
      </c>
    </row>
    <row r="269" spans="1:8">
      <c r="A269" s="47" t="s">
        <v>16</v>
      </c>
      <c r="B269" s="47" t="s">
        <v>14</v>
      </c>
      <c r="C269" s="44"/>
      <c r="D269" s="46"/>
      <c r="E269" s="28"/>
      <c r="F269" s="45"/>
      <c r="G269" s="28"/>
      <c r="H269" s="3" t="str">
        <f t="shared" si="2"/>
        <v>pendente</v>
      </c>
    </row>
    <row r="270" spans="1:8">
      <c r="A270" s="47" t="s">
        <v>16</v>
      </c>
      <c r="B270" s="47" t="s">
        <v>14</v>
      </c>
      <c r="C270" s="44"/>
      <c r="D270" s="49"/>
      <c r="E270" s="28"/>
      <c r="F270" s="28"/>
      <c r="G270" s="28"/>
      <c r="H270" s="3" t="str">
        <f t="shared" si="2"/>
        <v>pendente</v>
      </c>
    </row>
    <row r="271" spans="1:8">
      <c r="A271" s="52" t="s">
        <v>16</v>
      </c>
      <c r="B271" s="52" t="s">
        <v>14</v>
      </c>
      <c r="C271" s="50"/>
      <c r="D271" s="31"/>
      <c r="E271" s="53"/>
      <c r="F271" s="53"/>
      <c r="G271" s="53"/>
      <c r="H271" s="3" t="str">
        <f t="shared" si="2"/>
        <v>pendente</v>
      </c>
    </row>
    <row r="272" spans="1:8">
      <c r="A272" s="47" t="s">
        <v>11</v>
      </c>
      <c r="B272" s="46" t="s">
        <v>29</v>
      </c>
      <c r="C272" s="44" t="s">
        <v>119</v>
      </c>
      <c r="D272" s="49" t="s">
        <v>120</v>
      </c>
      <c r="E272" s="28">
        <v>44193</v>
      </c>
      <c r="F272" s="28">
        <v>44197</v>
      </c>
      <c r="G272" s="28">
        <v>44209</v>
      </c>
      <c r="H272" s="3" t="str">
        <f t="shared" si="2"/>
        <v>finalizado</v>
      </c>
    </row>
    <row r="273" spans="1:8">
      <c r="A273" s="47" t="s">
        <v>11</v>
      </c>
      <c r="B273" s="46" t="s">
        <v>29</v>
      </c>
      <c r="C273" s="44" t="s">
        <v>121</v>
      </c>
      <c r="D273" s="49" t="s">
        <v>108</v>
      </c>
      <c r="E273" s="28">
        <v>44200</v>
      </c>
      <c r="F273" s="28">
        <v>44204</v>
      </c>
      <c r="G273" s="28">
        <v>44216</v>
      </c>
      <c r="H273" s="3" t="str">
        <f t="shared" si="2"/>
        <v>finalizado</v>
      </c>
    </row>
    <row r="274" spans="1:8">
      <c r="A274" s="47" t="s">
        <v>11</v>
      </c>
      <c r="B274" s="46" t="s">
        <v>29</v>
      </c>
      <c r="C274" s="44" t="s">
        <v>122</v>
      </c>
      <c r="D274" s="15" t="s">
        <v>110</v>
      </c>
      <c r="E274" s="45">
        <v>44207</v>
      </c>
      <c r="F274" s="45">
        <v>44211</v>
      </c>
      <c r="G274" s="45">
        <v>44223</v>
      </c>
      <c r="H274" s="3" t="str">
        <f t="shared" si="2"/>
        <v>finalizado</v>
      </c>
    </row>
    <row r="275" spans="1:8">
      <c r="A275" s="47" t="s">
        <v>11</v>
      </c>
      <c r="B275" s="46" t="s">
        <v>29</v>
      </c>
      <c r="C275" s="44" t="s">
        <v>123</v>
      </c>
      <c r="D275" s="15" t="s">
        <v>112</v>
      </c>
      <c r="E275" s="45">
        <v>44214</v>
      </c>
      <c r="F275" s="45">
        <v>44218</v>
      </c>
      <c r="G275" s="45">
        <v>44230</v>
      </c>
      <c r="H275" s="3" t="str">
        <f t="shared" si="2"/>
        <v>finalizado</v>
      </c>
    </row>
    <row r="276" spans="1:8">
      <c r="A276" s="52" t="s">
        <v>11</v>
      </c>
      <c r="B276" s="51" t="s">
        <v>29</v>
      </c>
      <c r="C276" s="50" t="s">
        <v>124</v>
      </c>
      <c r="D276" s="29" t="s">
        <v>125</v>
      </c>
      <c r="E276" s="48">
        <v>44221</v>
      </c>
      <c r="F276" s="48">
        <v>44225</v>
      </c>
      <c r="G276" s="48">
        <v>44237</v>
      </c>
      <c r="H276" s="3" t="str">
        <f t="shared" si="2"/>
        <v>finalizado</v>
      </c>
    </row>
    <row r="277" spans="1:8">
      <c r="A277" s="47" t="s">
        <v>11</v>
      </c>
      <c r="B277" s="47" t="s">
        <v>15</v>
      </c>
      <c r="C277" s="44" t="s">
        <v>140</v>
      </c>
      <c r="D277" s="15" t="s">
        <v>143</v>
      </c>
      <c r="E277" s="45">
        <v>44194</v>
      </c>
      <c r="F277" s="45">
        <v>44203</v>
      </c>
      <c r="G277" s="45">
        <v>44231</v>
      </c>
      <c r="H277" s="3" t="str">
        <f t="shared" si="2"/>
        <v>finalizado</v>
      </c>
    </row>
    <row r="278" spans="1:8">
      <c r="A278" s="47" t="s">
        <v>11</v>
      </c>
      <c r="B278" s="47" t="s">
        <v>15</v>
      </c>
      <c r="C278" s="44" t="s">
        <v>141</v>
      </c>
      <c r="D278" s="15" t="s">
        <v>144</v>
      </c>
      <c r="E278" s="45">
        <v>44204</v>
      </c>
      <c r="F278" s="45">
        <v>44210</v>
      </c>
      <c r="G278" s="28">
        <v>44238</v>
      </c>
      <c r="H278" s="3" t="str">
        <f t="shared" si="2"/>
        <v>finalizado</v>
      </c>
    </row>
    <row r="279" spans="1:8">
      <c r="A279" s="47" t="s">
        <v>11</v>
      </c>
      <c r="B279" s="47" t="s">
        <v>15</v>
      </c>
      <c r="C279" s="44" t="s">
        <v>142</v>
      </c>
      <c r="D279" s="15" t="s">
        <v>145</v>
      </c>
      <c r="E279" s="45">
        <v>44211</v>
      </c>
      <c r="F279" s="45">
        <v>44217</v>
      </c>
      <c r="G279" s="8">
        <v>44245</v>
      </c>
      <c r="H279" s="3" t="str">
        <f t="shared" si="2"/>
        <v>finalizado</v>
      </c>
    </row>
    <row r="280" spans="1:8">
      <c r="A280" s="47" t="s">
        <v>11</v>
      </c>
      <c r="B280" s="47" t="s">
        <v>15</v>
      </c>
      <c r="C280" s="47" t="s">
        <v>140</v>
      </c>
      <c r="D280" s="49" t="s">
        <v>146</v>
      </c>
      <c r="E280" s="33">
        <v>44218</v>
      </c>
      <c r="F280" s="33">
        <v>44224</v>
      </c>
      <c r="G280" s="8">
        <v>44252</v>
      </c>
      <c r="H280" s="3" t="str">
        <f t="shared" si="2"/>
        <v>finalizado</v>
      </c>
    </row>
    <row r="281" spans="1:8">
      <c r="A281" s="52" t="s">
        <v>11</v>
      </c>
      <c r="B281" s="52" t="s">
        <v>15</v>
      </c>
      <c r="C281" s="6"/>
      <c r="D281" s="6"/>
      <c r="E281" s="34"/>
      <c r="F281" s="34"/>
      <c r="G281" s="48"/>
      <c r="H281" s="3" t="str">
        <f t="shared" si="2"/>
        <v>pendente</v>
      </c>
    </row>
    <row r="282" spans="1:8">
      <c r="A282" s="47" t="s">
        <v>11</v>
      </c>
      <c r="B282" s="47" t="s">
        <v>23</v>
      </c>
      <c r="C282" s="47" t="s">
        <v>119</v>
      </c>
      <c r="D282" s="47" t="s">
        <v>120</v>
      </c>
      <c r="E282" s="28">
        <v>44193</v>
      </c>
      <c r="F282" s="28">
        <v>44197</v>
      </c>
      <c r="G282" s="8">
        <v>44215</v>
      </c>
      <c r="H282" s="3" t="str">
        <f t="shared" si="2"/>
        <v>finalizado</v>
      </c>
    </row>
    <row r="283" spans="1:8">
      <c r="A283" s="47" t="s">
        <v>11</v>
      </c>
      <c r="B283" s="47" t="s">
        <v>23</v>
      </c>
      <c r="C283" s="44" t="s">
        <v>121</v>
      </c>
      <c r="D283" s="15" t="s">
        <v>108</v>
      </c>
      <c r="E283" s="45">
        <v>44200</v>
      </c>
      <c r="F283" s="45">
        <v>44204</v>
      </c>
      <c r="G283" s="45">
        <v>43856</v>
      </c>
      <c r="H283" s="3" t="str">
        <f t="shared" si="2"/>
        <v>finalizado</v>
      </c>
    </row>
    <row r="284" spans="1:8">
      <c r="A284" s="47" t="s">
        <v>11</v>
      </c>
      <c r="B284" s="47" t="s">
        <v>23</v>
      </c>
      <c r="C284" s="44" t="s">
        <v>122</v>
      </c>
      <c r="D284" s="15" t="s">
        <v>110</v>
      </c>
      <c r="E284" s="45">
        <v>44207</v>
      </c>
      <c r="F284" s="45">
        <v>44211</v>
      </c>
      <c r="G284" s="45">
        <v>44229</v>
      </c>
      <c r="H284" s="3" t="str">
        <f t="shared" si="2"/>
        <v>finalizado</v>
      </c>
    </row>
    <row r="285" spans="1:8">
      <c r="A285" s="47" t="s">
        <v>11</v>
      </c>
      <c r="B285" s="47" t="s">
        <v>23</v>
      </c>
      <c r="C285" s="47" t="s">
        <v>131</v>
      </c>
      <c r="D285" s="49" t="s">
        <v>112</v>
      </c>
      <c r="E285" s="45">
        <v>44214</v>
      </c>
      <c r="F285" s="45">
        <v>44218</v>
      </c>
      <c r="G285" s="45">
        <v>44236</v>
      </c>
      <c r="H285" s="3" t="str">
        <f t="shared" si="2"/>
        <v>finalizado</v>
      </c>
    </row>
    <row r="286" spans="1:8">
      <c r="A286" s="52" t="s">
        <v>11</v>
      </c>
      <c r="B286" s="52" t="s">
        <v>23</v>
      </c>
      <c r="C286" s="52" t="s">
        <v>124</v>
      </c>
      <c r="D286" s="51" t="s">
        <v>125</v>
      </c>
      <c r="E286" s="48">
        <v>44221</v>
      </c>
      <c r="F286" s="48">
        <v>44225</v>
      </c>
      <c r="G286" s="48">
        <v>44243</v>
      </c>
      <c r="H286" s="3" t="str">
        <f t="shared" si="2"/>
        <v>finalizado</v>
      </c>
    </row>
    <row r="287" spans="1:8">
      <c r="A287" s="47" t="s">
        <v>11</v>
      </c>
      <c r="B287" s="47" t="s">
        <v>27</v>
      </c>
      <c r="C287" s="8" t="s">
        <v>119</v>
      </c>
      <c r="D287" s="46" t="s">
        <v>120</v>
      </c>
      <c r="E287" s="45">
        <v>44193</v>
      </c>
      <c r="F287" s="45">
        <v>44197</v>
      </c>
      <c r="G287" s="45">
        <v>44221</v>
      </c>
      <c r="H287" s="3" t="str">
        <f t="shared" si="2"/>
        <v>finalizado</v>
      </c>
    </row>
    <row r="288" spans="1:8">
      <c r="A288" s="47" t="s">
        <v>11</v>
      </c>
      <c r="B288" s="47" t="s">
        <v>27</v>
      </c>
      <c r="C288" s="8" t="s">
        <v>121</v>
      </c>
      <c r="D288" s="46" t="s">
        <v>108</v>
      </c>
      <c r="E288" s="45">
        <v>44200</v>
      </c>
      <c r="F288" s="45">
        <v>44204</v>
      </c>
      <c r="G288" s="45">
        <v>44228</v>
      </c>
      <c r="H288" s="3" t="str">
        <f t="shared" si="2"/>
        <v>finalizado</v>
      </c>
    </row>
    <row r="289" spans="1:8">
      <c r="A289" s="47" t="s">
        <v>11</v>
      </c>
      <c r="B289" s="47" t="s">
        <v>27</v>
      </c>
      <c r="C289" s="4" t="s">
        <v>122</v>
      </c>
      <c r="D289" s="46" t="s">
        <v>110</v>
      </c>
      <c r="E289" s="45">
        <v>44207</v>
      </c>
      <c r="F289" s="45">
        <v>44211</v>
      </c>
      <c r="G289" s="45">
        <v>44235</v>
      </c>
      <c r="H289" s="3" t="str">
        <f t="shared" si="2"/>
        <v>finalizado</v>
      </c>
    </row>
    <row r="290" spans="1:8">
      <c r="A290" s="47" t="s">
        <v>11</v>
      </c>
      <c r="B290" s="47" t="s">
        <v>27</v>
      </c>
      <c r="C290" s="47" t="s">
        <v>131</v>
      </c>
      <c r="D290" s="46" t="s">
        <v>112</v>
      </c>
      <c r="E290" s="45">
        <v>44214</v>
      </c>
      <c r="F290" s="45">
        <v>44218</v>
      </c>
      <c r="G290" s="45">
        <v>44242</v>
      </c>
      <c r="H290" s="3" t="str">
        <f t="shared" si="2"/>
        <v>finalizado</v>
      </c>
    </row>
    <row r="291" spans="1:8">
      <c r="A291" s="52" t="s">
        <v>11</v>
      </c>
      <c r="B291" s="52" t="s">
        <v>27</v>
      </c>
      <c r="C291" s="35" t="s">
        <v>124</v>
      </c>
      <c r="D291" s="51" t="s">
        <v>125</v>
      </c>
      <c r="E291" s="48">
        <v>44221</v>
      </c>
      <c r="F291" s="48">
        <v>44225</v>
      </c>
      <c r="G291" s="48">
        <v>44249</v>
      </c>
      <c r="H291" s="3" t="str">
        <f t="shared" si="2"/>
        <v>finalizado</v>
      </c>
    </row>
    <row r="292" spans="1:8">
      <c r="A292" s="47" t="s">
        <v>11</v>
      </c>
      <c r="B292" s="47" t="s">
        <v>24</v>
      </c>
      <c r="C292" s="8" t="s">
        <v>119</v>
      </c>
      <c r="D292" s="46" t="s">
        <v>120</v>
      </c>
      <c r="E292" s="45">
        <v>44193</v>
      </c>
      <c r="F292" s="45">
        <v>44197</v>
      </c>
      <c r="G292" s="45">
        <v>44217</v>
      </c>
      <c r="H292" s="3" t="str">
        <f t="shared" si="2"/>
        <v>finalizado</v>
      </c>
    </row>
    <row r="293" spans="1:8">
      <c r="A293" s="47" t="s">
        <v>11</v>
      </c>
      <c r="B293" s="47" t="s">
        <v>24</v>
      </c>
      <c r="C293" s="8" t="s">
        <v>121</v>
      </c>
      <c r="D293" s="46" t="s">
        <v>108</v>
      </c>
      <c r="E293" s="45">
        <v>44200</v>
      </c>
      <c r="F293" s="45">
        <v>44204</v>
      </c>
      <c r="G293" s="45">
        <v>44224</v>
      </c>
      <c r="H293" s="3" t="str">
        <f t="shared" si="2"/>
        <v>finalizado</v>
      </c>
    </row>
    <row r="294" spans="1:8">
      <c r="A294" s="47" t="s">
        <v>11</v>
      </c>
      <c r="B294" s="47" t="s">
        <v>24</v>
      </c>
      <c r="C294" s="4" t="s">
        <v>122</v>
      </c>
      <c r="D294" s="46" t="s">
        <v>110</v>
      </c>
      <c r="E294" s="45">
        <v>44207</v>
      </c>
      <c r="F294" s="45">
        <v>44211</v>
      </c>
      <c r="G294" s="45">
        <v>44231</v>
      </c>
      <c r="H294" s="3" t="str">
        <f>IF(F294&lt;&gt;0,"finalizado", "pendente")</f>
        <v>finalizado</v>
      </c>
    </row>
    <row r="295" spans="1:8">
      <c r="A295" s="47" t="s">
        <v>11</v>
      </c>
      <c r="B295" s="47" t="s">
        <v>24</v>
      </c>
      <c r="C295" s="47" t="s">
        <v>131</v>
      </c>
      <c r="D295" s="46" t="s">
        <v>112</v>
      </c>
      <c r="E295" s="45">
        <v>44214</v>
      </c>
      <c r="F295" s="45">
        <v>44218</v>
      </c>
      <c r="G295" s="45">
        <v>44238</v>
      </c>
      <c r="H295" s="3" t="str">
        <f>IF(F295&lt;&gt;0,"finalizado", "pendente")</f>
        <v>finalizado</v>
      </c>
    </row>
    <row r="296" spans="1:8">
      <c r="A296" s="52" t="s">
        <v>11</v>
      </c>
      <c r="B296" s="52" t="s">
        <v>24</v>
      </c>
      <c r="C296" s="35" t="s">
        <v>124</v>
      </c>
      <c r="D296" s="51" t="s">
        <v>125</v>
      </c>
      <c r="E296" s="48">
        <v>44221</v>
      </c>
      <c r="F296" s="48">
        <v>44225</v>
      </c>
      <c r="G296" s="48">
        <v>44245</v>
      </c>
      <c r="H296" s="3" t="str">
        <f>IF(F296&lt;&gt;0,"finalizado", "pendente")</f>
        <v>finalizado</v>
      </c>
    </row>
    <row r="297" spans="1:8">
      <c r="A297" s="47" t="s">
        <v>11</v>
      </c>
      <c r="B297" s="47" t="s">
        <v>56</v>
      </c>
      <c r="C297" s="49" t="s">
        <v>147</v>
      </c>
      <c r="D297" s="46" t="s">
        <v>148</v>
      </c>
      <c r="E297" s="45">
        <v>44193</v>
      </c>
      <c r="F297" s="45">
        <v>44197</v>
      </c>
      <c r="G297" s="45">
        <v>44236</v>
      </c>
      <c r="H297" s="3" t="str">
        <f>IF(F297&lt;&gt;0,"finalizado", "pendente")</f>
        <v>finalizado</v>
      </c>
    </row>
    <row r="298" spans="1:8">
      <c r="A298" s="47" t="s">
        <v>11</v>
      </c>
      <c r="B298" s="47" t="s">
        <v>56</v>
      </c>
      <c r="C298" s="47" t="s">
        <v>147</v>
      </c>
      <c r="D298" s="47" t="s">
        <v>148</v>
      </c>
      <c r="E298" s="45">
        <v>44214</v>
      </c>
      <c r="F298" s="45">
        <v>44218</v>
      </c>
      <c r="G298" s="45">
        <v>44236</v>
      </c>
      <c r="H298" s="3" t="str">
        <f t="shared" si="2"/>
        <v>finalizado</v>
      </c>
    </row>
    <row r="299" spans="1:8">
      <c r="A299" s="47" t="s">
        <v>11</v>
      </c>
      <c r="B299" s="47" t="s">
        <v>56</v>
      </c>
      <c r="C299" s="47"/>
      <c r="D299" s="46"/>
      <c r="E299" s="45"/>
      <c r="F299" s="45"/>
      <c r="G299" s="45"/>
      <c r="H299" s="3" t="str">
        <f t="shared" si="2"/>
        <v>pendente</v>
      </c>
    </row>
    <row r="300" spans="1:8">
      <c r="A300" s="47" t="s">
        <v>11</v>
      </c>
      <c r="B300" s="47" t="s">
        <v>56</v>
      </c>
      <c r="C300" s="44"/>
      <c r="D300" s="46"/>
      <c r="E300" s="28"/>
      <c r="F300" s="28"/>
      <c r="G300" s="28"/>
      <c r="H300" s="3" t="str">
        <f t="shared" si="2"/>
        <v>pendente</v>
      </c>
    </row>
    <row r="301" spans="1:8">
      <c r="A301" s="52" t="s">
        <v>11</v>
      </c>
      <c r="B301" s="52" t="s">
        <v>56</v>
      </c>
      <c r="C301" s="50"/>
      <c r="D301" s="51"/>
      <c r="E301" s="48"/>
      <c r="F301" s="48"/>
      <c r="G301" s="48"/>
      <c r="H301" s="3" t="str">
        <f t="shared" si="2"/>
        <v>pendente</v>
      </c>
    </row>
    <row r="302" spans="1:8" s="30" customFormat="1">
      <c r="A302" s="13" t="s">
        <v>43</v>
      </c>
      <c r="B302" s="16" t="s">
        <v>29</v>
      </c>
      <c r="C302" s="44" t="s">
        <v>122</v>
      </c>
      <c r="D302" s="49" t="s">
        <v>110</v>
      </c>
      <c r="E302" s="28">
        <v>44194</v>
      </c>
      <c r="F302" s="28">
        <v>44202</v>
      </c>
      <c r="G302" s="28">
        <v>44220</v>
      </c>
      <c r="H302" s="3" t="str">
        <f>IF(F302&lt;&gt;0,"finalizado", "pendente")</f>
        <v>finalizado</v>
      </c>
    </row>
    <row r="303" spans="1:8" s="30" customFormat="1">
      <c r="A303" s="47" t="s">
        <v>43</v>
      </c>
      <c r="B303" s="46" t="s">
        <v>29</v>
      </c>
      <c r="C303" s="44" t="s">
        <v>131</v>
      </c>
      <c r="D303" s="49" t="s">
        <v>112</v>
      </c>
      <c r="E303" s="28">
        <v>44203</v>
      </c>
      <c r="F303" s="28">
        <v>44209</v>
      </c>
      <c r="G303" s="28">
        <v>44227</v>
      </c>
      <c r="H303" s="3" t="str">
        <f>IF(F303&lt;&gt;0,"finalizado", "pendente")</f>
        <v>finalizado</v>
      </c>
    </row>
    <row r="304" spans="1:8" s="30" customFormat="1">
      <c r="A304" s="47" t="s">
        <v>43</v>
      </c>
      <c r="B304" s="46" t="s">
        <v>29</v>
      </c>
      <c r="C304" s="44" t="s">
        <v>124</v>
      </c>
      <c r="D304" s="15" t="s">
        <v>125</v>
      </c>
      <c r="E304" s="45">
        <v>44210</v>
      </c>
      <c r="F304" s="45">
        <v>44216</v>
      </c>
      <c r="G304" s="45">
        <v>44233</v>
      </c>
      <c r="H304" s="3" t="str">
        <f>IF(F304&lt;&gt;0,"finalizado", "pendente")</f>
        <v>finalizado</v>
      </c>
    </row>
    <row r="305" spans="1:8" s="30" customFormat="1">
      <c r="A305" s="47" t="s">
        <v>43</v>
      </c>
      <c r="B305" s="46" t="s">
        <v>29</v>
      </c>
      <c r="C305" s="44" t="s">
        <v>171</v>
      </c>
      <c r="D305" s="15" t="s">
        <v>126</v>
      </c>
      <c r="E305" s="45">
        <v>44217</v>
      </c>
      <c r="F305" s="45">
        <v>44223</v>
      </c>
      <c r="G305" s="45">
        <v>44239</v>
      </c>
      <c r="H305" s="3" t="str">
        <f>IF(F305&lt;&gt;0,"finalizado", "pendente")</f>
        <v>finalizado</v>
      </c>
    </row>
    <row r="306" spans="1:8" s="30" customFormat="1">
      <c r="A306" s="52" t="s">
        <v>43</v>
      </c>
      <c r="B306" s="51" t="s">
        <v>29</v>
      </c>
      <c r="C306" s="50"/>
      <c r="D306" s="29"/>
      <c r="E306" s="48"/>
      <c r="F306" s="48"/>
      <c r="G306" s="48"/>
      <c r="H306" s="3" t="str">
        <f>IF(F306&lt;&gt;0,"finalizado", "pendente")</f>
        <v>pendente</v>
      </c>
    </row>
    <row r="307" spans="1:8">
      <c r="A307" s="47" t="s">
        <v>25</v>
      </c>
      <c r="B307" s="47" t="s">
        <v>29</v>
      </c>
      <c r="C307" s="47" t="s">
        <v>124</v>
      </c>
      <c r="D307" s="47" t="s">
        <v>125</v>
      </c>
      <c r="E307" s="45">
        <v>44210</v>
      </c>
      <c r="F307" s="45">
        <v>44216</v>
      </c>
      <c r="G307" s="45">
        <v>44237</v>
      </c>
      <c r="H307" s="3" t="str">
        <f t="shared" si="2"/>
        <v>finalizado</v>
      </c>
    </row>
    <row r="308" spans="1:8">
      <c r="A308" s="47" t="s">
        <v>25</v>
      </c>
      <c r="B308" s="47" t="s">
        <v>29</v>
      </c>
      <c r="C308" s="47" t="s">
        <v>117</v>
      </c>
      <c r="D308" s="47" t="s">
        <v>126</v>
      </c>
      <c r="E308" s="28">
        <v>44217</v>
      </c>
      <c r="F308" s="28">
        <v>44223</v>
      </c>
      <c r="G308" s="28">
        <v>44244</v>
      </c>
      <c r="H308" s="3" t="str">
        <f t="shared" si="2"/>
        <v>finalizado</v>
      </c>
    </row>
    <row r="309" spans="1:8">
      <c r="A309" s="47" t="s">
        <v>25</v>
      </c>
      <c r="B309" s="47" t="s">
        <v>29</v>
      </c>
      <c r="C309" s="47"/>
      <c r="D309" s="46"/>
      <c r="E309" s="45"/>
      <c r="F309" s="45"/>
      <c r="G309" s="45"/>
      <c r="H309" s="3" t="str">
        <f t="shared" si="2"/>
        <v>pendente</v>
      </c>
    </row>
    <row r="310" spans="1:8">
      <c r="A310" s="47" t="s">
        <v>25</v>
      </c>
      <c r="B310" s="47" t="s">
        <v>29</v>
      </c>
      <c r="C310" s="47"/>
      <c r="D310" s="46"/>
      <c r="E310" s="45"/>
      <c r="F310" s="45"/>
      <c r="G310" s="45"/>
      <c r="H310" s="3" t="str">
        <f t="shared" si="2"/>
        <v>pendente</v>
      </c>
    </row>
    <row r="311" spans="1:8" s="30" customFormat="1">
      <c r="A311" s="52" t="s">
        <v>25</v>
      </c>
      <c r="B311" s="52" t="s">
        <v>29</v>
      </c>
      <c r="C311" s="52"/>
      <c r="D311" s="51"/>
      <c r="E311" s="48"/>
      <c r="F311" s="48"/>
      <c r="G311" s="48"/>
      <c r="H311" s="3" t="str">
        <f>IF(F311&lt;&gt;0,"finalizado", "pendente")</f>
        <v>pendente</v>
      </c>
    </row>
    <row r="312" spans="1:8" s="30" customFormat="1">
      <c r="A312" s="47" t="s">
        <v>25</v>
      </c>
      <c r="B312" s="47" t="s">
        <v>55</v>
      </c>
      <c r="C312" s="115" t="s">
        <v>334</v>
      </c>
      <c r="D312" s="115" t="s">
        <v>335</v>
      </c>
      <c r="E312" s="28">
        <v>44210</v>
      </c>
      <c r="F312" s="28">
        <v>44217</v>
      </c>
      <c r="G312" s="28">
        <v>44249</v>
      </c>
      <c r="H312" s="3" t="str">
        <f>IF(F312&lt;&gt;0,"finalizado", "pendente")</f>
        <v>finalizado</v>
      </c>
    </row>
    <row r="313" spans="1:8" s="30" customFormat="1">
      <c r="A313" s="47" t="s">
        <v>25</v>
      </c>
      <c r="B313" s="47" t="s">
        <v>55</v>
      </c>
      <c r="C313" s="47"/>
      <c r="D313" s="46"/>
      <c r="E313" s="45"/>
      <c r="F313" s="45"/>
      <c r="G313" s="45"/>
      <c r="H313" s="3" t="str">
        <f>IF(F313&lt;&gt;0,"finalizado", "pendente")</f>
        <v>pendente</v>
      </c>
    </row>
    <row r="314" spans="1:8" s="30" customFormat="1">
      <c r="A314" s="47" t="s">
        <v>25</v>
      </c>
      <c r="B314" s="47" t="s">
        <v>55</v>
      </c>
      <c r="C314" s="47"/>
      <c r="D314" s="46"/>
      <c r="E314" s="45"/>
      <c r="F314" s="45"/>
      <c r="G314" s="45"/>
      <c r="H314" s="3" t="str">
        <f>IF(F314&lt;&gt;0,"finalizado", "pendente")</f>
        <v>pendente</v>
      </c>
    </row>
    <row r="315" spans="1:8" s="30" customFormat="1">
      <c r="A315" s="47" t="s">
        <v>25</v>
      </c>
      <c r="B315" s="47" t="s">
        <v>55</v>
      </c>
      <c r="C315" s="47"/>
      <c r="D315" s="46"/>
      <c r="E315" s="45"/>
      <c r="F315" s="45"/>
      <c r="G315" s="45"/>
      <c r="H315" s="3" t="str">
        <f t="shared" ref="H315:H325" si="3">IF(F315&lt;&gt;0,"finalizado", "pendente")</f>
        <v>pendente</v>
      </c>
    </row>
    <row r="316" spans="1:8" s="30" customFormat="1">
      <c r="A316" s="52" t="s">
        <v>25</v>
      </c>
      <c r="B316" s="52" t="s">
        <v>55</v>
      </c>
      <c r="C316" s="52"/>
      <c r="D316" s="51"/>
      <c r="E316" s="48"/>
      <c r="F316" s="48"/>
      <c r="G316" s="48"/>
      <c r="H316" s="3" t="str">
        <f t="shared" si="3"/>
        <v>pendente</v>
      </c>
    </row>
    <row r="317" spans="1:8" s="30" customFormat="1">
      <c r="A317" s="47" t="s">
        <v>40</v>
      </c>
      <c r="B317" s="47" t="s">
        <v>29</v>
      </c>
      <c r="C317" s="44" t="s">
        <v>121</v>
      </c>
      <c r="D317" s="46" t="s">
        <v>108</v>
      </c>
      <c r="E317" s="28">
        <v>44193</v>
      </c>
      <c r="F317" s="28">
        <v>44202</v>
      </c>
      <c r="G317" s="28">
        <v>44216</v>
      </c>
      <c r="H317" s="3" t="str">
        <f t="shared" si="3"/>
        <v>finalizado</v>
      </c>
    </row>
    <row r="318" spans="1:8" s="30" customFormat="1">
      <c r="A318" s="47" t="s">
        <v>40</v>
      </c>
      <c r="B318" s="47" t="s">
        <v>29</v>
      </c>
      <c r="C318" s="47" t="s">
        <v>122</v>
      </c>
      <c r="D318" s="46" t="s">
        <v>110</v>
      </c>
      <c r="E318" s="45">
        <v>44200</v>
      </c>
      <c r="F318" s="45">
        <v>44209</v>
      </c>
      <c r="G318" s="45">
        <v>44223</v>
      </c>
      <c r="H318" s="3" t="str">
        <f t="shared" si="3"/>
        <v>finalizado</v>
      </c>
    </row>
    <row r="319" spans="1:8" s="30" customFormat="1">
      <c r="A319" s="47" t="s">
        <v>40</v>
      </c>
      <c r="B319" s="47" t="s">
        <v>29</v>
      </c>
      <c r="C319" s="47" t="s">
        <v>131</v>
      </c>
      <c r="D319" s="46" t="s">
        <v>112</v>
      </c>
      <c r="E319" s="45">
        <v>44207</v>
      </c>
      <c r="F319" s="45">
        <v>44216</v>
      </c>
      <c r="G319" s="45">
        <v>44230</v>
      </c>
      <c r="H319" s="3" t="str">
        <f t="shared" si="3"/>
        <v>finalizado</v>
      </c>
    </row>
    <row r="320" spans="1:8" s="30" customFormat="1">
      <c r="A320" s="47" t="s">
        <v>40</v>
      </c>
      <c r="B320" s="47" t="s">
        <v>29</v>
      </c>
      <c r="C320" s="47" t="s">
        <v>172</v>
      </c>
      <c r="D320" s="46" t="s">
        <v>125</v>
      </c>
      <c r="E320" s="45">
        <v>44214</v>
      </c>
      <c r="F320" s="45">
        <v>44223</v>
      </c>
      <c r="G320" s="45">
        <v>44237</v>
      </c>
      <c r="H320" s="3" t="str">
        <f t="shared" si="3"/>
        <v>finalizado</v>
      </c>
    </row>
    <row r="321" spans="1:8" s="30" customFormat="1">
      <c r="A321" s="52" t="s">
        <v>40</v>
      </c>
      <c r="B321" s="52" t="s">
        <v>29</v>
      </c>
      <c r="C321" s="50"/>
      <c r="D321" s="51"/>
      <c r="E321" s="53"/>
      <c r="F321" s="53"/>
      <c r="G321" s="53"/>
      <c r="H321" s="3" t="str">
        <f t="shared" si="3"/>
        <v>pendente</v>
      </c>
    </row>
    <row r="322" spans="1:8" s="30" customFormat="1">
      <c r="A322" s="47" t="s">
        <v>41</v>
      </c>
      <c r="B322" s="47" t="s">
        <v>29</v>
      </c>
      <c r="C322" s="47" t="s">
        <v>173</v>
      </c>
      <c r="D322" s="46" t="s">
        <v>108</v>
      </c>
      <c r="E322" s="45">
        <v>44193</v>
      </c>
      <c r="F322" s="45">
        <v>44202</v>
      </c>
      <c r="G322" s="45">
        <v>44220</v>
      </c>
      <c r="H322" s="3" t="str">
        <f t="shared" si="3"/>
        <v>finalizado</v>
      </c>
    </row>
    <row r="323" spans="1:8" s="30" customFormat="1">
      <c r="A323" s="47" t="s">
        <v>41</v>
      </c>
      <c r="B323" s="47" t="s">
        <v>29</v>
      </c>
      <c r="C323" s="47" t="s">
        <v>174</v>
      </c>
      <c r="D323" s="46" t="s">
        <v>110</v>
      </c>
      <c r="E323" s="45">
        <v>44202</v>
      </c>
      <c r="F323" s="45">
        <v>44209</v>
      </c>
      <c r="G323" s="45">
        <v>44227</v>
      </c>
      <c r="H323" s="3" t="str">
        <f t="shared" si="3"/>
        <v>finalizado</v>
      </c>
    </row>
    <row r="324" spans="1:8" s="30" customFormat="1">
      <c r="A324" s="47" t="s">
        <v>41</v>
      </c>
      <c r="B324" s="47" t="s">
        <v>29</v>
      </c>
      <c r="C324" s="44" t="s">
        <v>175</v>
      </c>
      <c r="D324" s="46" t="s">
        <v>112</v>
      </c>
      <c r="E324" s="28">
        <v>44209</v>
      </c>
      <c r="F324" s="28">
        <v>44216</v>
      </c>
      <c r="G324" s="28">
        <v>44234</v>
      </c>
      <c r="H324" s="3" t="str">
        <f t="shared" si="3"/>
        <v>finalizado</v>
      </c>
    </row>
    <row r="325" spans="1:8" s="30" customFormat="1">
      <c r="A325" s="47" t="s">
        <v>41</v>
      </c>
      <c r="B325" s="47" t="s">
        <v>29</v>
      </c>
      <c r="C325" s="47" t="s">
        <v>176</v>
      </c>
      <c r="D325" s="46" t="s">
        <v>125</v>
      </c>
      <c r="E325" s="45">
        <v>44216</v>
      </c>
      <c r="F325" s="45">
        <v>44223</v>
      </c>
      <c r="G325" s="45">
        <v>44241</v>
      </c>
      <c r="H325" s="3" t="str">
        <f t="shared" si="3"/>
        <v>finalizado</v>
      </c>
    </row>
    <row r="326" spans="1:8" s="30" customFormat="1">
      <c r="A326" s="52" t="s">
        <v>41</v>
      </c>
      <c r="B326" s="52" t="s">
        <v>29</v>
      </c>
      <c r="C326" s="50"/>
      <c r="D326" s="51"/>
      <c r="E326" s="53"/>
      <c r="F326" s="53"/>
      <c r="G326" s="53"/>
      <c r="H326" s="3" t="str">
        <f t="shared" ref="H326:H372" si="4">IF(F326&lt;&gt;0,"finalizado", "pendente")</f>
        <v>pendente</v>
      </c>
    </row>
    <row r="327" spans="1:8" s="30" customFormat="1">
      <c r="A327" s="47" t="s">
        <v>42</v>
      </c>
      <c r="B327" s="47" t="s">
        <v>29</v>
      </c>
      <c r="C327" s="47" t="s">
        <v>122</v>
      </c>
      <c r="D327" s="47" t="s">
        <v>110</v>
      </c>
      <c r="E327" s="45">
        <v>44201</v>
      </c>
      <c r="F327" s="45">
        <v>44207</v>
      </c>
      <c r="G327" s="45">
        <v>44223</v>
      </c>
      <c r="H327" s="3" t="str">
        <f t="shared" si="4"/>
        <v>finalizado</v>
      </c>
    </row>
    <row r="328" spans="1:8" s="30" customFormat="1">
      <c r="A328" s="47" t="s">
        <v>42</v>
      </c>
      <c r="B328" s="47" t="s">
        <v>29</v>
      </c>
      <c r="C328" s="47" t="s">
        <v>123</v>
      </c>
      <c r="D328" s="47" t="s">
        <v>112</v>
      </c>
      <c r="E328" s="45">
        <v>44208</v>
      </c>
      <c r="F328" s="45">
        <v>44214</v>
      </c>
      <c r="G328" s="45">
        <v>44230</v>
      </c>
      <c r="H328" s="3" t="str">
        <f t="shared" si="4"/>
        <v>finalizado</v>
      </c>
    </row>
    <row r="329" spans="1:8" s="30" customFormat="1">
      <c r="A329" s="47" t="s">
        <v>42</v>
      </c>
      <c r="B329" s="47" t="s">
        <v>29</v>
      </c>
      <c r="C329" s="47" t="s">
        <v>124</v>
      </c>
      <c r="D329" s="47" t="s">
        <v>125</v>
      </c>
      <c r="E329" s="45">
        <v>44215</v>
      </c>
      <c r="F329" s="45">
        <v>44221</v>
      </c>
      <c r="G329" s="45">
        <v>44237</v>
      </c>
      <c r="H329" s="3" t="str">
        <f t="shared" si="4"/>
        <v>finalizado</v>
      </c>
    </row>
    <row r="330" spans="1:8" s="30" customFormat="1">
      <c r="A330" s="47" t="s">
        <v>42</v>
      </c>
      <c r="B330" s="47" t="s">
        <v>29</v>
      </c>
      <c r="C330" s="44"/>
      <c r="D330" s="46"/>
      <c r="E330" s="28"/>
      <c r="F330" s="28"/>
      <c r="G330" s="28"/>
      <c r="H330" s="3" t="str">
        <f t="shared" si="4"/>
        <v>pendente</v>
      </c>
    </row>
    <row r="331" spans="1:8" s="30" customFormat="1">
      <c r="A331" s="52" t="s">
        <v>42</v>
      </c>
      <c r="B331" s="52" t="s">
        <v>29</v>
      </c>
      <c r="C331" s="52"/>
      <c r="D331" s="51"/>
      <c r="E331" s="48"/>
      <c r="F331" s="48"/>
      <c r="G331" s="48"/>
      <c r="H331" s="3" t="str">
        <f t="shared" si="4"/>
        <v>pendente</v>
      </c>
    </row>
    <row r="332" spans="1:8" s="30" customFormat="1">
      <c r="A332" s="47" t="s">
        <v>19</v>
      </c>
      <c r="B332" s="47" t="s">
        <v>29</v>
      </c>
      <c r="C332" s="47" t="s">
        <v>113</v>
      </c>
      <c r="D332" s="47" t="s">
        <v>114</v>
      </c>
      <c r="E332" s="45">
        <v>44196</v>
      </c>
      <c r="F332" s="45">
        <v>44204</v>
      </c>
      <c r="G332" s="45">
        <v>44222</v>
      </c>
      <c r="H332" s="3" t="str">
        <f t="shared" si="4"/>
        <v>finalizado</v>
      </c>
    </row>
    <row r="333" spans="1:8" s="30" customFormat="1">
      <c r="A333" s="47" t="s">
        <v>19</v>
      </c>
      <c r="B333" s="47" t="s">
        <v>29</v>
      </c>
      <c r="C333" s="47" t="s">
        <v>177</v>
      </c>
      <c r="D333" s="47" t="s">
        <v>116</v>
      </c>
      <c r="E333" s="45">
        <v>44204</v>
      </c>
      <c r="F333" s="45">
        <v>44211</v>
      </c>
      <c r="G333" s="45">
        <v>44229</v>
      </c>
      <c r="H333" s="3" t="str">
        <f t="shared" si="4"/>
        <v>finalizado</v>
      </c>
    </row>
    <row r="334" spans="1:8" s="30" customFormat="1">
      <c r="A334" s="47" t="s">
        <v>19</v>
      </c>
      <c r="B334" s="47" t="s">
        <v>29</v>
      </c>
      <c r="C334" s="47" t="s">
        <v>178</v>
      </c>
      <c r="D334" s="47" t="s">
        <v>179</v>
      </c>
      <c r="E334" s="45">
        <v>44211</v>
      </c>
      <c r="F334" s="45">
        <v>44218</v>
      </c>
      <c r="G334" s="45">
        <v>44236</v>
      </c>
      <c r="H334" s="3" t="str">
        <f t="shared" si="4"/>
        <v>finalizado</v>
      </c>
    </row>
    <row r="335" spans="1:8" s="30" customFormat="1">
      <c r="A335" s="47" t="s">
        <v>19</v>
      </c>
      <c r="B335" s="47" t="s">
        <v>29</v>
      </c>
      <c r="C335" s="47" t="s">
        <v>180</v>
      </c>
      <c r="D335" s="47" t="s">
        <v>181</v>
      </c>
      <c r="E335" s="28">
        <v>44218</v>
      </c>
      <c r="F335" s="28">
        <v>44225</v>
      </c>
      <c r="G335" s="28">
        <v>44243</v>
      </c>
      <c r="H335" s="3" t="str">
        <f t="shared" si="4"/>
        <v>finalizado</v>
      </c>
    </row>
    <row r="336" spans="1:8" s="30" customFormat="1">
      <c r="A336" s="52" t="s">
        <v>19</v>
      </c>
      <c r="B336" s="52" t="s">
        <v>29</v>
      </c>
      <c r="C336" s="52"/>
      <c r="D336" s="51"/>
      <c r="E336" s="48"/>
      <c r="F336" s="48"/>
      <c r="G336" s="48"/>
      <c r="H336" s="3" t="str">
        <f t="shared" si="4"/>
        <v>pendente</v>
      </c>
    </row>
    <row r="337" spans="1:8" s="30" customFormat="1">
      <c r="A337" s="47" t="s">
        <v>19</v>
      </c>
      <c r="B337" s="47" t="s">
        <v>15</v>
      </c>
      <c r="C337" s="47" t="s">
        <v>107</v>
      </c>
      <c r="D337" s="47" t="s">
        <v>108</v>
      </c>
      <c r="E337" s="45">
        <v>44194</v>
      </c>
      <c r="F337" s="45">
        <v>44203</v>
      </c>
      <c r="G337" s="45">
        <v>44221</v>
      </c>
      <c r="H337" s="3" t="str">
        <f t="shared" si="4"/>
        <v>finalizado</v>
      </c>
    </row>
    <row r="338" spans="1:8" s="30" customFormat="1">
      <c r="A338" s="47" t="s">
        <v>19</v>
      </c>
      <c r="B338" s="47" t="s">
        <v>15</v>
      </c>
      <c r="C338" s="47" t="s">
        <v>111</v>
      </c>
      <c r="D338" s="47" t="s">
        <v>112</v>
      </c>
      <c r="E338" s="45">
        <v>44210</v>
      </c>
      <c r="F338" s="45">
        <v>44217</v>
      </c>
      <c r="G338" s="45">
        <v>44235</v>
      </c>
      <c r="H338" s="3" t="str">
        <f t="shared" si="4"/>
        <v>finalizado</v>
      </c>
    </row>
    <row r="339" spans="1:8" s="30" customFormat="1">
      <c r="A339" s="47" t="s">
        <v>19</v>
      </c>
      <c r="B339" s="47" t="s">
        <v>15</v>
      </c>
      <c r="C339" s="44"/>
      <c r="D339" s="46"/>
      <c r="E339" s="28"/>
      <c r="F339" s="28"/>
      <c r="G339" s="28"/>
      <c r="H339" s="3" t="str">
        <f t="shared" si="4"/>
        <v>pendente</v>
      </c>
    </row>
    <row r="340" spans="1:8" s="30" customFormat="1">
      <c r="A340" s="47" t="s">
        <v>19</v>
      </c>
      <c r="B340" s="47" t="s">
        <v>15</v>
      </c>
      <c r="C340" s="47"/>
      <c r="D340" s="46"/>
      <c r="E340" s="45"/>
      <c r="F340" s="45"/>
      <c r="G340" s="45"/>
      <c r="H340" s="3" t="str">
        <f t="shared" si="4"/>
        <v>pendente</v>
      </c>
    </row>
    <row r="341" spans="1:8" s="30" customFormat="1">
      <c r="A341" s="52" t="s">
        <v>19</v>
      </c>
      <c r="B341" s="52" t="s">
        <v>15</v>
      </c>
      <c r="C341" s="52"/>
      <c r="D341" s="51"/>
      <c r="E341" s="48"/>
      <c r="F341" s="48"/>
      <c r="G341" s="48"/>
      <c r="H341" s="3" t="str">
        <f t="shared" si="4"/>
        <v>pendente</v>
      </c>
    </row>
    <row r="342" spans="1:8" s="30" customFormat="1">
      <c r="A342" s="47" t="s">
        <v>19</v>
      </c>
      <c r="B342" s="47" t="s">
        <v>23</v>
      </c>
      <c r="C342" s="47" t="s">
        <v>113</v>
      </c>
      <c r="D342" s="47" t="s">
        <v>114</v>
      </c>
      <c r="E342" s="45">
        <v>44196</v>
      </c>
      <c r="F342" s="45">
        <v>44204</v>
      </c>
      <c r="G342" s="45">
        <v>44232</v>
      </c>
      <c r="H342" s="3" t="str">
        <f t="shared" si="4"/>
        <v>finalizado</v>
      </c>
    </row>
    <row r="343" spans="1:8" s="30" customFormat="1">
      <c r="A343" s="47" t="s">
        <v>19</v>
      </c>
      <c r="B343" s="47" t="s">
        <v>23</v>
      </c>
      <c r="C343" s="47" t="s">
        <v>178</v>
      </c>
      <c r="D343" s="47" t="s">
        <v>179</v>
      </c>
      <c r="E343" s="45">
        <v>44211</v>
      </c>
      <c r="F343" s="45">
        <v>44218</v>
      </c>
      <c r="G343" s="45">
        <v>44246</v>
      </c>
      <c r="H343" s="3" t="str">
        <f t="shared" si="4"/>
        <v>finalizado</v>
      </c>
    </row>
    <row r="344" spans="1:8" s="30" customFormat="1">
      <c r="A344" s="47" t="s">
        <v>19</v>
      </c>
      <c r="B344" s="47" t="s">
        <v>23</v>
      </c>
      <c r="C344" s="44"/>
      <c r="D344" s="46"/>
      <c r="E344" s="28"/>
      <c r="F344" s="28"/>
      <c r="G344" s="28"/>
      <c r="H344" s="3" t="str">
        <f t="shared" si="4"/>
        <v>pendente</v>
      </c>
    </row>
    <row r="345" spans="1:8" s="30" customFormat="1">
      <c r="A345" s="47" t="s">
        <v>19</v>
      </c>
      <c r="B345" s="47" t="s">
        <v>23</v>
      </c>
      <c r="C345" s="47"/>
      <c r="D345" s="46"/>
      <c r="E345" s="45"/>
      <c r="F345" s="45"/>
      <c r="G345" s="45"/>
      <c r="H345" s="3" t="str">
        <f t="shared" si="4"/>
        <v>pendente</v>
      </c>
    </row>
    <row r="346" spans="1:8" s="30" customFormat="1">
      <c r="A346" s="52" t="s">
        <v>19</v>
      </c>
      <c r="B346" s="52" t="s">
        <v>23</v>
      </c>
      <c r="C346" s="52"/>
      <c r="D346" s="51"/>
      <c r="E346" s="48"/>
      <c r="F346" s="48"/>
      <c r="G346" s="48"/>
      <c r="H346" s="3" t="str">
        <f t="shared" si="4"/>
        <v>pendente</v>
      </c>
    </row>
    <row r="347" spans="1:8" s="30" customFormat="1">
      <c r="A347" s="47" t="s">
        <v>19</v>
      </c>
      <c r="B347" s="47" t="s">
        <v>55</v>
      </c>
      <c r="C347" s="47" t="s">
        <v>113</v>
      </c>
      <c r="D347" s="47" t="s">
        <v>114</v>
      </c>
      <c r="E347" s="45">
        <v>44196</v>
      </c>
      <c r="F347" s="45">
        <v>44204</v>
      </c>
      <c r="G347" s="45">
        <v>44224</v>
      </c>
      <c r="H347" s="3" t="str">
        <f t="shared" si="4"/>
        <v>finalizado</v>
      </c>
    </row>
    <row r="348" spans="1:8" s="30" customFormat="1">
      <c r="A348" s="47" t="s">
        <v>19</v>
      </c>
      <c r="B348" s="47" t="s">
        <v>55</v>
      </c>
      <c r="C348" s="47" t="s">
        <v>178</v>
      </c>
      <c r="D348" s="47" t="s">
        <v>179</v>
      </c>
      <c r="E348" s="28">
        <v>44211</v>
      </c>
      <c r="F348" s="28">
        <v>44218</v>
      </c>
      <c r="G348" s="28">
        <v>44238</v>
      </c>
      <c r="H348" s="3" t="str">
        <f t="shared" si="4"/>
        <v>finalizado</v>
      </c>
    </row>
    <row r="349" spans="1:8" s="30" customFormat="1">
      <c r="A349" s="47" t="s">
        <v>19</v>
      </c>
      <c r="B349" s="47" t="s">
        <v>55</v>
      </c>
      <c r="C349" s="47"/>
      <c r="D349" s="46"/>
      <c r="E349" s="45"/>
      <c r="F349" s="45"/>
      <c r="G349" s="45"/>
      <c r="H349" s="3" t="str">
        <f t="shared" si="4"/>
        <v>pendente</v>
      </c>
    </row>
    <row r="350" spans="1:8" s="30" customFormat="1">
      <c r="A350" s="47" t="s">
        <v>19</v>
      </c>
      <c r="B350" s="47" t="s">
        <v>55</v>
      </c>
      <c r="C350" s="47"/>
      <c r="D350" s="46"/>
      <c r="E350" s="45"/>
      <c r="F350" s="45"/>
      <c r="G350" s="45"/>
      <c r="H350" s="3" t="str">
        <f t="shared" si="4"/>
        <v>pendente</v>
      </c>
    </row>
    <row r="351" spans="1:8" s="30" customFormat="1">
      <c r="A351" s="52" t="s">
        <v>19</v>
      </c>
      <c r="B351" s="52" t="s">
        <v>55</v>
      </c>
      <c r="C351" s="52"/>
      <c r="D351" s="51"/>
      <c r="E351" s="48"/>
      <c r="F351" s="48"/>
      <c r="G351" s="48"/>
      <c r="H351" s="3" t="str">
        <f t="shared" si="4"/>
        <v>pendente</v>
      </c>
    </row>
    <row r="352" spans="1:8" s="30" customFormat="1">
      <c r="A352" s="47" t="s">
        <v>19</v>
      </c>
      <c r="B352" s="47" t="s">
        <v>27</v>
      </c>
      <c r="C352" s="47" t="s">
        <v>113</v>
      </c>
      <c r="D352" s="47" t="s">
        <v>114</v>
      </c>
      <c r="E352" s="45">
        <v>44196</v>
      </c>
      <c r="F352" s="45">
        <v>44204</v>
      </c>
      <c r="G352" s="45">
        <v>44220</v>
      </c>
      <c r="H352" s="3" t="str">
        <f t="shared" si="4"/>
        <v>finalizado</v>
      </c>
    </row>
    <row r="353" spans="1:8" s="30" customFormat="1">
      <c r="A353" s="47" t="s">
        <v>19</v>
      </c>
      <c r="B353" s="47" t="s">
        <v>27</v>
      </c>
      <c r="C353" s="47" t="s">
        <v>178</v>
      </c>
      <c r="D353" s="47" t="s">
        <v>179</v>
      </c>
      <c r="E353" s="28">
        <v>44211</v>
      </c>
      <c r="F353" s="28">
        <v>44218</v>
      </c>
      <c r="G353" s="28">
        <v>44234</v>
      </c>
      <c r="H353" s="3" t="str">
        <f t="shared" si="4"/>
        <v>finalizado</v>
      </c>
    </row>
    <row r="354" spans="1:8" s="30" customFormat="1">
      <c r="A354" s="47" t="s">
        <v>19</v>
      </c>
      <c r="B354" s="47" t="s">
        <v>27</v>
      </c>
      <c r="C354" s="47"/>
      <c r="D354" s="46"/>
      <c r="E354" s="45"/>
      <c r="F354" s="45"/>
      <c r="G354" s="45"/>
      <c r="H354" s="3" t="str">
        <f t="shared" si="4"/>
        <v>pendente</v>
      </c>
    </row>
    <row r="355" spans="1:8" s="30" customFormat="1">
      <c r="A355" s="47" t="s">
        <v>19</v>
      </c>
      <c r="B355" s="47" t="s">
        <v>27</v>
      </c>
      <c r="C355" s="47"/>
      <c r="D355" s="46"/>
      <c r="E355" s="45"/>
      <c r="F355" s="45"/>
      <c r="G355" s="45"/>
      <c r="H355" s="3" t="str">
        <f t="shared" si="4"/>
        <v>pendente</v>
      </c>
    </row>
    <row r="356" spans="1:8" s="30" customFormat="1">
      <c r="A356" s="52" t="s">
        <v>19</v>
      </c>
      <c r="B356" s="52" t="s">
        <v>27</v>
      </c>
      <c r="C356" s="52"/>
      <c r="D356" s="51"/>
      <c r="E356" s="48"/>
      <c r="F356" s="48"/>
      <c r="G356" s="48"/>
      <c r="H356" s="3" t="str">
        <f t="shared" si="4"/>
        <v>pendente</v>
      </c>
    </row>
    <row r="357" spans="1:8" s="30" customFormat="1">
      <c r="A357" s="47" t="s">
        <v>18</v>
      </c>
      <c r="B357" s="47" t="s">
        <v>29</v>
      </c>
      <c r="C357" s="47" t="s">
        <v>113</v>
      </c>
      <c r="D357" s="47" t="s">
        <v>114</v>
      </c>
      <c r="E357" s="45">
        <v>44200</v>
      </c>
      <c r="F357" s="45">
        <v>44204</v>
      </c>
      <c r="G357" s="45">
        <v>44222</v>
      </c>
      <c r="H357" s="3" t="str">
        <f t="shared" si="4"/>
        <v>finalizado</v>
      </c>
    </row>
    <row r="358" spans="1:8" s="30" customFormat="1">
      <c r="A358" s="47" t="s">
        <v>18</v>
      </c>
      <c r="B358" s="47" t="s">
        <v>29</v>
      </c>
      <c r="C358" s="47" t="s">
        <v>177</v>
      </c>
      <c r="D358" s="47" t="s">
        <v>116</v>
      </c>
      <c r="E358" s="45">
        <v>44207</v>
      </c>
      <c r="F358" s="45">
        <v>44211</v>
      </c>
      <c r="G358" s="45">
        <v>44229</v>
      </c>
      <c r="H358" s="3" t="str">
        <f t="shared" si="4"/>
        <v>finalizado</v>
      </c>
    </row>
    <row r="359" spans="1:8" s="30" customFormat="1">
      <c r="A359" s="47" t="s">
        <v>18</v>
      </c>
      <c r="B359" s="47" t="s">
        <v>29</v>
      </c>
      <c r="C359" s="47" t="s">
        <v>178</v>
      </c>
      <c r="D359" s="47" t="s">
        <v>179</v>
      </c>
      <c r="E359" s="45">
        <v>44214</v>
      </c>
      <c r="F359" s="45">
        <v>44218</v>
      </c>
      <c r="G359" s="45">
        <v>44236</v>
      </c>
      <c r="H359" s="3" t="str">
        <f t="shared" si="4"/>
        <v>finalizado</v>
      </c>
    </row>
    <row r="360" spans="1:8" s="30" customFormat="1">
      <c r="A360" s="47" t="s">
        <v>18</v>
      </c>
      <c r="B360" s="47" t="s">
        <v>29</v>
      </c>
      <c r="C360" s="47" t="s">
        <v>180</v>
      </c>
      <c r="D360" s="47" t="s">
        <v>181</v>
      </c>
      <c r="E360" s="28">
        <v>44221</v>
      </c>
      <c r="F360" s="28">
        <v>44225</v>
      </c>
      <c r="G360" s="28">
        <v>44243</v>
      </c>
      <c r="H360" s="3" t="str">
        <f t="shared" si="4"/>
        <v>finalizado</v>
      </c>
    </row>
    <row r="361" spans="1:8" s="30" customFormat="1">
      <c r="A361" s="52" t="s">
        <v>18</v>
      </c>
      <c r="B361" s="52" t="s">
        <v>29</v>
      </c>
      <c r="C361" s="52"/>
      <c r="D361" s="51"/>
      <c r="E361" s="48"/>
      <c r="F361" s="48"/>
      <c r="G361" s="48"/>
      <c r="H361" s="3" t="str">
        <f t="shared" si="4"/>
        <v>pendente</v>
      </c>
    </row>
    <row r="362" spans="1:8" s="30" customFormat="1">
      <c r="A362" s="47" t="s">
        <v>18</v>
      </c>
      <c r="B362" s="47" t="s">
        <v>15</v>
      </c>
      <c r="C362" s="47" t="s">
        <v>107</v>
      </c>
      <c r="D362" s="47" t="s">
        <v>108</v>
      </c>
      <c r="E362" s="45">
        <v>44195</v>
      </c>
      <c r="F362" s="45">
        <v>44203</v>
      </c>
      <c r="G362" s="45">
        <v>44221</v>
      </c>
      <c r="H362" s="3" t="str">
        <f t="shared" si="4"/>
        <v>finalizado</v>
      </c>
    </row>
    <row r="363" spans="1:8" s="30" customFormat="1">
      <c r="A363" s="47" t="s">
        <v>18</v>
      </c>
      <c r="B363" s="47" t="s">
        <v>15</v>
      </c>
      <c r="C363" s="47" t="s">
        <v>111</v>
      </c>
      <c r="D363" s="47" t="s">
        <v>112</v>
      </c>
      <c r="E363" s="45">
        <v>44211</v>
      </c>
      <c r="F363" s="45">
        <v>44217</v>
      </c>
      <c r="G363" s="45">
        <v>44235</v>
      </c>
      <c r="H363" s="3" t="str">
        <f t="shared" si="4"/>
        <v>finalizado</v>
      </c>
    </row>
    <row r="364" spans="1:8" s="30" customFormat="1">
      <c r="A364" s="47" t="s">
        <v>18</v>
      </c>
      <c r="B364" s="47" t="s">
        <v>15</v>
      </c>
      <c r="C364" s="47"/>
      <c r="D364" s="46"/>
      <c r="E364" s="45"/>
      <c r="F364" s="45"/>
      <c r="G364" s="45"/>
      <c r="H364" s="3" t="str">
        <f t="shared" si="4"/>
        <v>pendente</v>
      </c>
    </row>
    <row r="365" spans="1:8" s="30" customFormat="1">
      <c r="A365" s="47" t="s">
        <v>18</v>
      </c>
      <c r="B365" s="47" t="s">
        <v>15</v>
      </c>
      <c r="C365" s="47"/>
      <c r="D365" s="46"/>
      <c r="E365" s="45"/>
      <c r="F365" s="45"/>
      <c r="G365" s="45"/>
      <c r="H365" s="3" t="str">
        <f t="shared" si="4"/>
        <v>pendente</v>
      </c>
    </row>
    <row r="366" spans="1:8" s="30" customFormat="1">
      <c r="A366" s="52" t="s">
        <v>18</v>
      </c>
      <c r="B366" s="52" t="s">
        <v>15</v>
      </c>
      <c r="C366" s="50"/>
      <c r="D366" s="51"/>
      <c r="E366" s="53"/>
      <c r="F366" s="53"/>
      <c r="G366" s="53"/>
      <c r="H366" s="3" t="str">
        <f t="shared" si="4"/>
        <v>pendente</v>
      </c>
    </row>
    <row r="367" spans="1:8" s="30" customFormat="1">
      <c r="A367" s="47" t="s">
        <v>18</v>
      </c>
      <c r="B367" s="47" t="s">
        <v>23</v>
      </c>
      <c r="C367" s="47" t="s">
        <v>113</v>
      </c>
      <c r="D367" s="47" t="s">
        <v>114</v>
      </c>
      <c r="E367" s="45">
        <v>44200</v>
      </c>
      <c r="F367" s="45">
        <v>44204</v>
      </c>
      <c r="G367" s="45">
        <v>44232</v>
      </c>
      <c r="H367" s="3" t="str">
        <f t="shared" si="4"/>
        <v>finalizado</v>
      </c>
    </row>
    <row r="368" spans="1:8" s="30" customFormat="1">
      <c r="A368" s="47" t="s">
        <v>18</v>
      </c>
      <c r="B368" s="47" t="s">
        <v>23</v>
      </c>
      <c r="C368" s="47" t="s">
        <v>178</v>
      </c>
      <c r="D368" s="47" t="s">
        <v>179</v>
      </c>
      <c r="E368" s="45">
        <v>44214</v>
      </c>
      <c r="F368" s="45">
        <v>44218</v>
      </c>
      <c r="G368" s="45">
        <v>44246</v>
      </c>
      <c r="H368" s="3" t="str">
        <f t="shared" si="4"/>
        <v>finalizado</v>
      </c>
    </row>
    <row r="369" spans="1:8" s="30" customFormat="1">
      <c r="A369" s="47" t="s">
        <v>18</v>
      </c>
      <c r="B369" s="47" t="s">
        <v>23</v>
      </c>
      <c r="C369" s="47"/>
      <c r="D369" s="46"/>
      <c r="E369" s="45"/>
      <c r="F369" s="45"/>
      <c r="G369" s="45"/>
      <c r="H369" s="3" t="str">
        <f t="shared" si="4"/>
        <v>pendente</v>
      </c>
    </row>
    <row r="370" spans="1:8" s="30" customFormat="1">
      <c r="A370" s="47" t="s">
        <v>18</v>
      </c>
      <c r="B370" s="47" t="s">
        <v>23</v>
      </c>
      <c r="C370" s="47"/>
      <c r="D370" s="46"/>
      <c r="E370" s="45"/>
      <c r="F370" s="45"/>
      <c r="G370" s="45"/>
      <c r="H370" s="3" t="str">
        <f t="shared" si="4"/>
        <v>pendente</v>
      </c>
    </row>
    <row r="371" spans="1:8" s="30" customFormat="1">
      <c r="A371" s="52" t="s">
        <v>18</v>
      </c>
      <c r="B371" s="52" t="s">
        <v>23</v>
      </c>
      <c r="C371" s="50"/>
      <c r="D371" s="51"/>
      <c r="E371" s="53"/>
      <c r="F371" s="53"/>
      <c r="G371" s="53"/>
      <c r="H371" s="3" t="str">
        <f t="shared" si="4"/>
        <v>pendente</v>
      </c>
    </row>
    <row r="372" spans="1:8" s="30" customFormat="1">
      <c r="A372" s="47" t="s">
        <v>18</v>
      </c>
      <c r="B372" s="47" t="s">
        <v>55</v>
      </c>
      <c r="C372" s="47" t="s">
        <v>113</v>
      </c>
      <c r="D372" s="47" t="s">
        <v>114</v>
      </c>
      <c r="E372" s="45">
        <v>44200</v>
      </c>
      <c r="F372" s="45">
        <v>44204</v>
      </c>
      <c r="G372" s="45">
        <v>44224</v>
      </c>
      <c r="H372" s="3" t="str">
        <f t="shared" si="4"/>
        <v>finalizado</v>
      </c>
    </row>
    <row r="373" spans="1:8" s="30" customFormat="1">
      <c r="A373" s="47" t="s">
        <v>18</v>
      </c>
      <c r="B373" s="47" t="s">
        <v>55</v>
      </c>
      <c r="C373" s="47" t="s">
        <v>178</v>
      </c>
      <c r="D373" s="47" t="s">
        <v>179</v>
      </c>
      <c r="E373" s="28">
        <v>44214</v>
      </c>
      <c r="F373" s="28">
        <v>44218</v>
      </c>
      <c r="G373" s="28">
        <v>44238</v>
      </c>
      <c r="H373" s="3" t="str">
        <f t="shared" ref="H373:H418" si="5">IF(F373&lt;&gt;0,"finalizado", "pendente")</f>
        <v>finalizado</v>
      </c>
    </row>
    <row r="374" spans="1:8" s="30" customFormat="1">
      <c r="A374" s="47" t="s">
        <v>18</v>
      </c>
      <c r="B374" s="47" t="s">
        <v>55</v>
      </c>
      <c r="C374" s="47"/>
      <c r="D374" s="46"/>
      <c r="E374" s="45"/>
      <c r="F374" s="45"/>
      <c r="G374" s="45"/>
      <c r="H374" s="3" t="str">
        <f t="shared" si="5"/>
        <v>pendente</v>
      </c>
    </row>
    <row r="375" spans="1:8" s="30" customFormat="1">
      <c r="A375" s="47" t="s">
        <v>18</v>
      </c>
      <c r="B375" s="47" t="s">
        <v>55</v>
      </c>
      <c r="C375" s="44"/>
      <c r="D375" s="46"/>
      <c r="E375" s="28"/>
      <c r="F375" s="28"/>
      <c r="G375" s="28"/>
      <c r="H375" s="3" t="str">
        <f t="shared" si="5"/>
        <v>pendente</v>
      </c>
    </row>
    <row r="376" spans="1:8" s="30" customFormat="1">
      <c r="A376" s="52" t="s">
        <v>18</v>
      </c>
      <c r="B376" s="52" t="s">
        <v>55</v>
      </c>
      <c r="C376" s="52"/>
      <c r="D376" s="51"/>
      <c r="E376" s="48"/>
      <c r="F376" s="48"/>
      <c r="G376" s="48"/>
      <c r="H376" s="3" t="str">
        <f t="shared" si="5"/>
        <v>pendente</v>
      </c>
    </row>
    <row r="377" spans="1:8" s="30" customFormat="1">
      <c r="A377" s="47" t="s">
        <v>18</v>
      </c>
      <c r="B377" s="47" t="s">
        <v>27</v>
      </c>
      <c r="C377" s="47" t="s">
        <v>113</v>
      </c>
      <c r="D377" s="47" t="s">
        <v>114</v>
      </c>
      <c r="E377" s="45">
        <v>44200</v>
      </c>
      <c r="F377" s="45">
        <v>44204</v>
      </c>
      <c r="G377" s="45">
        <v>44220</v>
      </c>
      <c r="H377" s="3" t="str">
        <f t="shared" si="5"/>
        <v>finalizado</v>
      </c>
    </row>
    <row r="378" spans="1:8" s="30" customFormat="1">
      <c r="A378" s="47" t="s">
        <v>18</v>
      </c>
      <c r="B378" s="47" t="s">
        <v>27</v>
      </c>
      <c r="C378" s="47" t="s">
        <v>178</v>
      </c>
      <c r="D378" s="47" t="s">
        <v>179</v>
      </c>
      <c r="E378" s="28">
        <v>44214</v>
      </c>
      <c r="F378" s="28">
        <v>44218</v>
      </c>
      <c r="G378" s="28">
        <v>44234</v>
      </c>
      <c r="H378" s="3" t="str">
        <f t="shared" si="5"/>
        <v>finalizado</v>
      </c>
    </row>
    <row r="379" spans="1:8" s="30" customFormat="1">
      <c r="A379" s="47" t="s">
        <v>18</v>
      </c>
      <c r="B379" s="47" t="s">
        <v>27</v>
      </c>
      <c r="C379" s="47"/>
      <c r="D379" s="46"/>
      <c r="E379" s="45"/>
      <c r="F379" s="45"/>
      <c r="G379" s="45"/>
      <c r="H379" s="3" t="str">
        <f t="shared" si="5"/>
        <v>pendente</v>
      </c>
    </row>
    <row r="380" spans="1:8" s="30" customFormat="1">
      <c r="A380" s="47" t="s">
        <v>18</v>
      </c>
      <c r="B380" s="47" t="s">
        <v>27</v>
      </c>
      <c r="C380" s="44"/>
      <c r="D380" s="46"/>
      <c r="E380" s="28"/>
      <c r="F380" s="28"/>
      <c r="G380" s="28"/>
      <c r="H380" s="3" t="str">
        <f t="shared" si="5"/>
        <v>pendente</v>
      </c>
    </row>
    <row r="381" spans="1:8" s="30" customFormat="1">
      <c r="A381" s="52" t="s">
        <v>18</v>
      </c>
      <c r="B381" s="52" t="s">
        <v>27</v>
      </c>
      <c r="C381" s="52"/>
      <c r="D381" s="51"/>
      <c r="E381" s="48"/>
      <c r="F381" s="48"/>
      <c r="G381" s="48"/>
      <c r="H381" s="3" t="str">
        <f t="shared" si="5"/>
        <v>pendente</v>
      </c>
    </row>
    <row r="382" spans="1:8" s="30" customFormat="1">
      <c r="A382" s="47" t="s">
        <v>38</v>
      </c>
      <c r="B382" s="47" t="s">
        <v>29</v>
      </c>
      <c r="C382" t="s">
        <v>173</v>
      </c>
      <c r="D382" t="s">
        <v>108</v>
      </c>
      <c r="E382" s="45">
        <v>44188</v>
      </c>
      <c r="F382" s="45">
        <v>44197</v>
      </c>
      <c r="G382" s="45">
        <v>44216</v>
      </c>
      <c r="H382" s="3" t="str">
        <f t="shared" si="5"/>
        <v>finalizado</v>
      </c>
    </row>
    <row r="383" spans="1:8" s="30" customFormat="1">
      <c r="A383" s="47" t="s">
        <v>38</v>
      </c>
      <c r="B383" s="47" t="s">
        <v>29</v>
      </c>
      <c r="C383" s="104" t="s">
        <v>174</v>
      </c>
      <c r="D383" s="104" t="s">
        <v>110</v>
      </c>
      <c r="E383" s="45">
        <v>44200</v>
      </c>
      <c r="F383" s="45">
        <v>44204</v>
      </c>
      <c r="G383" s="45">
        <v>44223</v>
      </c>
      <c r="H383" s="3" t="str">
        <f t="shared" si="5"/>
        <v>finalizado</v>
      </c>
    </row>
    <row r="384" spans="1:8" s="30" customFormat="1">
      <c r="A384" s="47" t="s">
        <v>38</v>
      </c>
      <c r="B384" s="47" t="s">
        <v>29</v>
      </c>
      <c r="C384" s="104" t="s">
        <v>175</v>
      </c>
      <c r="D384" s="104" t="s">
        <v>112</v>
      </c>
      <c r="E384" s="28">
        <v>44203</v>
      </c>
      <c r="F384" s="28">
        <v>44211</v>
      </c>
      <c r="G384" s="28">
        <v>44230</v>
      </c>
      <c r="H384" s="3" t="str">
        <f t="shared" si="5"/>
        <v>finalizado</v>
      </c>
    </row>
    <row r="385" spans="1:8" s="30" customFormat="1">
      <c r="A385" s="47" t="s">
        <v>38</v>
      </c>
      <c r="B385" s="47" t="s">
        <v>29</v>
      </c>
      <c r="C385" s="104" t="s">
        <v>176</v>
      </c>
      <c r="D385" s="104" t="s">
        <v>125</v>
      </c>
      <c r="E385" s="45">
        <v>44210</v>
      </c>
      <c r="F385" s="45">
        <v>44218</v>
      </c>
      <c r="G385" s="45">
        <v>44237</v>
      </c>
      <c r="H385" s="3" t="str">
        <f t="shared" si="5"/>
        <v>finalizado</v>
      </c>
    </row>
    <row r="386" spans="1:8" s="30" customFormat="1">
      <c r="A386" s="52" t="s">
        <v>38</v>
      </c>
      <c r="B386" s="52" t="s">
        <v>29</v>
      </c>
      <c r="C386" s="52"/>
      <c r="D386" s="51"/>
      <c r="E386" s="48"/>
      <c r="F386" s="48"/>
      <c r="G386" s="48"/>
      <c r="H386" s="3" t="str">
        <f t="shared" si="5"/>
        <v>pendente</v>
      </c>
    </row>
    <row r="387" spans="1:8" s="30" customFormat="1">
      <c r="A387" s="47" t="s">
        <v>39</v>
      </c>
      <c r="B387" s="47" t="s">
        <v>29</v>
      </c>
      <c r="C387" s="104" t="s">
        <v>174</v>
      </c>
      <c r="D387" s="104" t="s">
        <v>110</v>
      </c>
      <c r="E387" s="45">
        <v>44194</v>
      </c>
      <c r="F387" s="45">
        <v>44202</v>
      </c>
      <c r="G387" s="45">
        <v>44223</v>
      </c>
      <c r="H387" s="3" t="str">
        <f t="shared" si="5"/>
        <v>finalizado</v>
      </c>
    </row>
    <row r="388" spans="1:8" s="30" customFormat="1">
      <c r="A388" s="47" t="s">
        <v>39</v>
      </c>
      <c r="B388" s="47" t="s">
        <v>29</v>
      </c>
      <c r="C388" s="104" t="s">
        <v>175</v>
      </c>
      <c r="D388" s="104" t="s">
        <v>112</v>
      </c>
      <c r="E388" s="45">
        <v>44202</v>
      </c>
      <c r="F388" s="45">
        <v>44209</v>
      </c>
      <c r="G388" s="45">
        <v>44230</v>
      </c>
      <c r="H388" s="3" t="str">
        <f t="shared" si="5"/>
        <v>finalizado</v>
      </c>
    </row>
    <row r="389" spans="1:8" s="30" customFormat="1">
      <c r="A389" s="47" t="s">
        <v>39</v>
      </c>
      <c r="B389" s="47" t="s">
        <v>29</v>
      </c>
      <c r="C389" s="47" t="s">
        <v>176</v>
      </c>
      <c r="D389" s="47" t="s">
        <v>125</v>
      </c>
      <c r="E389" s="28">
        <v>44209</v>
      </c>
      <c r="F389" s="28">
        <v>44216</v>
      </c>
      <c r="G389" s="28">
        <v>44237</v>
      </c>
      <c r="H389" s="3" t="str">
        <f t="shared" si="5"/>
        <v>finalizado</v>
      </c>
    </row>
    <row r="390" spans="1:8" s="30" customFormat="1">
      <c r="A390" s="47" t="s">
        <v>39</v>
      </c>
      <c r="B390" s="47" t="s">
        <v>29</v>
      </c>
      <c r="C390" s="47" t="s">
        <v>280</v>
      </c>
      <c r="D390" s="47" t="s">
        <v>126</v>
      </c>
      <c r="E390" s="45">
        <v>44216</v>
      </c>
      <c r="F390" s="45">
        <v>44223</v>
      </c>
      <c r="G390" s="45">
        <v>44244</v>
      </c>
      <c r="H390" s="3" t="str">
        <f t="shared" si="5"/>
        <v>finalizado</v>
      </c>
    </row>
    <row r="391" spans="1:8" s="30" customFormat="1">
      <c r="A391" s="52" t="s">
        <v>39</v>
      </c>
      <c r="B391" s="52" t="s">
        <v>29</v>
      </c>
      <c r="C391" s="52"/>
      <c r="D391" s="51"/>
      <c r="E391" s="48"/>
      <c r="F391" s="48"/>
      <c r="G391" s="48"/>
      <c r="H391" s="3" t="str">
        <f t="shared" si="5"/>
        <v>pendente</v>
      </c>
    </row>
    <row r="392" spans="1:8" s="30" customFormat="1">
      <c r="A392" s="47" t="s">
        <v>17</v>
      </c>
      <c r="B392" s="47" t="s">
        <v>29</v>
      </c>
      <c r="C392" s="47" t="s">
        <v>109</v>
      </c>
      <c r="D392" s="47" t="s">
        <v>110</v>
      </c>
      <c r="E392" s="45">
        <v>44195</v>
      </c>
      <c r="F392" s="45">
        <v>44203</v>
      </c>
      <c r="G392" s="45">
        <v>44226</v>
      </c>
      <c r="H392" s="3" t="str">
        <f t="shared" si="5"/>
        <v>finalizado</v>
      </c>
    </row>
    <row r="393" spans="1:8" s="30" customFormat="1">
      <c r="A393" s="47" t="s">
        <v>17</v>
      </c>
      <c r="B393" s="47" t="s">
        <v>29</v>
      </c>
      <c r="C393" s="47" t="s">
        <v>111</v>
      </c>
      <c r="D393" s="47" t="s">
        <v>112</v>
      </c>
      <c r="E393" s="28">
        <v>44204</v>
      </c>
      <c r="F393" s="28">
        <v>44210</v>
      </c>
      <c r="G393" s="28">
        <v>44233</v>
      </c>
      <c r="H393" s="3" t="str">
        <f t="shared" si="5"/>
        <v>finalizado</v>
      </c>
    </row>
    <row r="394" spans="1:8" s="30" customFormat="1">
      <c r="A394" s="47" t="s">
        <v>17</v>
      </c>
      <c r="B394" s="47" t="s">
        <v>29</v>
      </c>
      <c r="C394" s="47" t="s">
        <v>185</v>
      </c>
      <c r="D394" s="47" t="s">
        <v>125</v>
      </c>
      <c r="E394" s="45">
        <v>44211</v>
      </c>
      <c r="F394" s="45">
        <v>44217</v>
      </c>
      <c r="G394" s="45">
        <v>44240</v>
      </c>
      <c r="H394" s="3" t="str">
        <f t="shared" si="5"/>
        <v>finalizado</v>
      </c>
    </row>
    <row r="395" spans="1:8" s="30" customFormat="1">
      <c r="A395" s="47" t="s">
        <v>17</v>
      </c>
      <c r="B395" s="47" t="s">
        <v>29</v>
      </c>
      <c r="C395" s="47" t="s">
        <v>184</v>
      </c>
      <c r="D395" s="47" t="s">
        <v>126</v>
      </c>
      <c r="E395" s="45">
        <v>44218</v>
      </c>
      <c r="F395" s="45">
        <v>44224</v>
      </c>
      <c r="G395" s="45">
        <v>44247</v>
      </c>
      <c r="H395" s="3" t="str">
        <f t="shared" si="5"/>
        <v>finalizado</v>
      </c>
    </row>
    <row r="396" spans="1:8" s="30" customFormat="1">
      <c r="A396" s="52" t="s">
        <v>17</v>
      </c>
      <c r="B396" s="52" t="s">
        <v>29</v>
      </c>
      <c r="C396" s="52"/>
      <c r="D396" s="51"/>
      <c r="E396" s="48"/>
      <c r="F396" s="48"/>
      <c r="G396" s="48"/>
      <c r="H396" s="3" t="str">
        <f t="shared" si="5"/>
        <v>pendente</v>
      </c>
    </row>
    <row r="397" spans="1:8" s="30" customFormat="1">
      <c r="A397" s="47" t="s">
        <v>17</v>
      </c>
      <c r="B397" s="47" t="s">
        <v>15</v>
      </c>
      <c r="C397" s="47" t="s">
        <v>109</v>
      </c>
      <c r="D397" s="47" t="s">
        <v>110</v>
      </c>
      <c r="E397" s="45">
        <v>44195</v>
      </c>
      <c r="F397" s="45">
        <v>44203</v>
      </c>
      <c r="G397" s="45">
        <v>44232</v>
      </c>
      <c r="H397" s="3" t="str">
        <f t="shared" si="5"/>
        <v>finalizado</v>
      </c>
    </row>
    <row r="398" spans="1:8" s="30" customFormat="1">
      <c r="A398" s="47" t="s">
        <v>17</v>
      </c>
      <c r="B398" s="47" t="s">
        <v>15</v>
      </c>
      <c r="C398" s="47" t="s">
        <v>111</v>
      </c>
      <c r="D398" s="47" t="s">
        <v>112</v>
      </c>
      <c r="E398" s="28">
        <v>44204</v>
      </c>
      <c r="F398" s="28">
        <v>44210</v>
      </c>
      <c r="G398" s="28">
        <v>44239</v>
      </c>
      <c r="H398" s="3" t="str">
        <f t="shared" si="5"/>
        <v>finalizado</v>
      </c>
    </row>
    <row r="399" spans="1:8" s="30" customFormat="1">
      <c r="A399" s="47" t="s">
        <v>17</v>
      </c>
      <c r="B399" s="47" t="s">
        <v>15</v>
      </c>
      <c r="C399" s="47" t="s">
        <v>185</v>
      </c>
      <c r="D399" s="47" t="s">
        <v>125</v>
      </c>
      <c r="E399" s="45">
        <v>44211</v>
      </c>
      <c r="F399" s="45">
        <v>44217</v>
      </c>
      <c r="G399" s="45">
        <v>44246</v>
      </c>
      <c r="H399" s="3" t="str">
        <f t="shared" si="5"/>
        <v>finalizado</v>
      </c>
    </row>
    <row r="400" spans="1:8" s="30" customFormat="1">
      <c r="A400" s="47" t="s">
        <v>17</v>
      </c>
      <c r="B400" s="47" t="s">
        <v>15</v>
      </c>
      <c r="C400" s="47" t="s">
        <v>184</v>
      </c>
      <c r="D400" s="47" t="s">
        <v>126</v>
      </c>
      <c r="E400" s="45">
        <v>44218</v>
      </c>
      <c r="F400" s="45">
        <v>44224</v>
      </c>
      <c r="G400" s="45">
        <v>44253</v>
      </c>
      <c r="H400" s="3" t="str">
        <f t="shared" si="5"/>
        <v>finalizado</v>
      </c>
    </row>
    <row r="401" spans="1:8" s="30" customFormat="1">
      <c r="A401" s="52" t="s">
        <v>17</v>
      </c>
      <c r="B401" s="52" t="s">
        <v>15</v>
      </c>
      <c r="C401" s="52"/>
      <c r="D401" s="51"/>
      <c r="E401" s="48"/>
      <c r="F401" s="48"/>
      <c r="G401" s="48"/>
      <c r="H401" s="3" t="str">
        <f t="shared" si="5"/>
        <v>pendente</v>
      </c>
    </row>
    <row r="402" spans="1:8" s="30" customFormat="1">
      <c r="A402" s="47" t="s">
        <v>28</v>
      </c>
      <c r="B402" s="47" t="s">
        <v>29</v>
      </c>
      <c r="C402" s="85" t="s">
        <v>109</v>
      </c>
      <c r="D402" s="85" t="s">
        <v>110</v>
      </c>
      <c r="E402" s="28">
        <v>44200</v>
      </c>
      <c r="F402" s="28">
        <v>44204</v>
      </c>
      <c r="G402" s="28">
        <v>44226</v>
      </c>
      <c r="H402" s="3" t="str">
        <f t="shared" si="5"/>
        <v>finalizado</v>
      </c>
    </row>
    <row r="403" spans="1:8" s="30" customFormat="1">
      <c r="A403" s="47" t="s">
        <v>28</v>
      </c>
      <c r="B403" s="47" t="s">
        <v>29</v>
      </c>
      <c r="C403" s="47" t="s">
        <v>111</v>
      </c>
      <c r="D403" s="46" t="s">
        <v>112</v>
      </c>
      <c r="E403" s="45">
        <v>44207</v>
      </c>
      <c r="F403" s="45">
        <v>44211</v>
      </c>
      <c r="G403" s="45">
        <v>44233</v>
      </c>
      <c r="H403" s="3" t="str">
        <f t="shared" si="5"/>
        <v>finalizado</v>
      </c>
    </row>
    <row r="404" spans="1:8" s="30" customFormat="1">
      <c r="A404" s="47" t="s">
        <v>28</v>
      </c>
      <c r="B404" s="47" t="s">
        <v>29</v>
      </c>
      <c r="C404" s="47" t="s">
        <v>185</v>
      </c>
      <c r="D404" s="46" t="s">
        <v>125</v>
      </c>
      <c r="E404" s="45">
        <v>44214</v>
      </c>
      <c r="F404" s="45">
        <v>44218</v>
      </c>
      <c r="G404" s="45">
        <v>44240</v>
      </c>
      <c r="H404" s="3" t="str">
        <f t="shared" si="5"/>
        <v>finalizado</v>
      </c>
    </row>
    <row r="405" spans="1:8" s="30" customFormat="1">
      <c r="A405" s="47" t="s">
        <v>28</v>
      </c>
      <c r="B405" s="47" t="s">
        <v>29</v>
      </c>
      <c r="C405" s="44" t="s">
        <v>184</v>
      </c>
      <c r="D405" s="46" t="s">
        <v>126</v>
      </c>
      <c r="E405" s="28">
        <v>44221</v>
      </c>
      <c r="F405" s="28">
        <v>44225</v>
      </c>
      <c r="G405" s="28">
        <v>44247</v>
      </c>
      <c r="H405" s="3" t="str">
        <f t="shared" si="5"/>
        <v>finalizado</v>
      </c>
    </row>
    <row r="406" spans="1:8" s="30" customFormat="1">
      <c r="A406" s="52" t="s">
        <v>28</v>
      </c>
      <c r="B406" s="52" t="s">
        <v>29</v>
      </c>
      <c r="C406" s="52"/>
      <c r="D406" s="51"/>
      <c r="E406" s="48"/>
      <c r="F406" s="48"/>
      <c r="G406" s="48"/>
      <c r="H406" s="3" t="str">
        <f t="shared" si="5"/>
        <v>pendente</v>
      </c>
    </row>
    <row r="407" spans="1:8" s="30" customFormat="1">
      <c r="A407" s="47" t="s">
        <v>28</v>
      </c>
      <c r="B407" s="47" t="s">
        <v>27</v>
      </c>
      <c r="C407" s="44" t="s">
        <v>177</v>
      </c>
      <c r="D407" s="46" t="s">
        <v>116</v>
      </c>
      <c r="E407" s="28">
        <v>44200</v>
      </c>
      <c r="F407" s="28">
        <v>44205</v>
      </c>
      <c r="G407" s="28">
        <v>44228</v>
      </c>
      <c r="H407" s="3" t="str">
        <f t="shared" si="5"/>
        <v>finalizado</v>
      </c>
    </row>
    <row r="408" spans="1:8" s="30" customFormat="1">
      <c r="A408" s="47" t="s">
        <v>28</v>
      </c>
      <c r="B408" s="47" t="s">
        <v>27</v>
      </c>
      <c r="C408" s="47" t="s">
        <v>180</v>
      </c>
      <c r="D408" s="46" t="s">
        <v>181</v>
      </c>
      <c r="E408" s="45">
        <v>44214</v>
      </c>
      <c r="F408" s="45">
        <v>44219</v>
      </c>
      <c r="G408" s="45">
        <v>44242</v>
      </c>
      <c r="H408" s="3" t="str">
        <f t="shared" si="5"/>
        <v>finalizado</v>
      </c>
    </row>
    <row r="409" spans="1:8" s="30" customFormat="1">
      <c r="A409" s="47" t="s">
        <v>28</v>
      </c>
      <c r="B409" s="47" t="s">
        <v>27</v>
      </c>
      <c r="C409" s="47"/>
      <c r="D409" s="46"/>
      <c r="E409" s="45"/>
      <c r="F409" s="45"/>
      <c r="G409" s="45"/>
      <c r="H409" s="3" t="str">
        <f t="shared" si="5"/>
        <v>pendente</v>
      </c>
    </row>
    <row r="410" spans="1:8" s="30" customFormat="1">
      <c r="A410" s="47" t="s">
        <v>28</v>
      </c>
      <c r="B410" s="47" t="s">
        <v>27</v>
      </c>
      <c r="C410" s="47"/>
      <c r="D410" s="46"/>
      <c r="E410" s="45"/>
      <c r="F410" s="45"/>
      <c r="G410" s="45"/>
      <c r="H410" s="3" t="str">
        <f t="shared" si="5"/>
        <v>pendente</v>
      </c>
    </row>
    <row r="411" spans="1:8" s="30" customFormat="1">
      <c r="A411" s="52" t="s">
        <v>28</v>
      </c>
      <c r="B411" s="52" t="s">
        <v>27</v>
      </c>
      <c r="C411" s="50"/>
      <c r="D411" s="51"/>
      <c r="E411" s="53"/>
      <c r="F411" s="53"/>
      <c r="G411" s="53"/>
      <c r="H411" s="3" t="str">
        <f t="shared" si="5"/>
        <v>pendente</v>
      </c>
    </row>
    <row r="412" spans="1:8" s="30" customFormat="1">
      <c r="A412" s="47" t="s">
        <v>53</v>
      </c>
      <c r="B412" s="47" t="s">
        <v>29</v>
      </c>
      <c r="C412" s="47" t="s">
        <v>193</v>
      </c>
      <c r="D412" s="47" t="s">
        <v>194</v>
      </c>
      <c r="E412" s="45">
        <v>44195</v>
      </c>
      <c r="F412" s="45">
        <v>44202</v>
      </c>
      <c r="G412" s="45">
        <v>44215</v>
      </c>
      <c r="H412" s="3" t="str">
        <f t="shared" si="5"/>
        <v>finalizado</v>
      </c>
    </row>
    <row r="413" spans="1:8" s="30" customFormat="1">
      <c r="A413" s="47" t="s">
        <v>53</v>
      </c>
      <c r="B413" s="47" t="s">
        <v>29</v>
      </c>
      <c r="C413" s="47" t="s">
        <v>113</v>
      </c>
      <c r="D413" s="47" t="s">
        <v>114</v>
      </c>
      <c r="E413" s="45">
        <v>44203</v>
      </c>
      <c r="F413" s="45">
        <v>44210</v>
      </c>
      <c r="G413" s="45">
        <v>44224</v>
      </c>
      <c r="H413" s="3" t="str">
        <f t="shared" si="5"/>
        <v>finalizado</v>
      </c>
    </row>
    <row r="414" spans="1:8" s="30" customFormat="1">
      <c r="A414" s="47" t="s">
        <v>53</v>
      </c>
      <c r="B414" s="47" t="s">
        <v>29</v>
      </c>
      <c r="C414" s="47" t="s">
        <v>177</v>
      </c>
      <c r="D414" s="47" t="s">
        <v>116</v>
      </c>
      <c r="E414" s="45">
        <v>44209</v>
      </c>
      <c r="F414" s="45">
        <v>44216</v>
      </c>
      <c r="G414" s="45">
        <v>44229</v>
      </c>
      <c r="H414" s="3" t="str">
        <f t="shared" si="5"/>
        <v>finalizado</v>
      </c>
    </row>
    <row r="415" spans="1:8" s="30" customFormat="1">
      <c r="A415" s="47" t="s">
        <v>53</v>
      </c>
      <c r="B415" s="47" t="s">
        <v>29</v>
      </c>
      <c r="C415" s="47" t="s">
        <v>178</v>
      </c>
      <c r="D415" s="47" t="s">
        <v>179</v>
      </c>
      <c r="E415" s="28">
        <v>44216</v>
      </c>
      <c r="F415" s="28">
        <v>44223</v>
      </c>
      <c r="G415" s="28">
        <v>44236</v>
      </c>
      <c r="H415" s="3" t="str">
        <f t="shared" si="5"/>
        <v>finalizado</v>
      </c>
    </row>
    <row r="416" spans="1:8" s="30" customFormat="1">
      <c r="A416" s="52" t="s">
        <v>53</v>
      </c>
      <c r="B416" s="52" t="s">
        <v>29</v>
      </c>
      <c r="C416" s="52"/>
      <c r="D416" s="51"/>
      <c r="E416" s="48"/>
      <c r="F416" s="48"/>
      <c r="G416" s="48"/>
      <c r="H416" s="3" t="str">
        <f t="shared" si="5"/>
        <v>pendente</v>
      </c>
    </row>
    <row r="417" spans="1:8" s="30" customFormat="1">
      <c r="A417" s="47" t="s">
        <v>31</v>
      </c>
      <c r="B417" s="47" t="s">
        <v>29</v>
      </c>
      <c r="C417" s="47" t="s">
        <v>235</v>
      </c>
      <c r="D417" s="100" t="s">
        <v>236</v>
      </c>
      <c r="E417" s="45">
        <v>44195</v>
      </c>
      <c r="F417" s="45">
        <v>44200</v>
      </c>
      <c r="G417" s="45">
        <v>44224</v>
      </c>
      <c r="H417" s="3" t="str">
        <f t="shared" si="5"/>
        <v>finalizado</v>
      </c>
    </row>
    <row r="418" spans="1:8" s="30" customFormat="1">
      <c r="A418" s="47" t="s">
        <v>31</v>
      </c>
      <c r="B418" s="47" t="s">
        <v>29</v>
      </c>
      <c r="C418" s="47" t="s">
        <v>336</v>
      </c>
      <c r="D418" s="100" t="s">
        <v>337</v>
      </c>
      <c r="E418" s="45">
        <v>44209</v>
      </c>
      <c r="F418" s="45">
        <v>44214</v>
      </c>
      <c r="G418" s="45">
        <v>44238</v>
      </c>
      <c r="H418" s="3" t="str">
        <f t="shared" si="5"/>
        <v>finalizado</v>
      </c>
    </row>
    <row r="419" spans="1:8" s="30" customFormat="1">
      <c r="A419" s="47" t="s">
        <v>31</v>
      </c>
      <c r="B419" s="47" t="s">
        <v>29</v>
      </c>
      <c r="C419" s="44" t="s">
        <v>338</v>
      </c>
      <c r="D419" s="100" t="s">
        <v>339</v>
      </c>
      <c r="E419" s="28">
        <v>44216</v>
      </c>
      <c r="F419" s="28">
        <v>44221</v>
      </c>
      <c r="G419" s="28">
        <v>44245</v>
      </c>
      <c r="H419" s="3" t="str">
        <f t="shared" ref="H419:H473" si="6">IF(F419&lt;&gt;0,"finalizado", "pendente")</f>
        <v>finalizado</v>
      </c>
    </row>
    <row r="420" spans="1:8" s="30" customFormat="1">
      <c r="A420" s="47" t="s">
        <v>31</v>
      </c>
      <c r="B420" s="47" t="s">
        <v>29</v>
      </c>
      <c r="C420" s="47"/>
      <c r="D420" s="46"/>
      <c r="E420" s="45"/>
      <c r="F420" s="45"/>
      <c r="G420" s="45"/>
      <c r="H420" s="3" t="str">
        <f t="shared" si="6"/>
        <v>pendente</v>
      </c>
    </row>
    <row r="421" spans="1:8" s="30" customFormat="1">
      <c r="A421" s="52" t="s">
        <v>31</v>
      </c>
      <c r="B421" s="52" t="s">
        <v>29</v>
      </c>
      <c r="C421" s="52"/>
      <c r="D421" s="51"/>
      <c r="E421" s="48"/>
      <c r="F421" s="48"/>
      <c r="G421" s="48"/>
      <c r="H421" s="3" t="str">
        <f t="shared" si="6"/>
        <v>pendente</v>
      </c>
    </row>
    <row r="422" spans="1:8" s="30" customFormat="1">
      <c r="A422" s="47" t="s">
        <v>32</v>
      </c>
      <c r="B422" s="47" t="s">
        <v>29</v>
      </c>
      <c r="C422" s="86" t="s">
        <v>107</v>
      </c>
      <c r="D422" s="86" t="s">
        <v>108</v>
      </c>
      <c r="E422" s="45">
        <v>44193</v>
      </c>
      <c r="F422" s="45">
        <v>44200</v>
      </c>
      <c r="G422" s="45">
        <v>44219</v>
      </c>
      <c r="H422" s="3" t="str">
        <f t="shared" si="6"/>
        <v>finalizado</v>
      </c>
    </row>
    <row r="423" spans="1:8" s="30" customFormat="1">
      <c r="A423" s="47" t="s">
        <v>32</v>
      </c>
      <c r="B423" s="47" t="s">
        <v>29</v>
      </c>
      <c r="C423" s="86" t="s">
        <v>109</v>
      </c>
      <c r="D423" s="86" t="s">
        <v>110</v>
      </c>
      <c r="E423" s="45">
        <v>44201</v>
      </c>
      <c r="F423" s="45">
        <v>44207</v>
      </c>
      <c r="G423" s="45">
        <v>44226</v>
      </c>
      <c r="H423" s="3" t="str">
        <f t="shared" si="6"/>
        <v>finalizado</v>
      </c>
    </row>
    <row r="424" spans="1:8" s="30" customFormat="1">
      <c r="A424" s="47" t="s">
        <v>32</v>
      </c>
      <c r="B424" s="47" t="s">
        <v>29</v>
      </c>
      <c r="C424" s="86" t="s">
        <v>111</v>
      </c>
      <c r="D424" s="86" t="s">
        <v>112</v>
      </c>
      <c r="E424" s="28">
        <v>44208</v>
      </c>
      <c r="F424" s="28">
        <v>44214</v>
      </c>
      <c r="G424" s="28">
        <v>44233</v>
      </c>
      <c r="H424" s="3" t="str">
        <f t="shared" si="6"/>
        <v>finalizado</v>
      </c>
    </row>
    <row r="425" spans="1:8" s="30" customFormat="1">
      <c r="A425" s="47" t="s">
        <v>32</v>
      </c>
      <c r="B425" s="47" t="s">
        <v>29</v>
      </c>
      <c r="C425" s="47" t="s">
        <v>185</v>
      </c>
      <c r="D425" s="47" t="s">
        <v>125</v>
      </c>
      <c r="E425" s="45">
        <v>44215</v>
      </c>
      <c r="F425" s="45">
        <v>44221</v>
      </c>
      <c r="G425" s="45">
        <v>44240</v>
      </c>
      <c r="H425" s="3" t="str">
        <f t="shared" si="6"/>
        <v>finalizado</v>
      </c>
    </row>
    <row r="426" spans="1:8" s="30" customFormat="1">
      <c r="A426" s="52" t="s">
        <v>32</v>
      </c>
      <c r="B426" s="52" t="s">
        <v>29</v>
      </c>
      <c r="C426" s="52"/>
      <c r="D426" s="51"/>
      <c r="E426" s="48"/>
      <c r="F426" s="48"/>
      <c r="G426" s="48"/>
      <c r="H426" s="3" t="str">
        <f t="shared" si="6"/>
        <v>pendente</v>
      </c>
    </row>
    <row r="427" spans="1:8" s="30" customFormat="1">
      <c r="A427" s="47" t="s">
        <v>33</v>
      </c>
      <c r="B427" s="47" t="s">
        <v>29</v>
      </c>
      <c r="C427" s="47" t="s">
        <v>107</v>
      </c>
      <c r="D427" s="47" t="s">
        <v>108</v>
      </c>
      <c r="E427" s="45">
        <v>44201</v>
      </c>
      <c r="F427" s="45">
        <v>44205</v>
      </c>
      <c r="G427" s="45">
        <v>44221</v>
      </c>
      <c r="H427" s="3" t="str">
        <f t="shared" si="6"/>
        <v>finalizado</v>
      </c>
    </row>
    <row r="428" spans="1:8" s="30" customFormat="1">
      <c r="A428" s="47" t="s">
        <v>33</v>
      </c>
      <c r="B428" s="47" t="s">
        <v>29</v>
      </c>
      <c r="C428" s="47" t="s">
        <v>109</v>
      </c>
      <c r="D428" s="47" t="s">
        <v>110</v>
      </c>
      <c r="E428" s="28">
        <v>44208</v>
      </c>
      <c r="F428" s="28">
        <v>44211</v>
      </c>
      <c r="G428" s="28">
        <v>44227</v>
      </c>
      <c r="H428" s="3" t="str">
        <f t="shared" si="6"/>
        <v>finalizado</v>
      </c>
    </row>
    <row r="429" spans="1:8" s="30" customFormat="1">
      <c r="A429" s="47" t="s">
        <v>33</v>
      </c>
      <c r="B429" s="47" t="s">
        <v>29</v>
      </c>
      <c r="C429" s="47" t="s">
        <v>111</v>
      </c>
      <c r="D429" s="47" t="s">
        <v>112</v>
      </c>
      <c r="E429" s="45">
        <v>44215</v>
      </c>
      <c r="F429" s="45">
        <v>44218</v>
      </c>
      <c r="G429" s="45">
        <v>44234</v>
      </c>
      <c r="H429" s="3" t="str">
        <f t="shared" si="6"/>
        <v>finalizado</v>
      </c>
    </row>
    <row r="430" spans="1:8" s="30" customFormat="1">
      <c r="A430" s="47" t="s">
        <v>33</v>
      </c>
      <c r="B430" s="47" t="s">
        <v>29</v>
      </c>
      <c r="C430" s="47" t="s">
        <v>185</v>
      </c>
      <c r="D430" s="47" t="s">
        <v>125</v>
      </c>
      <c r="E430" s="45">
        <v>44222</v>
      </c>
      <c r="F430" s="45">
        <v>44225</v>
      </c>
      <c r="G430" s="45">
        <v>44210</v>
      </c>
      <c r="H430" s="3" t="str">
        <f t="shared" si="6"/>
        <v>finalizado</v>
      </c>
    </row>
    <row r="431" spans="1:8" s="30" customFormat="1">
      <c r="A431" s="52" t="s">
        <v>33</v>
      </c>
      <c r="B431" s="52" t="s">
        <v>29</v>
      </c>
      <c r="C431" s="52"/>
      <c r="D431" s="51"/>
      <c r="E431" s="48"/>
      <c r="F431" s="48"/>
      <c r="G431" s="48"/>
      <c r="H431" s="3" t="str">
        <f t="shared" si="6"/>
        <v>pendente</v>
      </c>
    </row>
    <row r="432" spans="1:8" s="30" customFormat="1">
      <c r="A432" s="47" t="s">
        <v>34</v>
      </c>
      <c r="B432" s="47" t="s">
        <v>29</v>
      </c>
      <c r="C432" s="47" t="s">
        <v>226</v>
      </c>
      <c r="D432" s="46" t="s">
        <v>227</v>
      </c>
      <c r="E432" s="45">
        <v>44187</v>
      </c>
      <c r="F432" s="45">
        <v>44197</v>
      </c>
      <c r="G432" s="45">
        <v>44222</v>
      </c>
      <c r="H432" s="3" t="str">
        <f t="shared" si="6"/>
        <v>finalizado</v>
      </c>
    </row>
    <row r="433" spans="1:8" s="30" customFormat="1">
      <c r="A433" s="47" t="s">
        <v>34</v>
      </c>
      <c r="B433" s="47" t="s">
        <v>29</v>
      </c>
      <c r="C433" s="44" t="s">
        <v>228</v>
      </c>
      <c r="D433" s="46" t="s">
        <v>229</v>
      </c>
      <c r="E433" s="28">
        <v>44201</v>
      </c>
      <c r="F433" s="28">
        <v>44211</v>
      </c>
      <c r="G433" s="28">
        <v>44236</v>
      </c>
      <c r="H433" s="3" t="str">
        <f t="shared" si="6"/>
        <v>finalizado</v>
      </c>
    </row>
    <row r="434" spans="1:8" s="30" customFormat="1">
      <c r="A434" s="47" t="s">
        <v>34</v>
      </c>
      <c r="B434" s="47" t="s">
        <v>29</v>
      </c>
      <c r="C434" s="47" t="s">
        <v>230</v>
      </c>
      <c r="D434" s="46" t="s">
        <v>231</v>
      </c>
      <c r="E434" s="45">
        <v>44215</v>
      </c>
      <c r="F434" s="45">
        <v>44225</v>
      </c>
      <c r="G434" s="45">
        <v>44250</v>
      </c>
      <c r="H434" s="3" t="str">
        <f t="shared" si="6"/>
        <v>finalizado</v>
      </c>
    </row>
    <row r="435" spans="1:8" s="30" customFormat="1">
      <c r="A435" s="47" t="s">
        <v>34</v>
      </c>
      <c r="B435" s="47" t="s">
        <v>29</v>
      </c>
      <c r="C435" s="47"/>
      <c r="D435" s="46"/>
      <c r="E435" s="45"/>
      <c r="F435" s="45"/>
      <c r="G435" s="45"/>
      <c r="H435" s="3" t="str">
        <f t="shared" si="6"/>
        <v>pendente</v>
      </c>
    </row>
    <row r="436" spans="1:8" s="30" customFormat="1">
      <c r="A436" s="52" t="s">
        <v>34</v>
      </c>
      <c r="B436" s="52" t="s">
        <v>29</v>
      </c>
      <c r="C436" s="52"/>
      <c r="D436" s="51"/>
      <c r="E436" s="48"/>
      <c r="F436" s="48"/>
      <c r="G436" s="48"/>
      <c r="H436" s="3" t="str">
        <f t="shared" si="6"/>
        <v>pendente</v>
      </c>
    </row>
    <row r="437" spans="1:8" s="30" customFormat="1">
      <c r="A437" s="47" t="s">
        <v>37</v>
      </c>
      <c r="B437" s="47" t="s">
        <v>29</v>
      </c>
      <c r="C437" s="47" t="s">
        <v>195</v>
      </c>
      <c r="D437" s="47" t="s">
        <v>196</v>
      </c>
      <c r="E437" s="28">
        <v>44203</v>
      </c>
      <c r="F437" s="28">
        <v>44207</v>
      </c>
      <c r="G437" s="28">
        <v>44241</v>
      </c>
      <c r="H437" s="3" t="str">
        <f t="shared" si="6"/>
        <v>finalizado</v>
      </c>
    </row>
    <row r="438" spans="1:8" s="30" customFormat="1">
      <c r="A438" s="47" t="s">
        <v>37</v>
      </c>
      <c r="B438" s="47" t="s">
        <v>29</v>
      </c>
      <c r="C438" s="47" t="s">
        <v>197</v>
      </c>
      <c r="D438" s="47" t="s">
        <v>198</v>
      </c>
      <c r="E438" s="45">
        <v>44217</v>
      </c>
      <c r="F438" s="45">
        <v>44221</v>
      </c>
      <c r="G438" s="45">
        <v>44255</v>
      </c>
      <c r="H438" s="3" t="str">
        <f t="shared" si="6"/>
        <v>finalizado</v>
      </c>
    </row>
    <row r="439" spans="1:8" s="30" customFormat="1">
      <c r="A439" s="47" t="s">
        <v>37</v>
      </c>
      <c r="B439" s="47" t="s">
        <v>29</v>
      </c>
      <c r="C439" s="47"/>
      <c r="D439" s="46"/>
      <c r="E439" s="45"/>
      <c r="F439" s="45"/>
      <c r="G439" s="45"/>
      <c r="H439" s="3" t="str">
        <f t="shared" si="6"/>
        <v>pendente</v>
      </c>
    </row>
    <row r="440" spans="1:8" s="30" customFormat="1">
      <c r="A440" s="47" t="s">
        <v>37</v>
      </c>
      <c r="B440" s="47" t="s">
        <v>29</v>
      </c>
      <c r="C440" s="47"/>
      <c r="D440" s="46"/>
      <c r="E440" s="45"/>
      <c r="F440" s="45"/>
      <c r="G440" s="45"/>
      <c r="H440" s="3" t="str">
        <f t="shared" si="6"/>
        <v>pendente</v>
      </c>
    </row>
    <row r="441" spans="1:8" s="30" customFormat="1">
      <c r="A441" s="52" t="s">
        <v>37</v>
      </c>
      <c r="B441" s="52" t="s">
        <v>29</v>
      </c>
      <c r="C441" s="52"/>
      <c r="D441" s="51"/>
      <c r="E441" s="48"/>
      <c r="F441" s="48"/>
      <c r="G441" s="48"/>
      <c r="H441" s="3" t="str">
        <f t="shared" si="6"/>
        <v>pendente</v>
      </c>
    </row>
    <row r="442" spans="1:8" s="30" customFormat="1">
      <c r="A442" s="47" t="s">
        <v>35</v>
      </c>
      <c r="B442" s="47" t="s">
        <v>29</v>
      </c>
      <c r="C442" s="44" t="s">
        <v>199</v>
      </c>
      <c r="D442" s="46" t="s">
        <v>200</v>
      </c>
      <c r="E442" s="28">
        <v>44195</v>
      </c>
      <c r="F442" s="28">
        <v>44203</v>
      </c>
      <c r="G442" s="28">
        <v>44213</v>
      </c>
      <c r="H442" s="3" t="str">
        <f t="shared" si="6"/>
        <v>finalizado</v>
      </c>
    </row>
    <row r="443" spans="1:8" s="30" customFormat="1">
      <c r="A443" s="47" t="s">
        <v>35</v>
      </c>
      <c r="B443" s="47" t="s">
        <v>29</v>
      </c>
      <c r="C443" s="47" t="s">
        <v>201</v>
      </c>
      <c r="D443" s="46" t="s">
        <v>202</v>
      </c>
      <c r="E443" s="45">
        <v>44203</v>
      </c>
      <c r="F443" s="45">
        <v>44210</v>
      </c>
      <c r="G443" s="45">
        <v>44220</v>
      </c>
      <c r="H443" s="3" t="str">
        <f t="shared" si="6"/>
        <v>finalizado</v>
      </c>
    </row>
    <row r="444" spans="1:8" s="30" customFormat="1">
      <c r="A444" s="47" t="s">
        <v>35</v>
      </c>
      <c r="B444" s="47" t="s">
        <v>29</v>
      </c>
      <c r="C444" s="47" t="s">
        <v>203</v>
      </c>
      <c r="D444" s="46" t="s">
        <v>204</v>
      </c>
      <c r="E444" s="45">
        <v>44210</v>
      </c>
      <c r="F444" s="45">
        <v>44217</v>
      </c>
      <c r="G444" s="45">
        <v>44227</v>
      </c>
      <c r="H444" s="3" t="str">
        <f t="shared" si="6"/>
        <v>finalizado</v>
      </c>
    </row>
    <row r="445" spans="1:8" s="30" customFormat="1">
      <c r="A445" s="47" t="s">
        <v>35</v>
      </c>
      <c r="B445" s="47" t="s">
        <v>29</v>
      </c>
      <c r="C445" s="47" t="s">
        <v>205</v>
      </c>
      <c r="D445" s="46" t="s">
        <v>206</v>
      </c>
      <c r="E445" s="45">
        <v>44217</v>
      </c>
      <c r="F445" s="45">
        <v>44224</v>
      </c>
      <c r="G445" s="45">
        <v>44234</v>
      </c>
      <c r="H445" s="3" t="str">
        <f t="shared" si="6"/>
        <v>finalizado</v>
      </c>
    </row>
    <row r="446" spans="1:8" s="30" customFormat="1">
      <c r="A446" s="52" t="s">
        <v>35</v>
      </c>
      <c r="B446" s="52" t="s">
        <v>29</v>
      </c>
      <c r="C446" s="50"/>
      <c r="D446" s="51"/>
      <c r="E446" s="53"/>
      <c r="F446" s="53"/>
      <c r="G446" s="53"/>
      <c r="H446" s="3" t="str">
        <f t="shared" si="6"/>
        <v>pendente</v>
      </c>
    </row>
    <row r="447" spans="1:8" s="30" customFormat="1">
      <c r="A447" s="47" t="s">
        <v>36</v>
      </c>
      <c r="B447" s="47" t="s">
        <v>29</v>
      </c>
      <c r="C447" s="47" t="s">
        <v>205</v>
      </c>
      <c r="D447" s="46" t="s">
        <v>232</v>
      </c>
      <c r="E447" s="45">
        <v>44195</v>
      </c>
      <c r="F447" s="45">
        <v>44210</v>
      </c>
      <c r="G447" s="45">
        <v>44223</v>
      </c>
      <c r="H447" s="3" t="str">
        <f t="shared" si="6"/>
        <v>finalizado</v>
      </c>
    </row>
    <row r="448" spans="1:8" s="30" customFormat="1">
      <c r="A448" s="47" t="s">
        <v>36</v>
      </c>
      <c r="B448" s="47" t="s">
        <v>29</v>
      </c>
      <c r="C448" s="47" t="s">
        <v>233</v>
      </c>
      <c r="D448" s="46" t="s">
        <v>234</v>
      </c>
      <c r="E448" s="45">
        <v>44208</v>
      </c>
      <c r="F448" s="45">
        <v>44224</v>
      </c>
      <c r="G448" s="45">
        <v>44237</v>
      </c>
      <c r="H448" s="3" t="str">
        <f t="shared" si="6"/>
        <v>finalizado</v>
      </c>
    </row>
    <row r="449" spans="1:8" s="30" customFormat="1">
      <c r="A449" s="47" t="s">
        <v>36</v>
      </c>
      <c r="B449" s="47" t="s">
        <v>29</v>
      </c>
      <c r="C449" s="47"/>
      <c r="D449" s="46"/>
      <c r="E449" s="45"/>
      <c r="F449" s="45"/>
      <c r="G449" s="45"/>
      <c r="H449" s="3" t="str">
        <f t="shared" si="6"/>
        <v>pendente</v>
      </c>
    </row>
    <row r="450" spans="1:8" s="30" customFormat="1">
      <c r="A450" s="47" t="s">
        <v>36</v>
      </c>
      <c r="B450" s="47" t="s">
        <v>29</v>
      </c>
      <c r="C450" s="47"/>
      <c r="D450" s="46"/>
      <c r="E450" s="45"/>
      <c r="F450" s="45"/>
      <c r="G450" s="45"/>
      <c r="H450" s="3" t="str">
        <f t="shared" si="6"/>
        <v>pendente</v>
      </c>
    </row>
    <row r="451" spans="1:8" s="30" customFormat="1">
      <c r="A451" s="52" t="s">
        <v>36</v>
      </c>
      <c r="B451" s="52" t="s">
        <v>29</v>
      </c>
      <c r="C451" s="50"/>
      <c r="D451" s="51"/>
      <c r="E451" s="53"/>
      <c r="F451" s="53"/>
      <c r="G451" s="53"/>
      <c r="H451" s="3" t="str">
        <f t="shared" si="6"/>
        <v>pendente</v>
      </c>
    </row>
    <row r="452" spans="1:8" s="30" customFormat="1">
      <c r="A452" s="47"/>
      <c r="B452" s="47"/>
      <c r="C452" s="47"/>
      <c r="D452" s="46"/>
      <c r="E452" s="45"/>
      <c r="F452" s="45"/>
      <c r="G452" s="45"/>
      <c r="H452" s="3" t="str">
        <f t="shared" si="6"/>
        <v>pendente</v>
      </c>
    </row>
    <row r="453" spans="1:8" s="30" customFormat="1">
      <c r="A453" s="47"/>
      <c r="B453" s="47"/>
      <c r="C453" s="47"/>
      <c r="D453" s="46"/>
      <c r="E453" s="45"/>
      <c r="F453" s="45"/>
      <c r="G453" s="45"/>
      <c r="H453" s="3" t="str">
        <f t="shared" si="6"/>
        <v>pendente</v>
      </c>
    </row>
    <row r="454" spans="1:8" s="30" customFormat="1">
      <c r="A454" s="47"/>
      <c r="B454" s="47"/>
      <c r="C454" s="47"/>
      <c r="D454" s="46"/>
      <c r="E454" s="45"/>
      <c r="F454" s="45"/>
      <c r="G454" s="45"/>
      <c r="H454" s="3" t="str">
        <f t="shared" si="6"/>
        <v>pendente</v>
      </c>
    </row>
    <row r="455" spans="1:8" s="30" customFormat="1">
      <c r="A455" s="47"/>
      <c r="B455" s="47"/>
      <c r="C455" s="44"/>
      <c r="D455" s="46"/>
      <c r="E455" s="28"/>
      <c r="F455" s="28"/>
      <c r="G455" s="28"/>
      <c r="H455" s="3" t="str">
        <f t="shared" si="6"/>
        <v>pendente</v>
      </c>
    </row>
    <row r="456" spans="1:8" s="30" customFormat="1">
      <c r="A456" s="47"/>
      <c r="B456" s="47"/>
      <c r="C456" s="47"/>
      <c r="D456" s="46"/>
      <c r="E456" s="45"/>
      <c r="F456" s="45"/>
      <c r="G456" s="45"/>
      <c r="H456" s="3" t="str">
        <f t="shared" si="6"/>
        <v>pendente</v>
      </c>
    </row>
    <row r="457" spans="1:8" s="30" customFormat="1">
      <c r="A457" s="47"/>
      <c r="B457" s="47"/>
      <c r="C457" s="47"/>
      <c r="D457" s="46"/>
      <c r="E457" s="45"/>
      <c r="F457" s="45"/>
      <c r="G457" s="45"/>
      <c r="H457" s="3" t="str">
        <f t="shared" si="6"/>
        <v>pendente</v>
      </c>
    </row>
    <row r="458" spans="1:8" s="30" customFormat="1">
      <c r="A458" s="47"/>
      <c r="B458" s="47"/>
      <c r="C458" s="44"/>
      <c r="D458" s="46"/>
      <c r="E458" s="28"/>
      <c r="F458" s="28"/>
      <c r="G458" s="28"/>
      <c r="H458" s="3" t="str">
        <f t="shared" si="6"/>
        <v>pendente</v>
      </c>
    </row>
    <row r="459" spans="1:8" s="30" customFormat="1">
      <c r="A459" s="47"/>
      <c r="B459" s="47"/>
      <c r="C459" s="47"/>
      <c r="D459" s="46"/>
      <c r="E459" s="45"/>
      <c r="F459" s="45"/>
      <c r="G459" s="45"/>
      <c r="H459" s="3" t="str">
        <f t="shared" si="6"/>
        <v>pendente</v>
      </c>
    </row>
    <row r="460" spans="1:8" s="30" customFormat="1">
      <c r="A460" s="47"/>
      <c r="B460" s="47"/>
      <c r="C460" s="47"/>
      <c r="D460" s="46"/>
      <c r="E460" s="45"/>
      <c r="F460" s="45"/>
      <c r="G460" s="45"/>
      <c r="H460" s="3" t="str">
        <f t="shared" si="6"/>
        <v>pendente</v>
      </c>
    </row>
    <row r="461" spans="1:8" s="30" customFormat="1">
      <c r="A461" s="47"/>
      <c r="B461" s="47"/>
      <c r="C461" s="47"/>
      <c r="D461" s="46"/>
      <c r="E461" s="45"/>
      <c r="F461" s="45"/>
      <c r="G461" s="45"/>
      <c r="H461" s="3" t="str">
        <f t="shared" si="6"/>
        <v>pendente</v>
      </c>
    </row>
    <row r="462" spans="1:8" s="30" customFormat="1">
      <c r="A462" s="47"/>
      <c r="B462" s="47"/>
      <c r="C462" s="47"/>
      <c r="D462" s="46"/>
      <c r="E462" s="45"/>
      <c r="F462" s="45"/>
      <c r="G462" s="45"/>
      <c r="H462" s="3" t="str">
        <f t="shared" si="6"/>
        <v>pendente</v>
      </c>
    </row>
    <row r="463" spans="1:8" s="30" customFormat="1">
      <c r="A463" s="47"/>
      <c r="B463" s="47"/>
      <c r="C463" s="44"/>
      <c r="D463" s="46"/>
      <c r="E463" s="28"/>
      <c r="F463" s="28"/>
      <c r="G463" s="28"/>
      <c r="H463" s="3" t="str">
        <f t="shared" si="6"/>
        <v>pendente</v>
      </c>
    </row>
    <row r="464" spans="1:8" s="30" customFormat="1">
      <c r="A464" s="47"/>
      <c r="B464" s="47"/>
      <c r="C464" s="47"/>
      <c r="D464" s="46"/>
      <c r="E464" s="45"/>
      <c r="F464" s="45"/>
      <c r="G464" s="45"/>
      <c r="H464" s="3" t="str">
        <f t="shared" si="6"/>
        <v>pendente</v>
      </c>
    </row>
    <row r="465" spans="1:8" s="30" customFormat="1">
      <c r="A465" s="47"/>
      <c r="B465" s="47"/>
      <c r="C465" s="47"/>
      <c r="D465" s="46"/>
      <c r="E465" s="45"/>
      <c r="F465" s="45"/>
      <c r="G465" s="45"/>
      <c r="H465" s="3" t="str">
        <f t="shared" si="6"/>
        <v>pendente</v>
      </c>
    </row>
    <row r="466" spans="1:8" s="30" customFormat="1">
      <c r="A466" s="47"/>
      <c r="B466" s="47"/>
      <c r="C466" s="47"/>
      <c r="D466" s="46"/>
      <c r="E466" s="45"/>
      <c r="F466" s="45"/>
      <c r="G466" s="45"/>
      <c r="H466" s="3" t="str">
        <f t="shared" si="6"/>
        <v>pendente</v>
      </c>
    </row>
    <row r="467" spans="1:8" s="30" customFormat="1">
      <c r="A467" s="47"/>
      <c r="B467" s="47"/>
      <c r="C467" s="44"/>
      <c r="D467" s="46"/>
      <c r="E467" s="28"/>
      <c r="F467" s="28"/>
      <c r="G467" s="28"/>
      <c r="H467" s="3" t="str">
        <f t="shared" si="6"/>
        <v>pendente</v>
      </c>
    </row>
    <row r="468" spans="1:8" s="30" customFormat="1">
      <c r="A468" s="47"/>
      <c r="B468" s="47"/>
      <c r="C468" s="47"/>
      <c r="D468" s="46"/>
      <c r="E468" s="45"/>
      <c r="F468" s="45"/>
      <c r="G468" s="45"/>
      <c r="H468" s="3" t="str">
        <f t="shared" si="6"/>
        <v>pendente</v>
      </c>
    </row>
    <row r="469" spans="1:8" s="30" customFormat="1">
      <c r="A469" s="47"/>
      <c r="B469" s="47"/>
      <c r="C469" s="47"/>
      <c r="D469" s="46"/>
      <c r="E469" s="45"/>
      <c r="F469" s="45"/>
      <c r="G469" s="45"/>
      <c r="H469" s="3" t="str">
        <f t="shared" si="6"/>
        <v>pendente</v>
      </c>
    </row>
    <row r="470" spans="1:8" s="30" customFormat="1">
      <c r="A470" s="47"/>
      <c r="B470" s="47"/>
      <c r="C470" s="44"/>
      <c r="D470" s="46"/>
      <c r="E470" s="28"/>
      <c r="F470" s="28"/>
      <c r="G470" s="28"/>
      <c r="H470" s="3" t="str">
        <f t="shared" si="6"/>
        <v>pendente</v>
      </c>
    </row>
    <row r="471" spans="1:8" s="30" customFormat="1">
      <c r="A471" s="47"/>
      <c r="B471" s="47"/>
      <c r="C471" s="47"/>
      <c r="D471" s="46"/>
      <c r="E471" s="45"/>
      <c r="F471" s="45"/>
      <c r="G471" s="45"/>
      <c r="H471" s="3" t="str">
        <f t="shared" si="6"/>
        <v>pendente</v>
      </c>
    </row>
    <row r="472" spans="1:8" s="30" customFormat="1">
      <c r="A472" s="47"/>
      <c r="B472" s="47"/>
      <c r="C472" s="47"/>
      <c r="D472" s="46"/>
      <c r="E472" s="45"/>
      <c r="F472" s="45"/>
      <c r="G472" s="45"/>
      <c r="H472" s="3" t="str">
        <f t="shared" si="6"/>
        <v>pendente</v>
      </c>
    </row>
    <row r="473" spans="1:8" s="30" customFormat="1">
      <c r="A473" s="47"/>
      <c r="B473" s="47"/>
      <c r="C473" s="47"/>
      <c r="D473" s="46"/>
      <c r="E473" s="45"/>
      <c r="F473" s="45"/>
      <c r="G473" s="45"/>
      <c r="H473" s="3" t="str">
        <f t="shared" si="6"/>
        <v>pendente</v>
      </c>
    </row>
    <row r="474" spans="1:8" s="30" customFormat="1">
      <c r="A474" s="47"/>
      <c r="B474" s="47"/>
      <c r="C474" s="44"/>
      <c r="D474" s="46"/>
      <c r="E474" s="28"/>
      <c r="F474" s="28"/>
      <c r="G474" s="28"/>
      <c r="H474" s="3" t="str">
        <f t="shared" ref="H474:H543" si="7">IF(F474&lt;&gt;0,"finalizado", "pendente")</f>
        <v>pendente</v>
      </c>
    </row>
    <row r="475" spans="1:8" s="30" customFormat="1">
      <c r="A475" s="47"/>
      <c r="B475" s="47"/>
      <c r="C475" s="47"/>
      <c r="D475" s="46"/>
      <c r="E475" s="45"/>
      <c r="F475" s="45"/>
      <c r="G475" s="45"/>
      <c r="H475" s="3" t="str">
        <f t="shared" si="7"/>
        <v>pendente</v>
      </c>
    </row>
    <row r="476" spans="1:8" s="30" customFormat="1">
      <c r="A476" s="47"/>
      <c r="B476" s="47"/>
      <c r="C476" s="47"/>
      <c r="D476" s="46"/>
      <c r="E476" s="45"/>
      <c r="F476" s="45"/>
      <c r="G476" s="45"/>
      <c r="H476" s="3" t="str">
        <f t="shared" si="7"/>
        <v>pendente</v>
      </c>
    </row>
    <row r="477" spans="1:8" s="30" customFormat="1">
      <c r="A477" s="47"/>
      <c r="B477" s="47"/>
      <c r="C477" s="47"/>
      <c r="D477" s="46"/>
      <c r="E477" s="45"/>
      <c r="F477" s="45"/>
      <c r="G477" s="45"/>
      <c r="H477" s="3" t="str">
        <f t="shared" si="7"/>
        <v>pendente</v>
      </c>
    </row>
    <row r="478" spans="1:8" s="30" customFormat="1">
      <c r="A478" s="47"/>
      <c r="B478" s="47"/>
      <c r="C478" s="44"/>
      <c r="D478" s="46"/>
      <c r="E478" s="28"/>
      <c r="F478" s="28"/>
      <c r="G478" s="28"/>
      <c r="H478" s="3" t="str">
        <f t="shared" si="7"/>
        <v>pendente</v>
      </c>
    </row>
    <row r="479" spans="1:8" s="30" customFormat="1">
      <c r="A479" s="47"/>
      <c r="B479" s="47"/>
      <c r="C479" s="47"/>
      <c r="D479" s="46"/>
      <c r="E479" s="45"/>
      <c r="F479" s="45"/>
      <c r="G479" s="45"/>
      <c r="H479" s="3" t="str">
        <f t="shared" si="7"/>
        <v>pendente</v>
      </c>
    </row>
    <row r="480" spans="1:8" s="30" customFormat="1">
      <c r="A480" s="47"/>
      <c r="B480" s="47"/>
      <c r="C480" s="47"/>
      <c r="D480" s="46"/>
      <c r="E480" s="45"/>
      <c r="F480" s="45"/>
      <c r="G480" s="45"/>
      <c r="H480" s="3" t="str">
        <f t="shared" si="7"/>
        <v>pendente</v>
      </c>
    </row>
    <row r="481" spans="1:8" s="30" customFormat="1">
      <c r="A481" s="47"/>
      <c r="B481" s="47"/>
      <c r="C481" s="44"/>
      <c r="D481" s="46"/>
      <c r="E481" s="28"/>
      <c r="F481" s="28"/>
      <c r="G481" s="28"/>
      <c r="H481" s="3" t="str">
        <f t="shared" si="7"/>
        <v>pendente</v>
      </c>
    </row>
    <row r="482" spans="1:8" s="30" customFormat="1">
      <c r="A482" s="47"/>
      <c r="B482" s="47"/>
      <c r="C482" s="47"/>
      <c r="D482" s="46"/>
      <c r="E482" s="45"/>
      <c r="F482" s="45"/>
      <c r="G482" s="45"/>
      <c r="H482" s="3" t="str">
        <f t="shared" si="7"/>
        <v>pendente</v>
      </c>
    </row>
    <row r="483" spans="1:8" s="30" customFormat="1">
      <c r="A483" s="47"/>
      <c r="B483" s="47"/>
      <c r="C483" s="47"/>
      <c r="D483" s="46"/>
      <c r="E483" s="45"/>
      <c r="F483" s="45"/>
      <c r="G483" s="45"/>
      <c r="H483" s="3" t="str">
        <f t="shared" si="7"/>
        <v>pendente</v>
      </c>
    </row>
    <row r="484" spans="1:8" s="30" customFormat="1">
      <c r="A484" s="47"/>
      <c r="B484" s="47"/>
      <c r="C484" s="47"/>
      <c r="D484" s="46"/>
      <c r="E484" s="45"/>
      <c r="F484" s="45"/>
      <c r="G484" s="45"/>
      <c r="H484" s="3" t="str">
        <f t="shared" si="7"/>
        <v>pendente</v>
      </c>
    </row>
    <row r="485" spans="1:8" s="30" customFormat="1">
      <c r="A485" s="47"/>
      <c r="B485" s="47"/>
      <c r="C485" s="47"/>
      <c r="D485" s="46"/>
      <c r="E485" s="45"/>
      <c r="F485" s="45"/>
      <c r="G485" s="45"/>
      <c r="H485" s="3" t="str">
        <f t="shared" si="7"/>
        <v>pendente</v>
      </c>
    </row>
    <row r="486" spans="1:8" s="30" customFormat="1">
      <c r="A486" s="47"/>
      <c r="B486" s="47"/>
      <c r="C486" s="44"/>
      <c r="D486" s="46"/>
      <c r="E486" s="28"/>
      <c r="F486" s="28"/>
      <c r="G486" s="28"/>
      <c r="H486" s="3" t="str">
        <f t="shared" si="7"/>
        <v>pendente</v>
      </c>
    </row>
    <row r="487" spans="1:8" s="30" customFormat="1">
      <c r="A487" s="47"/>
      <c r="B487" s="47"/>
      <c r="C487" s="47"/>
      <c r="D487" s="46"/>
      <c r="E487" s="45"/>
      <c r="F487" s="45"/>
      <c r="G487" s="45"/>
      <c r="H487" s="3" t="str">
        <f t="shared" si="7"/>
        <v>pendente</v>
      </c>
    </row>
    <row r="488" spans="1:8" s="30" customFormat="1">
      <c r="A488" s="47"/>
      <c r="B488" s="47"/>
      <c r="C488" s="47"/>
      <c r="D488" s="46"/>
      <c r="E488" s="45"/>
      <c r="F488" s="45"/>
      <c r="G488" s="45"/>
      <c r="H488" s="3" t="str">
        <f t="shared" si="7"/>
        <v>pendente</v>
      </c>
    </row>
    <row r="489" spans="1:8" s="30" customFormat="1">
      <c r="A489" s="47"/>
      <c r="B489" s="47"/>
      <c r="C489" s="47"/>
      <c r="D489" s="46"/>
      <c r="E489" s="45"/>
      <c r="F489" s="45"/>
      <c r="G489" s="45"/>
      <c r="H489" s="3" t="str">
        <f t="shared" si="7"/>
        <v>pendente</v>
      </c>
    </row>
    <row r="490" spans="1:8" s="30" customFormat="1">
      <c r="A490" s="47"/>
      <c r="B490" s="47"/>
      <c r="C490" s="44"/>
      <c r="D490" s="46"/>
      <c r="E490" s="28"/>
      <c r="F490" s="28"/>
      <c r="G490" s="28"/>
      <c r="H490" s="3" t="str">
        <f t="shared" si="7"/>
        <v>pendente</v>
      </c>
    </row>
    <row r="491" spans="1:8" s="30" customFormat="1">
      <c r="A491" s="47"/>
      <c r="B491" s="47"/>
      <c r="C491" s="47"/>
      <c r="D491" s="46"/>
      <c r="E491" s="45"/>
      <c r="F491" s="45"/>
      <c r="G491" s="45"/>
      <c r="H491" s="3" t="str">
        <f t="shared" si="7"/>
        <v>pendente</v>
      </c>
    </row>
    <row r="492" spans="1:8" s="30" customFormat="1">
      <c r="A492" s="47"/>
      <c r="B492" s="47"/>
      <c r="C492" s="47"/>
      <c r="D492" s="46"/>
      <c r="E492" s="45"/>
      <c r="F492" s="45"/>
      <c r="G492" s="45"/>
      <c r="H492" s="3" t="str">
        <f t="shared" si="7"/>
        <v>pendente</v>
      </c>
    </row>
    <row r="493" spans="1:8" s="30" customFormat="1">
      <c r="A493" s="47"/>
      <c r="B493" s="47"/>
      <c r="C493" s="44"/>
      <c r="D493" s="46"/>
      <c r="E493" s="28"/>
      <c r="F493" s="28"/>
      <c r="G493" s="28"/>
      <c r="H493" s="3" t="str">
        <f t="shared" si="7"/>
        <v>pendente</v>
      </c>
    </row>
    <row r="494" spans="1:8" s="30" customFormat="1">
      <c r="A494" s="47"/>
      <c r="B494" s="47"/>
      <c r="C494" s="47"/>
      <c r="D494" s="46"/>
      <c r="E494" s="45"/>
      <c r="F494" s="45"/>
      <c r="G494" s="45"/>
      <c r="H494" s="3" t="str">
        <f t="shared" si="7"/>
        <v>pendente</v>
      </c>
    </row>
    <row r="495" spans="1:8" s="30" customFormat="1">
      <c r="A495" s="47"/>
      <c r="B495" s="47"/>
      <c r="C495" s="47"/>
      <c r="D495" s="46"/>
      <c r="E495" s="45"/>
      <c r="F495" s="45"/>
      <c r="G495" s="45"/>
      <c r="H495" s="3" t="str">
        <f t="shared" si="7"/>
        <v>pendente</v>
      </c>
    </row>
    <row r="496" spans="1:8" s="30" customFormat="1">
      <c r="A496" s="47"/>
      <c r="B496" s="47"/>
      <c r="C496" s="47"/>
      <c r="D496" s="46"/>
      <c r="E496" s="45"/>
      <c r="F496" s="45"/>
      <c r="G496" s="45"/>
      <c r="H496" s="3" t="str">
        <f t="shared" si="7"/>
        <v>pendente</v>
      </c>
    </row>
    <row r="497" spans="1:8" s="30" customFormat="1">
      <c r="A497" s="47"/>
      <c r="B497" s="47"/>
      <c r="C497" s="47"/>
      <c r="D497" s="46"/>
      <c r="E497" s="45"/>
      <c r="F497" s="45"/>
      <c r="G497" s="45"/>
      <c r="H497" s="3" t="str">
        <f t="shared" si="7"/>
        <v>pendente</v>
      </c>
    </row>
    <row r="498" spans="1:8" s="30" customFormat="1">
      <c r="A498" s="47"/>
      <c r="B498" s="47"/>
      <c r="C498" s="44"/>
      <c r="D498" s="46"/>
      <c r="E498" s="28"/>
      <c r="F498" s="28"/>
      <c r="G498" s="28"/>
      <c r="H498" s="3" t="str">
        <f t="shared" si="7"/>
        <v>pendente</v>
      </c>
    </row>
    <row r="499" spans="1:8" s="30" customFormat="1">
      <c r="A499" s="47"/>
      <c r="B499" s="47"/>
      <c r="C499" s="47"/>
      <c r="D499" s="46"/>
      <c r="E499" s="45"/>
      <c r="F499" s="45"/>
      <c r="G499" s="45"/>
      <c r="H499" s="3" t="str">
        <f t="shared" si="7"/>
        <v>pendente</v>
      </c>
    </row>
    <row r="500" spans="1:8" s="30" customFormat="1">
      <c r="A500" s="47"/>
      <c r="B500" s="47"/>
      <c r="C500" s="47"/>
      <c r="D500" s="46"/>
      <c r="E500" s="45"/>
      <c r="F500" s="45"/>
      <c r="G500" s="45"/>
      <c r="H500" s="3" t="str">
        <f t="shared" si="7"/>
        <v>pendente</v>
      </c>
    </row>
    <row r="501" spans="1:8" s="30" customFormat="1">
      <c r="A501" s="47"/>
      <c r="B501" s="47"/>
      <c r="C501" s="47"/>
      <c r="D501" s="46"/>
      <c r="E501" s="45"/>
      <c r="F501" s="45"/>
      <c r="G501" s="45"/>
      <c r="H501" s="3" t="str">
        <f t="shared" si="7"/>
        <v>pendente</v>
      </c>
    </row>
    <row r="502" spans="1:8" s="30" customFormat="1">
      <c r="A502" s="47"/>
      <c r="B502" s="47"/>
      <c r="C502" s="44"/>
      <c r="D502" s="46"/>
      <c r="E502" s="28"/>
      <c r="F502" s="28"/>
      <c r="G502" s="28"/>
      <c r="H502" s="3" t="str">
        <f t="shared" si="7"/>
        <v>pendente</v>
      </c>
    </row>
    <row r="503" spans="1:8" s="30" customFormat="1">
      <c r="A503" s="47"/>
      <c r="B503" s="47"/>
      <c r="C503" s="47"/>
      <c r="D503" s="46"/>
      <c r="E503" s="45"/>
      <c r="F503" s="45"/>
      <c r="G503" s="45"/>
      <c r="H503" s="3" t="str">
        <f t="shared" si="7"/>
        <v>pendente</v>
      </c>
    </row>
    <row r="504" spans="1:8" s="30" customFormat="1">
      <c r="A504" s="47"/>
      <c r="B504" s="47"/>
      <c r="C504" s="47"/>
      <c r="D504" s="46"/>
      <c r="E504" s="45"/>
      <c r="F504" s="45"/>
      <c r="G504" s="45"/>
      <c r="H504" s="3" t="str">
        <f t="shared" si="7"/>
        <v>pendente</v>
      </c>
    </row>
    <row r="505" spans="1:8" s="30" customFormat="1">
      <c r="A505" s="47"/>
      <c r="B505" s="47"/>
      <c r="C505" s="44"/>
      <c r="D505" s="46"/>
      <c r="E505" s="28"/>
      <c r="F505" s="28"/>
      <c r="G505" s="28"/>
      <c r="H505" s="3" t="str">
        <f t="shared" si="7"/>
        <v>pendente</v>
      </c>
    </row>
    <row r="506" spans="1:8" s="30" customFormat="1">
      <c r="A506" s="47"/>
      <c r="B506" s="47"/>
      <c r="C506" s="47"/>
      <c r="D506" s="46"/>
      <c r="E506" s="45"/>
      <c r="F506" s="45"/>
      <c r="G506" s="45"/>
      <c r="H506" s="3" t="str">
        <f t="shared" si="7"/>
        <v>pendente</v>
      </c>
    </row>
    <row r="507" spans="1:8" s="30" customFormat="1">
      <c r="A507" s="47"/>
      <c r="B507" s="47"/>
      <c r="C507" s="47"/>
      <c r="D507" s="46"/>
      <c r="E507" s="45"/>
      <c r="F507" s="45"/>
      <c r="G507" s="45"/>
      <c r="H507" s="3" t="str">
        <f t="shared" si="7"/>
        <v>pendente</v>
      </c>
    </row>
    <row r="508" spans="1:8" s="30" customFormat="1">
      <c r="A508" s="47"/>
      <c r="B508" s="47"/>
      <c r="C508" s="47"/>
      <c r="D508" s="46"/>
      <c r="E508" s="45"/>
      <c r="F508" s="45"/>
      <c r="G508" s="45"/>
      <c r="H508" s="3" t="str">
        <f t="shared" si="7"/>
        <v>pendente</v>
      </c>
    </row>
    <row r="509" spans="1:8" s="30" customFormat="1">
      <c r="A509" s="47"/>
      <c r="B509" s="47"/>
      <c r="C509" s="47"/>
      <c r="D509" s="46"/>
      <c r="E509" s="45"/>
      <c r="F509" s="45"/>
      <c r="G509" s="45"/>
      <c r="H509" s="3" t="str">
        <f t="shared" si="7"/>
        <v>pendente</v>
      </c>
    </row>
    <row r="510" spans="1:8" s="30" customFormat="1">
      <c r="A510" s="47"/>
      <c r="B510" s="47"/>
      <c r="C510" s="44"/>
      <c r="D510" s="46"/>
      <c r="E510" s="28"/>
      <c r="F510" s="28"/>
      <c r="G510" s="28"/>
      <c r="H510" s="3" t="str">
        <f t="shared" si="7"/>
        <v>pendente</v>
      </c>
    </row>
    <row r="511" spans="1:8" s="30" customFormat="1">
      <c r="A511" s="47"/>
      <c r="B511" s="47"/>
      <c r="C511" s="47"/>
      <c r="D511" s="46"/>
      <c r="E511" s="45"/>
      <c r="F511" s="45"/>
      <c r="G511" s="45"/>
      <c r="H511" s="3" t="str">
        <f t="shared" si="7"/>
        <v>pendente</v>
      </c>
    </row>
    <row r="512" spans="1:8" s="30" customFormat="1">
      <c r="A512" s="47"/>
      <c r="B512" s="47"/>
      <c r="C512" s="47"/>
      <c r="D512" s="46"/>
      <c r="E512" s="45"/>
      <c r="F512" s="45"/>
      <c r="G512" s="45"/>
      <c r="H512" s="3" t="str">
        <f t="shared" si="7"/>
        <v>pendente</v>
      </c>
    </row>
    <row r="513" spans="1:8" s="30" customFormat="1">
      <c r="A513" s="47"/>
      <c r="B513" s="47"/>
      <c r="C513" s="47"/>
      <c r="D513" s="46"/>
      <c r="E513" s="45"/>
      <c r="F513" s="45"/>
      <c r="G513" s="45"/>
      <c r="H513" s="3" t="str">
        <f t="shared" si="7"/>
        <v>pendente</v>
      </c>
    </row>
    <row r="514" spans="1:8" s="30" customFormat="1">
      <c r="A514" s="47"/>
      <c r="B514" s="47"/>
      <c r="C514" s="44"/>
      <c r="D514" s="46"/>
      <c r="E514" s="28"/>
      <c r="F514" s="28"/>
      <c r="G514" s="28"/>
      <c r="H514" s="3" t="str">
        <f t="shared" si="7"/>
        <v>pendente</v>
      </c>
    </row>
    <row r="515" spans="1:8" s="30" customFormat="1">
      <c r="A515" s="47"/>
      <c r="B515" s="47"/>
      <c r="C515" s="47"/>
      <c r="D515" s="46"/>
      <c r="E515" s="45"/>
      <c r="F515" s="45"/>
      <c r="G515" s="45"/>
      <c r="H515" s="3" t="str">
        <f t="shared" si="7"/>
        <v>pendente</v>
      </c>
    </row>
    <row r="516" spans="1:8" s="30" customFormat="1">
      <c r="A516" s="47"/>
      <c r="B516" s="47"/>
      <c r="C516" s="47"/>
      <c r="D516" s="46"/>
      <c r="E516" s="45"/>
      <c r="F516" s="45"/>
      <c r="G516" s="45"/>
      <c r="H516" s="3" t="str">
        <f t="shared" si="7"/>
        <v>pendente</v>
      </c>
    </row>
    <row r="517" spans="1:8" s="30" customFormat="1">
      <c r="A517" s="47"/>
      <c r="B517" s="47"/>
      <c r="C517" s="44"/>
      <c r="D517" s="46"/>
      <c r="E517" s="28"/>
      <c r="F517" s="28"/>
      <c r="G517" s="28"/>
      <c r="H517" s="3" t="str">
        <f t="shared" si="7"/>
        <v>pendente</v>
      </c>
    </row>
    <row r="518" spans="1:8" s="30" customFormat="1">
      <c r="A518" s="47"/>
      <c r="B518" s="47"/>
      <c r="C518" s="47"/>
      <c r="D518" s="46"/>
      <c r="E518" s="45"/>
      <c r="F518" s="45"/>
      <c r="G518" s="45"/>
      <c r="H518" s="3" t="str">
        <f t="shared" si="7"/>
        <v>pendente</v>
      </c>
    </row>
    <row r="519" spans="1:8" s="30" customFormat="1">
      <c r="A519" s="47"/>
      <c r="B519" s="47"/>
      <c r="C519" s="47"/>
      <c r="D519" s="46"/>
      <c r="E519" s="45"/>
      <c r="F519" s="45"/>
      <c r="G519" s="45"/>
      <c r="H519" s="3" t="str">
        <f t="shared" si="7"/>
        <v>pendente</v>
      </c>
    </row>
    <row r="520" spans="1:8" s="30" customFormat="1">
      <c r="A520" s="47"/>
      <c r="B520" s="47"/>
      <c r="C520" s="47"/>
      <c r="D520" s="46"/>
      <c r="E520" s="45"/>
      <c r="F520" s="45"/>
      <c r="G520" s="45"/>
      <c r="H520" s="3" t="str">
        <f t="shared" si="7"/>
        <v>pendente</v>
      </c>
    </row>
    <row r="521" spans="1:8" s="30" customFormat="1">
      <c r="A521" s="47"/>
      <c r="B521" s="47"/>
      <c r="C521" s="47"/>
      <c r="D521" s="46"/>
      <c r="E521" s="45"/>
      <c r="F521" s="45"/>
      <c r="G521" s="45"/>
      <c r="H521" s="3" t="str">
        <f t="shared" si="7"/>
        <v>pendente</v>
      </c>
    </row>
    <row r="522" spans="1:8" s="30" customFormat="1">
      <c r="A522" s="47"/>
      <c r="B522" s="47"/>
      <c r="C522" s="44"/>
      <c r="D522" s="46"/>
      <c r="E522" s="28"/>
      <c r="F522" s="28"/>
      <c r="G522" s="28"/>
      <c r="H522" s="3" t="str">
        <f t="shared" si="7"/>
        <v>pendente</v>
      </c>
    </row>
    <row r="523" spans="1:8" s="30" customFormat="1">
      <c r="A523" s="47"/>
      <c r="B523" s="47"/>
      <c r="C523" s="47"/>
      <c r="D523" s="46"/>
      <c r="E523" s="45"/>
      <c r="F523" s="45"/>
      <c r="G523" s="45"/>
      <c r="H523" s="3" t="str">
        <f t="shared" si="7"/>
        <v>pendente</v>
      </c>
    </row>
    <row r="524" spans="1:8" s="30" customFormat="1">
      <c r="A524" s="47"/>
      <c r="B524" s="47"/>
      <c r="C524" s="47"/>
      <c r="D524" s="46"/>
      <c r="E524" s="45"/>
      <c r="F524" s="45"/>
      <c r="G524" s="45"/>
      <c r="H524" s="3" t="str">
        <f t="shared" si="7"/>
        <v>pendente</v>
      </c>
    </row>
    <row r="525" spans="1:8" s="30" customFormat="1">
      <c r="A525" s="47"/>
      <c r="B525" s="47"/>
      <c r="C525" s="47"/>
      <c r="D525" s="46"/>
      <c r="E525" s="45"/>
      <c r="F525" s="45"/>
      <c r="G525" s="45"/>
      <c r="H525" s="3" t="str">
        <f t="shared" si="7"/>
        <v>pendente</v>
      </c>
    </row>
    <row r="526" spans="1:8" s="30" customFormat="1">
      <c r="A526" s="47"/>
      <c r="B526" s="47"/>
      <c r="C526" s="44"/>
      <c r="D526" s="46"/>
      <c r="E526" s="28"/>
      <c r="F526" s="28"/>
      <c r="G526" s="28"/>
      <c r="H526" s="3" t="str">
        <f t="shared" si="7"/>
        <v>pendente</v>
      </c>
    </row>
    <row r="527" spans="1:8" s="30" customFormat="1">
      <c r="A527" s="47"/>
      <c r="B527" s="47"/>
      <c r="C527" s="47"/>
      <c r="D527" s="46"/>
      <c r="E527" s="45"/>
      <c r="F527" s="45"/>
      <c r="G527" s="45"/>
      <c r="H527" s="3" t="str">
        <f t="shared" si="7"/>
        <v>pendente</v>
      </c>
    </row>
    <row r="528" spans="1:8" s="30" customFormat="1">
      <c r="A528" s="47"/>
      <c r="B528" s="47"/>
      <c r="C528" s="47"/>
      <c r="D528" s="46"/>
      <c r="E528" s="45"/>
      <c r="F528" s="45"/>
      <c r="G528" s="45"/>
      <c r="H528" s="3" t="str">
        <f t="shared" si="7"/>
        <v>pendente</v>
      </c>
    </row>
    <row r="529" spans="1:8" s="30" customFormat="1">
      <c r="A529" s="47"/>
      <c r="B529" s="47"/>
      <c r="C529" s="44"/>
      <c r="D529" s="46"/>
      <c r="E529" s="28"/>
      <c r="F529" s="28"/>
      <c r="G529" s="28"/>
      <c r="H529" s="3" t="str">
        <f t="shared" si="7"/>
        <v>pendente</v>
      </c>
    </row>
    <row r="530" spans="1:8" s="30" customFormat="1">
      <c r="A530" s="47"/>
      <c r="B530" s="47"/>
      <c r="C530" s="47"/>
      <c r="D530" s="46"/>
      <c r="E530" s="45"/>
      <c r="F530" s="45"/>
      <c r="G530" s="45"/>
      <c r="H530" s="3" t="str">
        <f t="shared" si="7"/>
        <v>pendente</v>
      </c>
    </row>
    <row r="531" spans="1:8" s="30" customFormat="1">
      <c r="A531" s="47"/>
      <c r="B531" s="47"/>
      <c r="C531" s="47"/>
      <c r="D531" s="46"/>
      <c r="E531" s="45"/>
      <c r="F531" s="45"/>
      <c r="G531" s="45"/>
      <c r="H531" s="3" t="str">
        <f t="shared" si="7"/>
        <v>pendente</v>
      </c>
    </row>
    <row r="532" spans="1:8" s="30" customFormat="1">
      <c r="A532" s="47"/>
      <c r="B532" s="47"/>
      <c r="C532" s="47"/>
      <c r="D532" s="46"/>
      <c r="E532" s="45"/>
      <c r="F532" s="45"/>
      <c r="G532" s="45"/>
      <c r="H532" s="3" t="str">
        <f t="shared" si="7"/>
        <v>pendente</v>
      </c>
    </row>
    <row r="533" spans="1:8" s="30" customFormat="1">
      <c r="A533" s="47"/>
      <c r="B533" s="47"/>
      <c r="C533" s="47"/>
      <c r="D533" s="46"/>
      <c r="E533" s="45"/>
      <c r="F533" s="45"/>
      <c r="G533" s="45"/>
      <c r="H533" s="3" t="str">
        <f t="shared" si="7"/>
        <v>pendente</v>
      </c>
    </row>
    <row r="534" spans="1:8" s="30" customFormat="1">
      <c r="A534" s="47"/>
      <c r="B534" s="47"/>
      <c r="C534" s="44"/>
      <c r="D534" s="46"/>
      <c r="E534" s="28"/>
      <c r="F534" s="28"/>
      <c r="G534" s="28"/>
      <c r="H534" s="3" t="str">
        <f t="shared" si="7"/>
        <v>pendente</v>
      </c>
    </row>
    <row r="535" spans="1:8" s="30" customFormat="1">
      <c r="A535" s="47"/>
      <c r="B535" s="47"/>
      <c r="C535" s="47"/>
      <c r="D535" s="46"/>
      <c r="E535" s="45"/>
      <c r="F535" s="45"/>
      <c r="G535" s="45"/>
      <c r="H535" s="3" t="str">
        <f t="shared" si="7"/>
        <v>pendente</v>
      </c>
    </row>
    <row r="536" spans="1:8" s="30" customFormat="1">
      <c r="A536" s="47"/>
      <c r="B536" s="47"/>
      <c r="C536" s="47"/>
      <c r="D536" s="46"/>
      <c r="E536" s="45"/>
      <c r="F536" s="45"/>
      <c r="G536" s="45"/>
      <c r="H536" s="3" t="str">
        <f t="shared" si="7"/>
        <v>pendente</v>
      </c>
    </row>
    <row r="537" spans="1:8" s="30" customFormat="1">
      <c r="A537" s="47"/>
      <c r="B537" s="47"/>
      <c r="C537" s="47"/>
      <c r="D537" s="46"/>
      <c r="E537" s="45"/>
      <c r="F537" s="45"/>
      <c r="G537" s="45"/>
      <c r="H537" s="3" t="str">
        <f t="shared" si="7"/>
        <v>pendente</v>
      </c>
    </row>
    <row r="538" spans="1:8" s="30" customFormat="1">
      <c r="A538" s="47"/>
      <c r="B538" s="47"/>
      <c r="C538" s="44"/>
      <c r="D538" s="46"/>
      <c r="E538" s="28"/>
      <c r="F538" s="28"/>
      <c r="G538" s="28"/>
      <c r="H538" s="3" t="str">
        <f t="shared" si="7"/>
        <v>pendente</v>
      </c>
    </row>
    <row r="539" spans="1:8" s="30" customFormat="1">
      <c r="A539" s="47"/>
      <c r="B539" s="47"/>
      <c r="C539" s="47"/>
      <c r="D539" s="46"/>
      <c r="E539" s="45"/>
      <c r="F539" s="45"/>
      <c r="G539" s="45"/>
      <c r="H539" s="3" t="str">
        <f t="shared" si="7"/>
        <v>pendente</v>
      </c>
    </row>
    <row r="540" spans="1:8" s="30" customFormat="1">
      <c r="A540" s="47"/>
      <c r="B540" s="47"/>
      <c r="C540" s="47"/>
      <c r="D540" s="46"/>
      <c r="E540" s="45"/>
      <c r="F540" s="45"/>
      <c r="G540" s="45"/>
      <c r="H540" s="3" t="str">
        <f t="shared" si="7"/>
        <v>pendente</v>
      </c>
    </row>
    <row r="541" spans="1:8" s="30" customFormat="1">
      <c r="A541" s="47"/>
      <c r="B541" s="47"/>
      <c r="C541" s="44"/>
      <c r="D541" s="46"/>
      <c r="E541" s="28"/>
      <c r="F541" s="28"/>
      <c r="G541" s="28"/>
      <c r="H541" s="3" t="str">
        <f t="shared" si="7"/>
        <v>pendente</v>
      </c>
    </row>
    <row r="542" spans="1:8" s="30" customFormat="1">
      <c r="A542" s="47"/>
      <c r="B542" s="47"/>
      <c r="C542" s="47"/>
      <c r="D542" s="46"/>
      <c r="E542" s="45"/>
      <c r="F542" s="45"/>
      <c r="G542" s="45"/>
      <c r="H542" s="3" t="str">
        <f t="shared" si="7"/>
        <v>pendente</v>
      </c>
    </row>
    <row r="543" spans="1:8" s="30" customFormat="1">
      <c r="A543" s="47"/>
      <c r="B543" s="47"/>
      <c r="C543" s="47"/>
      <c r="D543" s="46"/>
      <c r="E543" s="45"/>
      <c r="F543" s="45"/>
      <c r="G543" s="45"/>
      <c r="H543" s="3" t="str">
        <f t="shared" si="7"/>
        <v>pendente</v>
      </c>
    </row>
    <row r="544" spans="1:8" s="30" customFormat="1">
      <c r="A544" s="47"/>
      <c r="B544" s="47"/>
      <c r="C544" s="47"/>
      <c r="D544" s="46"/>
      <c r="E544" s="45"/>
      <c r="F544" s="45"/>
      <c r="G544" s="45"/>
      <c r="H544" s="3" t="str">
        <f t="shared" ref="H544:H729" si="8">IF(F544&lt;&gt;0,"finalizado", "pendente")</f>
        <v>pendente</v>
      </c>
    </row>
    <row r="545" spans="1:8" s="30" customFormat="1">
      <c r="A545" s="47"/>
      <c r="B545" s="47"/>
      <c r="C545" s="44"/>
      <c r="D545" s="46"/>
      <c r="E545" s="28"/>
      <c r="F545" s="28"/>
      <c r="G545" s="28"/>
      <c r="H545" s="3" t="str">
        <f t="shared" si="8"/>
        <v>pendente</v>
      </c>
    </row>
    <row r="546" spans="1:8" s="30" customFormat="1">
      <c r="A546" s="47"/>
      <c r="B546" s="47"/>
      <c r="C546" s="47"/>
      <c r="D546" s="46"/>
      <c r="E546" s="45"/>
      <c r="F546" s="45"/>
      <c r="G546" s="45"/>
      <c r="H546" s="3" t="str">
        <f t="shared" si="8"/>
        <v>pendente</v>
      </c>
    </row>
    <row r="547" spans="1:8" s="30" customFormat="1">
      <c r="A547" s="47"/>
      <c r="B547" s="47"/>
      <c r="C547" s="47"/>
      <c r="D547" s="46"/>
      <c r="E547" s="45"/>
      <c r="F547" s="45"/>
      <c r="G547" s="45"/>
      <c r="H547" s="3" t="str">
        <f t="shared" si="8"/>
        <v>pendente</v>
      </c>
    </row>
    <row r="548" spans="1:8" s="30" customFormat="1">
      <c r="A548" s="47"/>
      <c r="B548" s="47"/>
      <c r="C548" s="47"/>
      <c r="D548" s="46"/>
      <c r="E548" s="45"/>
      <c r="F548" s="45"/>
      <c r="G548" s="45"/>
      <c r="H548" s="3" t="str">
        <f t="shared" si="8"/>
        <v>pendente</v>
      </c>
    </row>
    <row r="549" spans="1:8" s="30" customFormat="1">
      <c r="A549" s="47"/>
      <c r="B549" s="47"/>
      <c r="C549" s="44"/>
      <c r="D549" s="46"/>
      <c r="E549" s="28"/>
      <c r="F549" s="28"/>
      <c r="G549" s="28"/>
      <c r="H549" s="3" t="str">
        <f t="shared" si="8"/>
        <v>pendente</v>
      </c>
    </row>
    <row r="550" spans="1:8" s="30" customFormat="1">
      <c r="A550" s="47"/>
      <c r="B550" s="47"/>
      <c r="C550" s="47"/>
      <c r="D550" s="46"/>
      <c r="E550" s="45"/>
      <c r="F550" s="45"/>
      <c r="G550" s="45"/>
      <c r="H550" s="3" t="str">
        <f t="shared" si="8"/>
        <v>pendente</v>
      </c>
    </row>
    <row r="551" spans="1:8" s="30" customFormat="1">
      <c r="A551" s="47"/>
      <c r="B551" s="47"/>
      <c r="C551" s="47"/>
      <c r="D551" s="46"/>
      <c r="E551" s="45"/>
      <c r="F551" s="45"/>
      <c r="G551" s="45"/>
      <c r="H551" s="3" t="str">
        <f t="shared" si="8"/>
        <v>pendente</v>
      </c>
    </row>
    <row r="552" spans="1:8" s="30" customFormat="1">
      <c r="A552" s="47"/>
      <c r="B552" s="47"/>
      <c r="C552" s="44"/>
      <c r="D552" s="46"/>
      <c r="E552" s="28"/>
      <c r="F552" s="28"/>
      <c r="G552" s="28"/>
      <c r="H552" s="3" t="str">
        <f t="shared" si="8"/>
        <v>pendente</v>
      </c>
    </row>
    <row r="553" spans="1:8" s="30" customFormat="1">
      <c r="A553" s="47"/>
      <c r="B553" s="47"/>
      <c r="C553" s="47"/>
      <c r="D553" s="46"/>
      <c r="E553" s="45"/>
      <c r="F553" s="45"/>
      <c r="G553" s="45"/>
      <c r="H553" s="3" t="str">
        <f t="shared" si="8"/>
        <v>pendente</v>
      </c>
    </row>
    <row r="554" spans="1:8" s="30" customFormat="1">
      <c r="A554" s="47"/>
      <c r="B554" s="47"/>
      <c r="C554" s="47"/>
      <c r="D554" s="46"/>
      <c r="E554" s="45"/>
      <c r="F554" s="45"/>
      <c r="G554" s="45"/>
      <c r="H554" s="3" t="str">
        <f t="shared" si="8"/>
        <v>pendente</v>
      </c>
    </row>
    <row r="555" spans="1:8" s="30" customFormat="1">
      <c r="A555" s="47"/>
      <c r="B555" s="47"/>
      <c r="C555" s="47"/>
      <c r="D555" s="46"/>
      <c r="E555" s="45"/>
      <c r="F555" s="45"/>
      <c r="G555" s="45"/>
      <c r="H555" s="3" t="str">
        <f t="shared" si="8"/>
        <v>pendente</v>
      </c>
    </row>
    <row r="556" spans="1:8" s="30" customFormat="1">
      <c r="A556" s="47"/>
      <c r="B556" s="47"/>
      <c r="C556" s="47"/>
      <c r="D556" s="46"/>
      <c r="E556" s="45"/>
      <c r="F556" s="45"/>
      <c r="G556" s="45"/>
      <c r="H556" s="3" t="str">
        <f t="shared" si="8"/>
        <v>pendente</v>
      </c>
    </row>
    <row r="557" spans="1:8" s="30" customFormat="1">
      <c r="A557" s="47"/>
      <c r="B557" s="47"/>
      <c r="C557" s="44"/>
      <c r="D557" s="46"/>
      <c r="E557" s="28"/>
      <c r="F557" s="28"/>
      <c r="G557" s="28"/>
      <c r="H557" s="3" t="str">
        <f t="shared" si="8"/>
        <v>pendente</v>
      </c>
    </row>
    <row r="558" spans="1:8" s="30" customFormat="1">
      <c r="A558" s="47"/>
      <c r="B558" s="47"/>
      <c r="C558" s="47"/>
      <c r="D558" s="46"/>
      <c r="E558" s="45"/>
      <c r="F558" s="45"/>
      <c r="G558" s="45"/>
      <c r="H558" s="3" t="str">
        <f t="shared" si="8"/>
        <v>pendente</v>
      </c>
    </row>
    <row r="559" spans="1:8" s="30" customFormat="1">
      <c r="A559" s="47"/>
      <c r="B559" s="47"/>
      <c r="C559" s="47"/>
      <c r="D559" s="46"/>
      <c r="E559" s="45"/>
      <c r="F559" s="45"/>
      <c r="G559" s="45"/>
      <c r="H559" s="3" t="str">
        <f t="shared" si="8"/>
        <v>pendente</v>
      </c>
    </row>
    <row r="560" spans="1:8" s="30" customFormat="1">
      <c r="A560" s="47"/>
      <c r="B560" s="47"/>
      <c r="C560" s="47"/>
      <c r="D560" s="46"/>
      <c r="E560" s="45"/>
      <c r="F560" s="45"/>
      <c r="G560" s="45"/>
      <c r="H560" s="3" t="str">
        <f t="shared" si="8"/>
        <v>pendente</v>
      </c>
    </row>
    <row r="561" spans="1:8" s="30" customFormat="1">
      <c r="A561" s="47"/>
      <c r="B561" s="47"/>
      <c r="C561" s="44"/>
      <c r="D561" s="46"/>
      <c r="E561" s="28"/>
      <c r="F561" s="28"/>
      <c r="G561" s="28"/>
      <c r="H561" s="3" t="str">
        <f t="shared" si="8"/>
        <v>pendente</v>
      </c>
    </row>
    <row r="562" spans="1:8" s="30" customFormat="1">
      <c r="A562" s="47"/>
      <c r="B562" s="47"/>
      <c r="C562" s="47"/>
      <c r="D562" s="46"/>
      <c r="E562" s="45"/>
      <c r="F562" s="45"/>
      <c r="G562" s="45"/>
      <c r="H562" s="3" t="str">
        <f t="shared" si="8"/>
        <v>pendente</v>
      </c>
    </row>
    <row r="563" spans="1:8" s="30" customFormat="1">
      <c r="A563" s="47"/>
      <c r="B563" s="47"/>
      <c r="C563" s="47"/>
      <c r="D563" s="46"/>
      <c r="E563" s="45"/>
      <c r="F563" s="45"/>
      <c r="G563" s="45"/>
      <c r="H563" s="3" t="str">
        <f t="shared" si="8"/>
        <v>pendente</v>
      </c>
    </row>
    <row r="564" spans="1:8" s="30" customFormat="1">
      <c r="A564" s="47"/>
      <c r="B564" s="47"/>
      <c r="C564" s="44"/>
      <c r="D564" s="46"/>
      <c r="E564" s="28"/>
      <c r="F564" s="28"/>
      <c r="G564" s="28"/>
      <c r="H564" s="3" t="str">
        <f t="shared" si="8"/>
        <v>pendente</v>
      </c>
    </row>
    <row r="565" spans="1:8" s="30" customFormat="1">
      <c r="A565" s="47"/>
      <c r="B565" s="47"/>
      <c r="C565" s="47"/>
      <c r="D565" s="46"/>
      <c r="E565" s="45"/>
      <c r="F565" s="45"/>
      <c r="G565" s="45"/>
      <c r="H565" s="3" t="str">
        <f t="shared" si="8"/>
        <v>pendente</v>
      </c>
    </row>
    <row r="566" spans="1:8" s="30" customFormat="1">
      <c r="A566" s="47"/>
      <c r="B566" s="47"/>
      <c r="C566" s="47"/>
      <c r="D566" s="46"/>
      <c r="E566" s="45"/>
      <c r="F566" s="45"/>
      <c r="G566" s="45"/>
      <c r="H566" s="3" t="str">
        <f t="shared" si="8"/>
        <v>pendente</v>
      </c>
    </row>
    <row r="567" spans="1:8" s="30" customFormat="1">
      <c r="A567" s="47"/>
      <c r="B567" s="47"/>
      <c r="C567" s="47"/>
      <c r="D567" s="46"/>
      <c r="E567" s="45"/>
      <c r="F567" s="45"/>
      <c r="G567" s="45"/>
      <c r="H567" s="3" t="str">
        <f t="shared" si="8"/>
        <v>pendente</v>
      </c>
    </row>
    <row r="568" spans="1:8" s="30" customFormat="1">
      <c r="A568" s="47"/>
      <c r="B568" s="47"/>
      <c r="C568" s="47"/>
      <c r="D568" s="46"/>
      <c r="E568" s="45"/>
      <c r="F568" s="45"/>
      <c r="G568" s="45"/>
      <c r="H568" s="3" t="str">
        <f t="shared" si="8"/>
        <v>pendente</v>
      </c>
    </row>
    <row r="569" spans="1:8" s="30" customFormat="1">
      <c r="A569" s="47"/>
      <c r="B569" s="47"/>
      <c r="C569" s="44"/>
      <c r="D569" s="46"/>
      <c r="E569" s="28"/>
      <c r="F569" s="28"/>
      <c r="G569" s="28"/>
      <c r="H569" s="3" t="str">
        <f t="shared" si="8"/>
        <v>pendente</v>
      </c>
    </row>
    <row r="570" spans="1:8" s="30" customFormat="1">
      <c r="A570" s="47"/>
      <c r="B570" s="47"/>
      <c r="C570" s="47"/>
      <c r="D570" s="46"/>
      <c r="E570" s="45"/>
      <c r="F570" s="45"/>
      <c r="G570" s="45"/>
      <c r="H570" s="3" t="str">
        <f t="shared" si="8"/>
        <v>pendente</v>
      </c>
    </row>
    <row r="571" spans="1:8" s="30" customFormat="1">
      <c r="A571" s="47"/>
      <c r="B571" s="47"/>
      <c r="C571" s="47"/>
      <c r="D571" s="46"/>
      <c r="E571" s="45"/>
      <c r="F571" s="45"/>
      <c r="G571" s="45"/>
      <c r="H571" s="3" t="str">
        <f t="shared" si="8"/>
        <v>pendente</v>
      </c>
    </row>
    <row r="572" spans="1:8" s="30" customFormat="1">
      <c r="A572" s="47"/>
      <c r="B572" s="47"/>
      <c r="C572" s="47"/>
      <c r="D572" s="46"/>
      <c r="E572" s="45"/>
      <c r="F572" s="45"/>
      <c r="G572" s="45"/>
      <c r="H572" s="3" t="str">
        <f t="shared" si="8"/>
        <v>pendente</v>
      </c>
    </row>
    <row r="573" spans="1:8" s="30" customFormat="1">
      <c r="A573" s="47"/>
      <c r="B573" s="47"/>
      <c r="C573" s="44"/>
      <c r="D573" s="46"/>
      <c r="E573" s="28"/>
      <c r="F573" s="28"/>
      <c r="G573" s="28"/>
      <c r="H573" s="3" t="str">
        <f t="shared" si="8"/>
        <v>pendente</v>
      </c>
    </row>
    <row r="574" spans="1:8" s="30" customFormat="1">
      <c r="A574" s="47"/>
      <c r="B574" s="47"/>
      <c r="C574" s="47"/>
      <c r="D574" s="46"/>
      <c r="E574" s="45"/>
      <c r="F574" s="45"/>
      <c r="G574" s="45"/>
      <c r="H574" s="3" t="str">
        <f t="shared" si="8"/>
        <v>pendente</v>
      </c>
    </row>
    <row r="575" spans="1:8" s="30" customFormat="1">
      <c r="A575" s="47"/>
      <c r="B575" s="47"/>
      <c r="C575" s="47"/>
      <c r="D575" s="46"/>
      <c r="E575" s="45"/>
      <c r="F575" s="45"/>
      <c r="G575" s="45"/>
      <c r="H575" s="3" t="str">
        <f t="shared" si="8"/>
        <v>pendente</v>
      </c>
    </row>
    <row r="576" spans="1:8" s="30" customFormat="1">
      <c r="A576" s="47"/>
      <c r="B576" s="47"/>
      <c r="C576" s="44"/>
      <c r="D576" s="46"/>
      <c r="E576" s="28"/>
      <c r="F576" s="28"/>
      <c r="G576" s="28"/>
      <c r="H576" s="3" t="str">
        <f t="shared" si="8"/>
        <v>pendente</v>
      </c>
    </row>
    <row r="577" spans="1:8" s="30" customFormat="1">
      <c r="A577" s="47"/>
      <c r="B577" s="47"/>
      <c r="C577" s="47"/>
      <c r="D577" s="46"/>
      <c r="E577" s="45"/>
      <c r="F577" s="45"/>
      <c r="G577" s="45"/>
      <c r="H577" s="3" t="str">
        <f t="shared" si="8"/>
        <v>pendente</v>
      </c>
    </row>
    <row r="578" spans="1:8" s="30" customFormat="1">
      <c r="A578" s="47"/>
      <c r="B578" s="47"/>
      <c r="C578" s="47"/>
      <c r="D578" s="46"/>
      <c r="E578" s="45"/>
      <c r="F578" s="45"/>
      <c r="G578" s="45"/>
      <c r="H578" s="3" t="str">
        <f t="shared" si="8"/>
        <v>pendente</v>
      </c>
    </row>
    <row r="579" spans="1:8" s="30" customFormat="1">
      <c r="A579" s="47"/>
      <c r="B579" s="47"/>
      <c r="C579" s="47"/>
      <c r="D579" s="46"/>
      <c r="E579" s="45"/>
      <c r="F579" s="45"/>
      <c r="G579" s="45"/>
      <c r="H579" s="3" t="str">
        <f t="shared" si="8"/>
        <v>pendente</v>
      </c>
    </row>
    <row r="580" spans="1:8" s="30" customFormat="1">
      <c r="A580" s="47"/>
      <c r="B580" s="47"/>
      <c r="C580" s="47"/>
      <c r="D580" s="46"/>
      <c r="E580" s="45"/>
      <c r="F580" s="45"/>
      <c r="G580" s="45"/>
      <c r="H580" s="3" t="str">
        <f t="shared" si="8"/>
        <v>pendente</v>
      </c>
    </row>
    <row r="581" spans="1:8" s="30" customFormat="1">
      <c r="A581" s="47"/>
      <c r="B581" s="47"/>
      <c r="C581" s="44"/>
      <c r="D581" s="46"/>
      <c r="E581" s="28"/>
      <c r="F581" s="28"/>
      <c r="G581" s="28"/>
      <c r="H581" s="3" t="str">
        <f t="shared" si="8"/>
        <v>pendente</v>
      </c>
    </row>
    <row r="582" spans="1:8" s="30" customFormat="1">
      <c r="A582" s="47"/>
      <c r="B582" s="47"/>
      <c r="C582" s="47"/>
      <c r="D582" s="46"/>
      <c r="E582" s="45"/>
      <c r="F582" s="45"/>
      <c r="G582" s="45"/>
      <c r="H582" s="3" t="str">
        <f t="shared" si="8"/>
        <v>pendente</v>
      </c>
    </row>
    <row r="583" spans="1:8" s="30" customFormat="1">
      <c r="A583" s="47"/>
      <c r="B583" s="47"/>
      <c r="C583" s="47"/>
      <c r="D583" s="46"/>
      <c r="E583" s="45"/>
      <c r="F583" s="45"/>
      <c r="G583" s="45"/>
      <c r="H583" s="3" t="str">
        <f t="shared" si="8"/>
        <v>pendente</v>
      </c>
    </row>
    <row r="584" spans="1:8" s="30" customFormat="1">
      <c r="A584" s="47"/>
      <c r="B584" s="47"/>
      <c r="C584" s="47"/>
      <c r="D584" s="46"/>
      <c r="E584" s="45"/>
      <c r="F584" s="45"/>
      <c r="G584" s="45"/>
      <c r="H584" s="3" t="str">
        <f t="shared" si="8"/>
        <v>pendente</v>
      </c>
    </row>
    <row r="585" spans="1:8" s="30" customFormat="1">
      <c r="A585" s="47"/>
      <c r="B585" s="47"/>
      <c r="C585" s="44"/>
      <c r="D585" s="46"/>
      <c r="E585" s="28"/>
      <c r="F585" s="28"/>
      <c r="G585" s="28"/>
      <c r="H585" s="3" t="str">
        <f t="shared" si="8"/>
        <v>pendente</v>
      </c>
    </row>
    <row r="586" spans="1:8" s="30" customFormat="1">
      <c r="A586" s="47"/>
      <c r="B586" s="47"/>
      <c r="C586" s="47"/>
      <c r="D586" s="46"/>
      <c r="E586" s="45"/>
      <c r="F586" s="45"/>
      <c r="G586" s="45"/>
      <c r="H586" s="3" t="str">
        <f t="shared" si="8"/>
        <v>pendente</v>
      </c>
    </row>
    <row r="587" spans="1:8" s="30" customFormat="1">
      <c r="A587" s="47"/>
      <c r="B587" s="47"/>
      <c r="C587" s="47"/>
      <c r="D587" s="46"/>
      <c r="E587" s="45"/>
      <c r="F587" s="45"/>
      <c r="G587" s="45"/>
      <c r="H587" s="3" t="str">
        <f t="shared" si="8"/>
        <v>pendente</v>
      </c>
    </row>
    <row r="588" spans="1:8" s="30" customFormat="1">
      <c r="A588" s="47"/>
      <c r="B588" s="47"/>
      <c r="C588" s="44"/>
      <c r="D588" s="46"/>
      <c r="E588" s="28"/>
      <c r="F588" s="28"/>
      <c r="G588" s="28"/>
      <c r="H588" s="3" t="str">
        <f t="shared" si="8"/>
        <v>pendente</v>
      </c>
    </row>
    <row r="589" spans="1:8" s="30" customFormat="1">
      <c r="A589" s="47"/>
      <c r="B589" s="47"/>
      <c r="C589" s="47"/>
      <c r="D589" s="46"/>
      <c r="E589" s="45"/>
      <c r="F589" s="45"/>
      <c r="G589" s="45"/>
      <c r="H589" s="3" t="str">
        <f t="shared" si="8"/>
        <v>pendente</v>
      </c>
    </row>
    <row r="590" spans="1:8" s="30" customFormat="1">
      <c r="A590" s="47"/>
      <c r="B590" s="47"/>
      <c r="C590" s="47"/>
      <c r="D590" s="46"/>
      <c r="E590" s="45"/>
      <c r="F590" s="45"/>
      <c r="G590" s="45"/>
      <c r="H590" s="3" t="str">
        <f t="shared" si="8"/>
        <v>pendente</v>
      </c>
    </row>
    <row r="591" spans="1:8" s="30" customFormat="1">
      <c r="A591" s="47"/>
      <c r="B591" s="47"/>
      <c r="C591" s="47"/>
      <c r="D591" s="46"/>
      <c r="E591" s="45"/>
      <c r="F591" s="45"/>
      <c r="G591" s="45"/>
      <c r="H591" s="3" t="str">
        <f t="shared" si="8"/>
        <v>pendente</v>
      </c>
    </row>
    <row r="592" spans="1:8" s="30" customFormat="1">
      <c r="A592" s="47"/>
      <c r="B592" s="47"/>
      <c r="C592" s="47"/>
      <c r="D592" s="46"/>
      <c r="E592" s="45"/>
      <c r="F592" s="45"/>
      <c r="G592" s="45"/>
      <c r="H592" s="3" t="str">
        <f t="shared" si="8"/>
        <v>pendente</v>
      </c>
    </row>
    <row r="593" spans="1:8" s="30" customFormat="1">
      <c r="A593" s="47"/>
      <c r="B593" s="47"/>
      <c r="C593" s="44"/>
      <c r="D593" s="46"/>
      <c r="E593" s="28"/>
      <c r="F593" s="28"/>
      <c r="G593" s="28"/>
      <c r="H593" s="3" t="str">
        <f t="shared" si="8"/>
        <v>pendente</v>
      </c>
    </row>
    <row r="594" spans="1:8" s="30" customFormat="1">
      <c r="A594" s="47"/>
      <c r="B594" s="47"/>
      <c r="C594" s="47"/>
      <c r="D594" s="46"/>
      <c r="E594" s="45"/>
      <c r="F594" s="45"/>
      <c r="G594" s="45"/>
      <c r="H594" s="3" t="str">
        <f t="shared" si="8"/>
        <v>pendente</v>
      </c>
    </row>
    <row r="595" spans="1:8" s="30" customFormat="1">
      <c r="A595" s="47"/>
      <c r="B595" s="47"/>
      <c r="C595" s="47"/>
      <c r="D595" s="46"/>
      <c r="E595" s="45"/>
      <c r="F595" s="45"/>
      <c r="G595" s="45"/>
      <c r="H595" s="3" t="str">
        <f t="shared" si="8"/>
        <v>pendente</v>
      </c>
    </row>
    <row r="596" spans="1:8" s="30" customFormat="1">
      <c r="A596" s="47"/>
      <c r="B596" s="47"/>
      <c r="C596" s="47"/>
      <c r="D596" s="46"/>
      <c r="E596" s="45"/>
      <c r="F596" s="45"/>
      <c r="G596" s="45"/>
      <c r="H596" s="3" t="str">
        <f t="shared" si="8"/>
        <v>pendente</v>
      </c>
    </row>
    <row r="597" spans="1:8" s="30" customFormat="1">
      <c r="A597" s="47"/>
      <c r="B597" s="47"/>
      <c r="C597" s="44"/>
      <c r="D597" s="46"/>
      <c r="E597" s="28"/>
      <c r="F597" s="28"/>
      <c r="G597" s="28"/>
      <c r="H597" s="3" t="str">
        <f t="shared" si="8"/>
        <v>pendente</v>
      </c>
    </row>
    <row r="598" spans="1:8" s="30" customFormat="1">
      <c r="A598" s="47"/>
      <c r="B598" s="47"/>
      <c r="C598" s="47"/>
      <c r="D598" s="46"/>
      <c r="E598" s="45"/>
      <c r="F598" s="45"/>
      <c r="G598" s="45"/>
      <c r="H598" s="3" t="str">
        <f t="shared" si="8"/>
        <v>pendente</v>
      </c>
    </row>
    <row r="599" spans="1:8" s="30" customFormat="1">
      <c r="A599" s="47"/>
      <c r="B599" s="47"/>
      <c r="C599" s="47"/>
      <c r="D599" s="46"/>
      <c r="E599" s="45"/>
      <c r="F599" s="45"/>
      <c r="G599" s="45"/>
      <c r="H599" s="3" t="str">
        <f t="shared" si="8"/>
        <v>pendente</v>
      </c>
    </row>
    <row r="600" spans="1:8" s="30" customFormat="1">
      <c r="A600" s="47"/>
      <c r="B600" s="47"/>
      <c r="C600" s="44"/>
      <c r="D600" s="46"/>
      <c r="E600" s="28"/>
      <c r="F600" s="28"/>
      <c r="G600" s="28"/>
      <c r="H600" s="3" t="str">
        <f t="shared" si="8"/>
        <v>pendente</v>
      </c>
    </row>
    <row r="601" spans="1:8" s="30" customFormat="1">
      <c r="A601" s="47"/>
      <c r="B601" s="47"/>
      <c r="C601" s="47"/>
      <c r="D601" s="46"/>
      <c r="E601" s="45"/>
      <c r="F601" s="45"/>
      <c r="G601" s="45"/>
      <c r="H601" s="3" t="str">
        <f t="shared" si="8"/>
        <v>pendente</v>
      </c>
    </row>
    <row r="602" spans="1:8" s="30" customFormat="1">
      <c r="A602" s="47"/>
      <c r="B602" s="47"/>
      <c r="C602" s="47"/>
      <c r="D602" s="46"/>
      <c r="E602" s="45"/>
      <c r="F602" s="45"/>
      <c r="G602" s="45"/>
      <c r="H602" s="3" t="str">
        <f t="shared" si="8"/>
        <v>pendente</v>
      </c>
    </row>
    <row r="603" spans="1:8" s="30" customFormat="1">
      <c r="A603" s="47"/>
      <c r="B603" s="47"/>
      <c r="C603" s="47"/>
      <c r="D603" s="46"/>
      <c r="E603" s="45"/>
      <c r="F603" s="45"/>
      <c r="G603" s="45"/>
      <c r="H603" s="3" t="str">
        <f t="shared" si="8"/>
        <v>pendente</v>
      </c>
    </row>
    <row r="604" spans="1:8" s="30" customFormat="1">
      <c r="A604" s="47"/>
      <c r="B604" s="47"/>
      <c r="C604" s="47"/>
      <c r="D604" s="46"/>
      <c r="E604" s="45"/>
      <c r="F604" s="45"/>
      <c r="G604" s="45"/>
      <c r="H604" s="3" t="str">
        <f t="shared" si="8"/>
        <v>pendente</v>
      </c>
    </row>
    <row r="605" spans="1:8" s="30" customFormat="1">
      <c r="A605" s="47"/>
      <c r="B605" s="47"/>
      <c r="C605" s="44"/>
      <c r="D605" s="46"/>
      <c r="E605" s="28"/>
      <c r="F605" s="28"/>
      <c r="G605" s="28"/>
      <c r="H605" s="3" t="str">
        <f t="shared" si="8"/>
        <v>pendente</v>
      </c>
    </row>
    <row r="606" spans="1:8" s="30" customFormat="1">
      <c r="A606" s="47"/>
      <c r="B606" s="47"/>
      <c r="C606" s="47"/>
      <c r="D606" s="46"/>
      <c r="E606" s="45"/>
      <c r="F606" s="45"/>
      <c r="G606" s="45"/>
      <c r="H606" s="3" t="str">
        <f t="shared" si="8"/>
        <v>pendente</v>
      </c>
    </row>
    <row r="607" spans="1:8" s="30" customFormat="1">
      <c r="A607" s="47"/>
      <c r="B607" s="47"/>
      <c r="C607" s="47"/>
      <c r="D607" s="46"/>
      <c r="E607" s="45"/>
      <c r="F607" s="45"/>
      <c r="G607" s="45"/>
      <c r="H607" s="3" t="str">
        <f t="shared" si="8"/>
        <v>pendente</v>
      </c>
    </row>
    <row r="608" spans="1:8" s="30" customFormat="1">
      <c r="A608" s="47"/>
      <c r="B608" s="47"/>
      <c r="C608" s="47"/>
      <c r="D608" s="46"/>
      <c r="E608" s="45"/>
      <c r="F608" s="45"/>
      <c r="G608" s="45"/>
      <c r="H608" s="3" t="str">
        <f t="shared" si="8"/>
        <v>pendente</v>
      </c>
    </row>
    <row r="609" spans="1:8" s="30" customFormat="1">
      <c r="A609" s="47"/>
      <c r="B609" s="47"/>
      <c r="C609" s="44"/>
      <c r="D609" s="46"/>
      <c r="E609" s="28"/>
      <c r="F609" s="28"/>
      <c r="G609" s="28"/>
      <c r="H609" s="3" t="str">
        <f t="shared" si="8"/>
        <v>pendente</v>
      </c>
    </row>
    <row r="610" spans="1:8" s="30" customFormat="1">
      <c r="A610" s="47"/>
      <c r="B610" s="47"/>
      <c r="C610" s="47"/>
      <c r="D610" s="46"/>
      <c r="E610" s="45"/>
      <c r="F610" s="45"/>
      <c r="G610" s="45"/>
      <c r="H610" s="3" t="str">
        <f t="shared" si="8"/>
        <v>pendente</v>
      </c>
    </row>
    <row r="611" spans="1:8" s="30" customFormat="1">
      <c r="A611" s="47"/>
      <c r="B611" s="47"/>
      <c r="C611" s="47"/>
      <c r="D611" s="46"/>
      <c r="E611" s="45"/>
      <c r="F611" s="45"/>
      <c r="G611" s="45"/>
      <c r="H611" s="3" t="str">
        <f t="shared" si="8"/>
        <v>pendente</v>
      </c>
    </row>
    <row r="612" spans="1:8" s="30" customFormat="1">
      <c r="A612" s="47"/>
      <c r="B612" s="47"/>
      <c r="C612" s="44"/>
      <c r="D612" s="46"/>
      <c r="E612" s="28"/>
      <c r="F612" s="28"/>
      <c r="G612" s="28"/>
      <c r="H612" s="3" t="str">
        <f t="shared" si="8"/>
        <v>pendente</v>
      </c>
    </row>
    <row r="613" spans="1:8" s="30" customFormat="1">
      <c r="A613" s="47"/>
      <c r="B613" s="47"/>
      <c r="C613" s="47"/>
      <c r="D613" s="46"/>
      <c r="E613" s="45"/>
      <c r="F613" s="45"/>
      <c r="G613" s="45"/>
      <c r="H613" s="3" t="str">
        <f t="shared" si="8"/>
        <v>pendente</v>
      </c>
    </row>
    <row r="614" spans="1:8" s="30" customFormat="1">
      <c r="A614" s="47"/>
      <c r="B614" s="47"/>
      <c r="C614" s="47"/>
      <c r="D614" s="46"/>
      <c r="E614" s="45"/>
      <c r="F614" s="45"/>
      <c r="G614" s="45"/>
      <c r="H614" s="3" t="str">
        <f t="shared" si="8"/>
        <v>pendente</v>
      </c>
    </row>
    <row r="615" spans="1:8" s="30" customFormat="1">
      <c r="A615" s="47"/>
      <c r="B615" s="47"/>
      <c r="C615" s="47"/>
      <c r="D615" s="46"/>
      <c r="E615" s="45"/>
      <c r="F615" s="45"/>
      <c r="G615" s="45"/>
      <c r="H615" s="3" t="str">
        <f t="shared" si="8"/>
        <v>pendente</v>
      </c>
    </row>
    <row r="616" spans="1:8" s="30" customFormat="1">
      <c r="A616" s="47"/>
      <c r="B616" s="47"/>
      <c r="C616" s="47"/>
      <c r="D616" s="46"/>
      <c r="E616" s="45"/>
      <c r="F616" s="45"/>
      <c r="G616" s="45"/>
      <c r="H616" s="3" t="str">
        <f t="shared" si="8"/>
        <v>pendente</v>
      </c>
    </row>
    <row r="617" spans="1:8" s="30" customFormat="1">
      <c r="A617" s="47"/>
      <c r="B617" s="47"/>
      <c r="C617" s="44"/>
      <c r="D617" s="46"/>
      <c r="E617" s="28"/>
      <c r="F617" s="28"/>
      <c r="G617" s="28"/>
      <c r="H617" s="3" t="str">
        <f t="shared" si="8"/>
        <v>pendente</v>
      </c>
    </row>
    <row r="618" spans="1:8" s="30" customFormat="1">
      <c r="A618" s="47"/>
      <c r="B618" s="47"/>
      <c r="C618" s="47"/>
      <c r="D618" s="46"/>
      <c r="E618" s="45"/>
      <c r="F618" s="45"/>
      <c r="G618" s="45"/>
      <c r="H618" s="3" t="str">
        <f t="shared" si="8"/>
        <v>pendente</v>
      </c>
    </row>
    <row r="619" spans="1:8" s="30" customFormat="1">
      <c r="A619" s="47"/>
      <c r="B619" s="47"/>
      <c r="C619" s="47"/>
      <c r="D619" s="46"/>
      <c r="E619" s="45"/>
      <c r="F619" s="45"/>
      <c r="G619" s="45"/>
      <c r="H619" s="3" t="str">
        <f t="shared" si="8"/>
        <v>pendente</v>
      </c>
    </row>
    <row r="620" spans="1:8" s="30" customFormat="1">
      <c r="A620" s="47"/>
      <c r="B620" s="47"/>
      <c r="C620" s="47"/>
      <c r="D620" s="46"/>
      <c r="E620" s="45"/>
      <c r="F620" s="45"/>
      <c r="G620" s="45"/>
      <c r="H620" s="3" t="str">
        <f t="shared" si="8"/>
        <v>pendente</v>
      </c>
    </row>
    <row r="621" spans="1:8" s="30" customFormat="1">
      <c r="A621" s="47"/>
      <c r="B621" s="47"/>
      <c r="C621" s="44"/>
      <c r="D621" s="46"/>
      <c r="E621" s="28"/>
      <c r="F621" s="28"/>
      <c r="G621" s="28"/>
      <c r="H621" s="3" t="str">
        <f t="shared" si="8"/>
        <v>pendente</v>
      </c>
    </row>
    <row r="622" spans="1:8" s="30" customFormat="1">
      <c r="A622" s="47"/>
      <c r="B622" s="47"/>
      <c r="C622" s="47"/>
      <c r="D622" s="46"/>
      <c r="E622" s="45"/>
      <c r="F622" s="45"/>
      <c r="G622" s="45"/>
      <c r="H622" s="3" t="str">
        <f t="shared" si="8"/>
        <v>pendente</v>
      </c>
    </row>
    <row r="623" spans="1:8" s="30" customFormat="1">
      <c r="A623" s="47"/>
      <c r="B623" s="47"/>
      <c r="C623" s="47"/>
      <c r="D623" s="46"/>
      <c r="E623" s="45"/>
      <c r="F623" s="45"/>
      <c r="G623" s="45"/>
      <c r="H623" s="3" t="str">
        <f t="shared" si="8"/>
        <v>pendente</v>
      </c>
    </row>
    <row r="624" spans="1:8" s="30" customFormat="1">
      <c r="A624" s="47"/>
      <c r="B624" s="47"/>
      <c r="C624" s="44"/>
      <c r="D624" s="46"/>
      <c r="E624" s="28"/>
      <c r="F624" s="28"/>
      <c r="G624" s="28"/>
      <c r="H624" s="3" t="str">
        <f t="shared" si="8"/>
        <v>pendente</v>
      </c>
    </row>
    <row r="625" spans="1:8" s="30" customFormat="1">
      <c r="A625" s="47"/>
      <c r="B625" s="47"/>
      <c r="C625" s="47"/>
      <c r="D625" s="46"/>
      <c r="E625" s="45"/>
      <c r="F625" s="45"/>
      <c r="G625" s="45"/>
      <c r="H625" s="3" t="str">
        <f t="shared" si="8"/>
        <v>pendente</v>
      </c>
    </row>
    <row r="626" spans="1:8" s="30" customFormat="1">
      <c r="A626" s="47"/>
      <c r="B626" s="47"/>
      <c r="C626" s="47"/>
      <c r="D626" s="46"/>
      <c r="E626" s="45"/>
      <c r="F626" s="45"/>
      <c r="G626" s="45"/>
      <c r="H626" s="3" t="str">
        <f t="shared" si="8"/>
        <v>pendente</v>
      </c>
    </row>
    <row r="627" spans="1:8" s="30" customFormat="1">
      <c r="A627" s="47"/>
      <c r="B627" s="47"/>
      <c r="C627" s="47"/>
      <c r="D627" s="46"/>
      <c r="E627" s="45"/>
      <c r="F627" s="45"/>
      <c r="G627" s="45"/>
      <c r="H627" s="3" t="str">
        <f t="shared" si="8"/>
        <v>pendente</v>
      </c>
    </row>
    <row r="628" spans="1:8" s="30" customFormat="1">
      <c r="A628" s="47"/>
      <c r="B628" s="47"/>
      <c r="C628" s="47"/>
      <c r="D628" s="46"/>
      <c r="E628" s="45"/>
      <c r="F628" s="45"/>
      <c r="G628" s="45"/>
      <c r="H628" s="3" t="str">
        <f t="shared" si="8"/>
        <v>pendente</v>
      </c>
    </row>
    <row r="629" spans="1:8" s="30" customFormat="1">
      <c r="A629" s="47"/>
      <c r="B629" s="47"/>
      <c r="C629" s="44"/>
      <c r="D629" s="46"/>
      <c r="E629" s="28"/>
      <c r="F629" s="28"/>
      <c r="G629" s="28"/>
      <c r="H629" s="3" t="str">
        <f t="shared" si="8"/>
        <v>pendente</v>
      </c>
    </row>
    <row r="630" spans="1:8" s="30" customFormat="1">
      <c r="A630" s="47"/>
      <c r="B630" s="47"/>
      <c r="C630" s="47"/>
      <c r="D630" s="46"/>
      <c r="E630" s="45"/>
      <c r="F630" s="45"/>
      <c r="G630" s="45"/>
      <c r="H630" s="3" t="str">
        <f t="shared" si="8"/>
        <v>pendente</v>
      </c>
    </row>
    <row r="631" spans="1:8" s="30" customFormat="1">
      <c r="A631" s="47"/>
      <c r="B631" s="47"/>
      <c r="C631" s="47"/>
      <c r="D631" s="46"/>
      <c r="E631" s="45"/>
      <c r="F631" s="45"/>
      <c r="G631" s="45"/>
      <c r="H631" s="3" t="str">
        <f t="shared" si="8"/>
        <v>pendente</v>
      </c>
    </row>
    <row r="632" spans="1:8" s="30" customFormat="1">
      <c r="A632" s="47"/>
      <c r="B632" s="47"/>
      <c r="C632" s="47"/>
      <c r="D632" s="46"/>
      <c r="E632" s="45"/>
      <c r="F632" s="45"/>
      <c r="G632" s="45"/>
      <c r="H632" s="3" t="str">
        <f t="shared" si="8"/>
        <v>pendente</v>
      </c>
    </row>
    <row r="633" spans="1:8" s="30" customFormat="1">
      <c r="A633" s="47"/>
      <c r="B633" s="47"/>
      <c r="C633" s="44"/>
      <c r="D633" s="46"/>
      <c r="E633" s="28"/>
      <c r="F633" s="28"/>
      <c r="G633" s="28"/>
      <c r="H633" s="3" t="str">
        <f t="shared" si="8"/>
        <v>pendente</v>
      </c>
    </row>
    <row r="634" spans="1:8" s="30" customFormat="1">
      <c r="A634" s="47"/>
      <c r="B634" s="47"/>
      <c r="C634" s="47"/>
      <c r="D634" s="46"/>
      <c r="E634" s="45"/>
      <c r="F634" s="45"/>
      <c r="G634" s="45"/>
      <c r="H634" s="3" t="str">
        <f t="shared" si="8"/>
        <v>pendente</v>
      </c>
    </row>
    <row r="635" spans="1:8" s="30" customFormat="1">
      <c r="A635" s="47"/>
      <c r="B635" s="47"/>
      <c r="C635" s="47"/>
      <c r="D635" s="46"/>
      <c r="E635" s="45"/>
      <c r="F635" s="45"/>
      <c r="G635" s="45"/>
      <c r="H635" s="3" t="str">
        <f t="shared" si="8"/>
        <v>pendente</v>
      </c>
    </row>
    <row r="636" spans="1:8" s="30" customFormat="1">
      <c r="A636" s="47"/>
      <c r="B636" s="47"/>
      <c r="C636" s="44"/>
      <c r="D636" s="46"/>
      <c r="E636" s="28"/>
      <c r="F636" s="28"/>
      <c r="G636" s="28"/>
      <c r="H636" s="3" t="str">
        <f t="shared" si="8"/>
        <v>pendente</v>
      </c>
    </row>
    <row r="637" spans="1:8" s="30" customFormat="1">
      <c r="A637" s="47"/>
      <c r="B637" s="47"/>
      <c r="C637" s="47"/>
      <c r="D637" s="46"/>
      <c r="E637" s="45"/>
      <c r="F637" s="45"/>
      <c r="G637" s="45"/>
      <c r="H637" s="3" t="str">
        <f t="shared" si="8"/>
        <v>pendente</v>
      </c>
    </row>
    <row r="638" spans="1:8" s="30" customFormat="1">
      <c r="A638" s="47"/>
      <c r="B638" s="47"/>
      <c r="C638" s="47"/>
      <c r="D638" s="46"/>
      <c r="E638" s="45"/>
      <c r="F638" s="45"/>
      <c r="G638" s="45"/>
      <c r="H638" s="3" t="str">
        <f t="shared" si="8"/>
        <v>pendente</v>
      </c>
    </row>
    <row r="639" spans="1:8" s="30" customFormat="1">
      <c r="A639" s="47"/>
      <c r="B639" s="47"/>
      <c r="C639" s="47"/>
      <c r="D639" s="46"/>
      <c r="E639" s="45"/>
      <c r="F639" s="45"/>
      <c r="G639" s="45"/>
      <c r="H639" s="3" t="str">
        <f t="shared" si="8"/>
        <v>pendente</v>
      </c>
    </row>
    <row r="640" spans="1:8" s="30" customFormat="1">
      <c r="A640" s="47"/>
      <c r="B640" s="47"/>
      <c r="C640" s="47"/>
      <c r="D640" s="46"/>
      <c r="E640" s="45"/>
      <c r="F640" s="45"/>
      <c r="G640" s="45"/>
      <c r="H640" s="3" t="str">
        <f t="shared" si="8"/>
        <v>pendente</v>
      </c>
    </row>
    <row r="641" spans="1:8" s="30" customFormat="1">
      <c r="A641" s="47"/>
      <c r="B641" s="47"/>
      <c r="C641" s="44"/>
      <c r="D641" s="46"/>
      <c r="E641" s="28"/>
      <c r="F641" s="28"/>
      <c r="G641" s="28"/>
      <c r="H641" s="3" t="str">
        <f t="shared" si="8"/>
        <v>pendente</v>
      </c>
    </row>
    <row r="642" spans="1:8" s="30" customFormat="1">
      <c r="A642" s="47"/>
      <c r="B642" s="47"/>
      <c r="C642" s="47"/>
      <c r="D642" s="46"/>
      <c r="E642" s="45"/>
      <c r="F642" s="45"/>
      <c r="G642" s="45"/>
      <c r="H642" s="3" t="str">
        <f t="shared" si="8"/>
        <v>pendente</v>
      </c>
    </row>
    <row r="643" spans="1:8" s="30" customFormat="1">
      <c r="A643" s="47"/>
      <c r="B643" s="47"/>
      <c r="C643" s="47"/>
      <c r="D643" s="46"/>
      <c r="E643" s="45"/>
      <c r="F643" s="45"/>
      <c r="G643" s="45"/>
      <c r="H643" s="3" t="str">
        <f t="shared" si="8"/>
        <v>pendente</v>
      </c>
    </row>
    <row r="644" spans="1:8" s="30" customFormat="1">
      <c r="A644" s="47"/>
      <c r="B644" s="47"/>
      <c r="C644" s="47"/>
      <c r="D644" s="46"/>
      <c r="E644" s="45"/>
      <c r="F644" s="45"/>
      <c r="G644" s="45"/>
      <c r="H644" s="3" t="str">
        <f t="shared" si="8"/>
        <v>pendente</v>
      </c>
    </row>
    <row r="645" spans="1:8" s="30" customFormat="1">
      <c r="A645" s="47"/>
      <c r="B645" s="47"/>
      <c r="C645" s="44"/>
      <c r="D645" s="46"/>
      <c r="E645" s="28"/>
      <c r="F645" s="28"/>
      <c r="G645" s="28"/>
      <c r="H645" s="3" t="str">
        <f t="shared" si="8"/>
        <v>pendente</v>
      </c>
    </row>
    <row r="646" spans="1:8" s="30" customFormat="1">
      <c r="A646" s="47"/>
      <c r="B646" s="47"/>
      <c r="C646" s="47"/>
      <c r="D646" s="46"/>
      <c r="E646" s="45"/>
      <c r="F646" s="45"/>
      <c r="G646" s="45"/>
      <c r="H646" s="3" t="str">
        <f t="shared" si="8"/>
        <v>pendente</v>
      </c>
    </row>
    <row r="647" spans="1:8" s="30" customFormat="1">
      <c r="A647" s="47"/>
      <c r="B647" s="47"/>
      <c r="C647" s="47"/>
      <c r="D647" s="46"/>
      <c r="E647" s="45"/>
      <c r="F647" s="45"/>
      <c r="G647" s="45"/>
      <c r="H647" s="3" t="str">
        <f t="shared" si="8"/>
        <v>pendente</v>
      </c>
    </row>
    <row r="648" spans="1:8" s="30" customFormat="1">
      <c r="A648" s="47"/>
      <c r="B648" s="47"/>
      <c r="C648" s="44"/>
      <c r="D648" s="46"/>
      <c r="E648" s="28"/>
      <c r="F648" s="28"/>
      <c r="G648" s="28"/>
      <c r="H648" s="3" t="str">
        <f t="shared" si="8"/>
        <v>pendente</v>
      </c>
    </row>
    <row r="649" spans="1:8" s="30" customFormat="1">
      <c r="A649" s="47"/>
      <c r="B649" s="47"/>
      <c r="C649" s="47"/>
      <c r="D649" s="46"/>
      <c r="E649" s="45"/>
      <c r="F649" s="45"/>
      <c r="G649" s="45"/>
      <c r="H649" s="3" t="str">
        <f t="shared" si="8"/>
        <v>pendente</v>
      </c>
    </row>
    <row r="650" spans="1:8" s="30" customFormat="1">
      <c r="A650" s="47"/>
      <c r="B650" s="47"/>
      <c r="C650" s="47"/>
      <c r="D650" s="46"/>
      <c r="E650" s="45"/>
      <c r="F650" s="45"/>
      <c r="G650" s="45"/>
      <c r="H650" s="3" t="str">
        <f t="shared" si="8"/>
        <v>pendente</v>
      </c>
    </row>
    <row r="651" spans="1:8" s="30" customFormat="1">
      <c r="A651" s="47"/>
      <c r="B651" s="47"/>
      <c r="C651" s="47"/>
      <c r="D651" s="46"/>
      <c r="E651" s="45"/>
      <c r="F651" s="45"/>
      <c r="G651" s="45"/>
      <c r="H651" s="3" t="str">
        <f t="shared" si="8"/>
        <v>pendente</v>
      </c>
    </row>
    <row r="652" spans="1:8" s="30" customFormat="1">
      <c r="A652" s="47"/>
      <c r="B652" s="47"/>
      <c r="C652" s="47"/>
      <c r="D652" s="46"/>
      <c r="E652" s="45"/>
      <c r="F652" s="45"/>
      <c r="G652" s="45"/>
      <c r="H652" s="3" t="str">
        <f t="shared" si="8"/>
        <v>pendente</v>
      </c>
    </row>
    <row r="653" spans="1:8" s="30" customFormat="1">
      <c r="A653" s="47"/>
      <c r="B653" s="47"/>
      <c r="C653" s="44"/>
      <c r="D653" s="46"/>
      <c r="E653" s="28"/>
      <c r="F653" s="28"/>
      <c r="G653" s="28"/>
      <c r="H653" s="3" t="str">
        <f t="shared" si="8"/>
        <v>pendente</v>
      </c>
    </row>
    <row r="654" spans="1:8" s="30" customFormat="1">
      <c r="A654" s="47"/>
      <c r="B654" s="47"/>
      <c r="C654" s="47"/>
      <c r="D654" s="46"/>
      <c r="E654" s="45"/>
      <c r="F654" s="45"/>
      <c r="G654" s="45"/>
      <c r="H654" s="3" t="str">
        <f t="shared" si="8"/>
        <v>pendente</v>
      </c>
    </row>
    <row r="655" spans="1:8" s="30" customFormat="1">
      <c r="A655" s="47"/>
      <c r="B655" s="47"/>
      <c r="C655" s="47"/>
      <c r="D655" s="46"/>
      <c r="E655" s="45"/>
      <c r="F655" s="45"/>
      <c r="G655" s="45"/>
      <c r="H655" s="3" t="str">
        <f t="shared" si="8"/>
        <v>pendente</v>
      </c>
    </row>
    <row r="656" spans="1:8" s="30" customFormat="1">
      <c r="A656" s="47"/>
      <c r="B656" s="47"/>
      <c r="C656" s="47"/>
      <c r="D656" s="46"/>
      <c r="E656" s="45"/>
      <c r="F656" s="45"/>
      <c r="G656" s="45"/>
      <c r="H656" s="3" t="str">
        <f t="shared" si="8"/>
        <v>pendente</v>
      </c>
    </row>
    <row r="657" spans="1:8" s="30" customFormat="1">
      <c r="A657" s="47"/>
      <c r="B657" s="47"/>
      <c r="C657" s="44"/>
      <c r="D657" s="46"/>
      <c r="E657" s="28"/>
      <c r="F657" s="28"/>
      <c r="G657" s="28"/>
      <c r="H657" s="3" t="str">
        <f t="shared" si="8"/>
        <v>pendente</v>
      </c>
    </row>
    <row r="658" spans="1:8" s="30" customFormat="1">
      <c r="A658" s="47"/>
      <c r="B658" s="47"/>
      <c r="C658" s="47"/>
      <c r="D658" s="46"/>
      <c r="E658" s="45"/>
      <c r="F658" s="45"/>
      <c r="G658" s="45"/>
      <c r="H658" s="3" t="str">
        <f t="shared" si="8"/>
        <v>pendente</v>
      </c>
    </row>
    <row r="659" spans="1:8" s="30" customFormat="1">
      <c r="A659" s="47"/>
      <c r="B659" s="47"/>
      <c r="C659" s="47"/>
      <c r="D659" s="46"/>
      <c r="E659" s="45"/>
      <c r="F659" s="45"/>
      <c r="G659" s="45"/>
      <c r="H659" s="3" t="str">
        <f t="shared" si="8"/>
        <v>pendente</v>
      </c>
    </row>
    <row r="660" spans="1:8" s="30" customFormat="1">
      <c r="A660" s="47"/>
      <c r="B660" s="47"/>
      <c r="C660" s="44"/>
      <c r="D660" s="46"/>
      <c r="E660" s="28"/>
      <c r="F660" s="28"/>
      <c r="G660" s="28"/>
      <c r="H660" s="3" t="str">
        <f t="shared" si="8"/>
        <v>pendente</v>
      </c>
    </row>
    <row r="661" spans="1:8" s="30" customFormat="1">
      <c r="A661" s="47"/>
      <c r="B661" s="47"/>
      <c r="C661" s="47"/>
      <c r="D661" s="46"/>
      <c r="E661" s="45"/>
      <c r="F661" s="45"/>
      <c r="G661" s="45"/>
      <c r="H661" s="3" t="str">
        <f t="shared" si="8"/>
        <v>pendente</v>
      </c>
    </row>
    <row r="662" spans="1:8" s="30" customFormat="1">
      <c r="A662" s="47"/>
      <c r="B662" s="47"/>
      <c r="C662" s="47"/>
      <c r="D662" s="46"/>
      <c r="E662" s="45"/>
      <c r="F662" s="45"/>
      <c r="G662" s="45"/>
      <c r="H662" s="3" t="str">
        <f t="shared" si="8"/>
        <v>pendente</v>
      </c>
    </row>
    <row r="663" spans="1:8" s="30" customFormat="1">
      <c r="A663" s="47"/>
      <c r="B663" s="47"/>
      <c r="C663" s="47"/>
      <c r="D663" s="46"/>
      <c r="E663" s="45"/>
      <c r="F663" s="45"/>
      <c r="G663" s="45"/>
      <c r="H663" s="3" t="str">
        <f t="shared" si="8"/>
        <v>pendente</v>
      </c>
    </row>
    <row r="664" spans="1:8" s="30" customFormat="1">
      <c r="A664" s="47"/>
      <c r="B664" s="47"/>
      <c r="C664" s="47"/>
      <c r="D664" s="46"/>
      <c r="E664" s="45"/>
      <c r="F664" s="45"/>
      <c r="G664" s="45"/>
      <c r="H664" s="3" t="str">
        <f t="shared" si="8"/>
        <v>pendente</v>
      </c>
    </row>
    <row r="665" spans="1:8" s="30" customFormat="1">
      <c r="A665" s="47"/>
      <c r="B665" s="47"/>
      <c r="C665" s="44"/>
      <c r="D665" s="46"/>
      <c r="E665" s="28"/>
      <c r="F665" s="28"/>
      <c r="G665" s="28"/>
      <c r="H665" s="3" t="str">
        <f t="shared" si="8"/>
        <v>pendente</v>
      </c>
    </row>
    <row r="666" spans="1:8" s="30" customFormat="1">
      <c r="A666" s="47"/>
      <c r="B666" s="47"/>
      <c r="C666" s="47"/>
      <c r="D666" s="46"/>
      <c r="E666" s="45"/>
      <c r="F666" s="45"/>
      <c r="G666" s="45"/>
      <c r="H666" s="3" t="str">
        <f t="shared" si="8"/>
        <v>pendente</v>
      </c>
    </row>
    <row r="667" spans="1:8" s="30" customFormat="1">
      <c r="A667" s="47"/>
      <c r="B667" s="47"/>
      <c r="C667" s="47"/>
      <c r="D667" s="46"/>
      <c r="E667" s="45"/>
      <c r="F667" s="45"/>
      <c r="G667" s="45"/>
      <c r="H667" s="3" t="str">
        <f t="shared" si="8"/>
        <v>pendente</v>
      </c>
    </row>
    <row r="668" spans="1:8" s="30" customFormat="1">
      <c r="A668" s="47"/>
      <c r="B668" s="47"/>
      <c r="C668" s="47"/>
      <c r="D668" s="46"/>
      <c r="E668" s="45"/>
      <c r="F668" s="45"/>
      <c r="G668" s="45"/>
      <c r="H668" s="3" t="str">
        <f t="shared" si="8"/>
        <v>pendente</v>
      </c>
    </row>
    <row r="669" spans="1:8" s="30" customFormat="1">
      <c r="A669" s="47"/>
      <c r="B669" s="47"/>
      <c r="C669" s="44"/>
      <c r="D669" s="46"/>
      <c r="E669" s="28"/>
      <c r="F669" s="28"/>
      <c r="G669" s="28"/>
      <c r="H669" s="3" t="str">
        <f t="shared" si="8"/>
        <v>pendente</v>
      </c>
    </row>
    <row r="670" spans="1:8" s="30" customFormat="1">
      <c r="A670" s="47"/>
      <c r="B670" s="47"/>
      <c r="C670" s="47"/>
      <c r="D670" s="46"/>
      <c r="E670" s="45"/>
      <c r="F670" s="45"/>
      <c r="G670" s="45"/>
      <c r="H670" s="3" t="str">
        <f t="shared" si="8"/>
        <v>pendente</v>
      </c>
    </row>
    <row r="671" spans="1:8" s="30" customFormat="1">
      <c r="A671" s="47"/>
      <c r="B671" s="47"/>
      <c r="C671" s="47"/>
      <c r="D671" s="46"/>
      <c r="E671" s="45"/>
      <c r="F671" s="45"/>
      <c r="G671" s="45"/>
      <c r="H671" s="3" t="str">
        <f t="shared" si="8"/>
        <v>pendente</v>
      </c>
    </row>
    <row r="672" spans="1:8" s="30" customFormat="1">
      <c r="A672" s="47"/>
      <c r="B672" s="47"/>
      <c r="C672" s="44"/>
      <c r="D672" s="46"/>
      <c r="E672" s="28"/>
      <c r="F672" s="28"/>
      <c r="G672" s="28"/>
      <c r="H672" s="3" t="str">
        <f t="shared" si="8"/>
        <v>pendente</v>
      </c>
    </row>
    <row r="673" spans="1:8" s="30" customFormat="1">
      <c r="A673" s="47"/>
      <c r="B673" s="47"/>
      <c r="C673" s="47"/>
      <c r="D673" s="46"/>
      <c r="E673" s="45"/>
      <c r="F673" s="45"/>
      <c r="G673" s="45"/>
      <c r="H673" s="3" t="str">
        <f t="shared" si="8"/>
        <v>pendente</v>
      </c>
    </row>
    <row r="674" spans="1:8" s="30" customFormat="1">
      <c r="A674" s="47"/>
      <c r="B674" s="47"/>
      <c r="C674" s="47"/>
      <c r="D674" s="46"/>
      <c r="E674" s="45"/>
      <c r="F674" s="45"/>
      <c r="G674" s="45"/>
      <c r="H674" s="3" t="str">
        <f t="shared" si="8"/>
        <v>pendente</v>
      </c>
    </row>
    <row r="675" spans="1:8" s="30" customFormat="1">
      <c r="A675" s="47"/>
      <c r="B675" s="47"/>
      <c r="C675" s="47"/>
      <c r="D675" s="46"/>
      <c r="E675" s="45"/>
      <c r="F675" s="45"/>
      <c r="G675" s="45"/>
      <c r="H675" s="3" t="str">
        <f t="shared" si="8"/>
        <v>pendente</v>
      </c>
    </row>
    <row r="676" spans="1:8" s="30" customFormat="1">
      <c r="A676" s="47"/>
      <c r="B676" s="47"/>
      <c r="C676" s="47"/>
      <c r="D676" s="46"/>
      <c r="E676" s="45"/>
      <c r="F676" s="45"/>
      <c r="G676" s="45"/>
      <c r="H676" s="3" t="str">
        <f t="shared" si="8"/>
        <v>pendente</v>
      </c>
    </row>
    <row r="677" spans="1:8" s="30" customFormat="1">
      <c r="A677" s="47"/>
      <c r="B677" s="47"/>
      <c r="C677" s="44"/>
      <c r="D677" s="46"/>
      <c r="E677" s="28"/>
      <c r="F677" s="28"/>
      <c r="G677" s="28"/>
      <c r="H677" s="3" t="str">
        <f t="shared" si="8"/>
        <v>pendente</v>
      </c>
    </row>
    <row r="678" spans="1:8" s="30" customFormat="1">
      <c r="A678" s="47"/>
      <c r="B678" s="47"/>
      <c r="C678" s="47"/>
      <c r="D678" s="46"/>
      <c r="E678" s="45"/>
      <c r="F678" s="45"/>
      <c r="G678" s="45"/>
      <c r="H678" s="3" t="str">
        <f t="shared" si="8"/>
        <v>pendente</v>
      </c>
    </row>
    <row r="679" spans="1:8" s="30" customFormat="1">
      <c r="A679" s="47"/>
      <c r="B679" s="47"/>
      <c r="C679" s="47"/>
      <c r="D679" s="46"/>
      <c r="E679" s="45"/>
      <c r="F679" s="45"/>
      <c r="G679" s="45"/>
      <c r="H679" s="3" t="str">
        <f t="shared" si="8"/>
        <v>pendente</v>
      </c>
    </row>
    <row r="680" spans="1:8" s="30" customFormat="1">
      <c r="A680" s="47"/>
      <c r="B680" s="47"/>
      <c r="C680" s="47"/>
      <c r="D680" s="46"/>
      <c r="E680" s="45"/>
      <c r="F680" s="45"/>
      <c r="G680" s="45"/>
      <c r="H680" s="3" t="str">
        <f t="shared" si="8"/>
        <v>pendente</v>
      </c>
    </row>
    <row r="681" spans="1:8" s="30" customFormat="1">
      <c r="A681" s="47"/>
      <c r="B681" s="47"/>
      <c r="C681" s="44"/>
      <c r="D681" s="46"/>
      <c r="E681" s="28"/>
      <c r="F681" s="28"/>
      <c r="G681" s="28"/>
      <c r="H681" s="3" t="str">
        <f t="shared" si="8"/>
        <v>pendente</v>
      </c>
    </row>
    <row r="682" spans="1:8" s="30" customFormat="1">
      <c r="A682" s="47"/>
      <c r="B682" s="47"/>
      <c r="C682" s="47"/>
      <c r="D682" s="46"/>
      <c r="E682" s="45"/>
      <c r="F682" s="45"/>
      <c r="G682" s="45"/>
      <c r="H682" s="3" t="str">
        <f t="shared" si="8"/>
        <v>pendente</v>
      </c>
    </row>
    <row r="683" spans="1:8" s="30" customFormat="1">
      <c r="A683" s="47"/>
      <c r="B683" s="47"/>
      <c r="C683" s="47"/>
      <c r="D683" s="46"/>
      <c r="E683" s="45"/>
      <c r="F683" s="45"/>
      <c r="G683" s="45"/>
      <c r="H683" s="3" t="str">
        <f t="shared" si="8"/>
        <v>pendente</v>
      </c>
    </row>
    <row r="684" spans="1:8" s="30" customFormat="1">
      <c r="A684" s="47"/>
      <c r="B684" s="47"/>
      <c r="C684" s="44"/>
      <c r="D684" s="46"/>
      <c r="E684" s="28"/>
      <c r="F684" s="28"/>
      <c r="G684" s="28"/>
      <c r="H684" s="3" t="str">
        <f t="shared" si="8"/>
        <v>pendente</v>
      </c>
    </row>
    <row r="685" spans="1:8" s="30" customFormat="1">
      <c r="A685" s="47"/>
      <c r="B685" s="47"/>
      <c r="C685" s="47"/>
      <c r="D685" s="46"/>
      <c r="E685" s="45"/>
      <c r="F685" s="45"/>
      <c r="G685" s="45"/>
      <c r="H685" s="3" t="str">
        <f t="shared" si="8"/>
        <v>pendente</v>
      </c>
    </row>
    <row r="686" spans="1:8" s="30" customFormat="1">
      <c r="A686" s="47"/>
      <c r="B686" s="47"/>
      <c r="C686" s="47"/>
      <c r="D686" s="46"/>
      <c r="E686" s="45"/>
      <c r="F686" s="45"/>
      <c r="G686" s="45"/>
      <c r="H686" s="3" t="str">
        <f t="shared" si="8"/>
        <v>pendente</v>
      </c>
    </row>
    <row r="687" spans="1:8" s="30" customFormat="1">
      <c r="A687" s="47"/>
      <c r="B687" s="47"/>
      <c r="C687" s="47"/>
      <c r="D687" s="46"/>
      <c r="E687" s="45"/>
      <c r="F687" s="45"/>
      <c r="G687" s="45"/>
      <c r="H687" s="3" t="str">
        <f t="shared" si="8"/>
        <v>pendente</v>
      </c>
    </row>
    <row r="688" spans="1:8" s="30" customFormat="1">
      <c r="A688" s="47"/>
      <c r="B688" s="47"/>
      <c r="C688" s="44"/>
      <c r="D688" s="46"/>
      <c r="E688" s="28"/>
      <c r="F688" s="28"/>
      <c r="G688" s="28"/>
      <c r="H688" s="3" t="str">
        <f t="shared" si="8"/>
        <v>pendente</v>
      </c>
    </row>
    <row r="689" spans="1:8" s="30" customFormat="1">
      <c r="A689" s="47"/>
      <c r="B689" s="47"/>
      <c r="C689" s="47"/>
      <c r="D689" s="46"/>
      <c r="E689" s="45"/>
      <c r="F689" s="45"/>
      <c r="G689" s="45"/>
      <c r="H689" s="3" t="str">
        <f t="shared" si="8"/>
        <v>pendente</v>
      </c>
    </row>
    <row r="690" spans="1:8" s="30" customFormat="1">
      <c r="A690" s="47"/>
      <c r="B690" s="47"/>
      <c r="C690" s="47"/>
      <c r="D690" s="46"/>
      <c r="E690" s="45"/>
      <c r="F690" s="45"/>
      <c r="G690" s="45"/>
      <c r="H690" s="3" t="str">
        <f t="shared" si="8"/>
        <v>pendente</v>
      </c>
    </row>
    <row r="691" spans="1:8" s="30" customFormat="1">
      <c r="A691" s="47"/>
      <c r="B691" s="47"/>
      <c r="C691" s="47"/>
      <c r="D691" s="46"/>
      <c r="E691" s="45"/>
      <c r="F691" s="45"/>
      <c r="G691" s="45"/>
      <c r="H691" s="3" t="str">
        <f t="shared" si="8"/>
        <v>pendente</v>
      </c>
    </row>
    <row r="692" spans="1:8" s="30" customFormat="1">
      <c r="A692" s="47"/>
      <c r="B692" s="47"/>
      <c r="C692" s="44"/>
      <c r="D692" s="46"/>
      <c r="E692" s="28"/>
      <c r="F692" s="28"/>
      <c r="G692" s="28"/>
      <c r="H692" s="3" t="str">
        <f t="shared" si="8"/>
        <v>pendente</v>
      </c>
    </row>
    <row r="693" spans="1:8" s="30" customFormat="1">
      <c r="A693" s="47"/>
      <c r="B693" s="47"/>
      <c r="C693" s="47"/>
      <c r="D693" s="46"/>
      <c r="E693" s="45"/>
      <c r="F693" s="45"/>
      <c r="G693" s="45"/>
      <c r="H693" s="3" t="str">
        <f t="shared" si="8"/>
        <v>pendente</v>
      </c>
    </row>
    <row r="694" spans="1:8" s="30" customFormat="1">
      <c r="A694" s="47"/>
      <c r="B694" s="47"/>
      <c r="C694" s="47"/>
      <c r="D694" s="46"/>
      <c r="E694" s="45"/>
      <c r="F694" s="45"/>
      <c r="G694" s="45"/>
      <c r="H694" s="3" t="str">
        <f t="shared" si="8"/>
        <v>pendente</v>
      </c>
    </row>
    <row r="695" spans="1:8" s="30" customFormat="1">
      <c r="A695" s="47"/>
      <c r="B695" s="47"/>
      <c r="C695" s="44"/>
      <c r="D695" s="46"/>
      <c r="E695" s="28"/>
      <c r="F695" s="28"/>
      <c r="G695" s="28"/>
      <c r="H695" s="3" t="str">
        <f t="shared" si="8"/>
        <v>pendente</v>
      </c>
    </row>
    <row r="696" spans="1:8" s="30" customFormat="1">
      <c r="A696" s="47"/>
      <c r="B696" s="47"/>
      <c r="C696" s="47"/>
      <c r="D696" s="46"/>
      <c r="E696" s="45"/>
      <c r="F696" s="45"/>
      <c r="G696" s="45"/>
      <c r="H696" s="3" t="str">
        <f t="shared" si="8"/>
        <v>pendente</v>
      </c>
    </row>
    <row r="697" spans="1:8" s="30" customFormat="1">
      <c r="A697" s="47"/>
      <c r="B697" s="47"/>
      <c r="C697" s="47"/>
      <c r="D697" s="46"/>
      <c r="E697" s="45"/>
      <c r="F697" s="45"/>
      <c r="G697" s="45"/>
      <c r="H697" s="3" t="str">
        <f t="shared" si="8"/>
        <v>pendente</v>
      </c>
    </row>
    <row r="698" spans="1:8" s="30" customFormat="1">
      <c r="A698" s="47"/>
      <c r="B698" s="47"/>
      <c r="C698" s="47"/>
      <c r="D698" s="46"/>
      <c r="E698" s="45"/>
      <c r="F698" s="45"/>
      <c r="G698" s="45"/>
      <c r="H698" s="3" t="str">
        <f t="shared" si="8"/>
        <v>pendente</v>
      </c>
    </row>
    <row r="699" spans="1:8" s="30" customFormat="1">
      <c r="A699" s="47"/>
      <c r="B699" s="47"/>
      <c r="C699" s="47"/>
      <c r="D699" s="46"/>
      <c r="E699" s="45"/>
      <c r="F699" s="45"/>
      <c r="G699" s="45"/>
      <c r="H699" s="3" t="str">
        <f t="shared" si="8"/>
        <v>pendente</v>
      </c>
    </row>
    <row r="700" spans="1:8" s="30" customFormat="1">
      <c r="A700" s="47"/>
      <c r="B700" s="47"/>
      <c r="C700" s="44"/>
      <c r="D700" s="46"/>
      <c r="E700" s="28"/>
      <c r="F700" s="28"/>
      <c r="G700" s="28"/>
      <c r="H700" s="3" t="str">
        <f t="shared" si="8"/>
        <v>pendente</v>
      </c>
    </row>
    <row r="701" spans="1:8" s="30" customFormat="1">
      <c r="A701" s="47"/>
      <c r="B701" s="47"/>
      <c r="C701" s="47"/>
      <c r="D701" s="46"/>
      <c r="E701" s="45"/>
      <c r="F701" s="45"/>
      <c r="G701" s="45"/>
      <c r="H701" s="3" t="str">
        <f t="shared" si="8"/>
        <v>pendente</v>
      </c>
    </row>
    <row r="702" spans="1:8" s="30" customFormat="1">
      <c r="A702" s="47"/>
      <c r="B702" s="47"/>
      <c r="C702" s="47"/>
      <c r="D702" s="46"/>
      <c r="E702" s="45"/>
      <c r="F702" s="45"/>
      <c r="G702" s="45"/>
      <c r="H702" s="3" t="str">
        <f t="shared" si="8"/>
        <v>pendente</v>
      </c>
    </row>
    <row r="703" spans="1:8" s="30" customFormat="1">
      <c r="A703" s="47"/>
      <c r="B703" s="47"/>
      <c r="C703" s="47"/>
      <c r="D703" s="46"/>
      <c r="E703" s="45"/>
      <c r="F703" s="45"/>
      <c r="G703" s="45"/>
      <c r="H703" s="3" t="str">
        <f t="shared" si="8"/>
        <v>pendente</v>
      </c>
    </row>
    <row r="704" spans="1:8" s="30" customFormat="1">
      <c r="A704" s="47"/>
      <c r="B704" s="47"/>
      <c r="C704" s="44"/>
      <c r="D704" s="46"/>
      <c r="E704" s="28"/>
      <c r="F704" s="28"/>
      <c r="G704" s="28"/>
      <c r="H704" s="3" t="str">
        <f t="shared" si="8"/>
        <v>pendente</v>
      </c>
    </row>
    <row r="705" spans="1:8" s="30" customFormat="1">
      <c r="A705" s="47"/>
      <c r="B705" s="47"/>
      <c r="C705" s="47"/>
      <c r="D705" s="46"/>
      <c r="E705" s="45"/>
      <c r="F705" s="45"/>
      <c r="G705" s="45"/>
      <c r="H705" s="3" t="str">
        <f t="shared" si="8"/>
        <v>pendente</v>
      </c>
    </row>
    <row r="706" spans="1:8" s="30" customFormat="1">
      <c r="A706" s="47"/>
      <c r="B706" s="47"/>
      <c r="C706" s="47"/>
      <c r="D706" s="46"/>
      <c r="E706" s="45"/>
      <c r="F706" s="45"/>
      <c r="G706" s="45"/>
      <c r="H706" s="3" t="str">
        <f t="shared" si="8"/>
        <v>pendente</v>
      </c>
    </row>
    <row r="707" spans="1:8" s="30" customFormat="1">
      <c r="A707" s="47"/>
      <c r="B707" s="47"/>
      <c r="C707" s="44"/>
      <c r="D707" s="46"/>
      <c r="E707" s="28"/>
      <c r="F707" s="28"/>
      <c r="G707" s="28"/>
      <c r="H707" s="3" t="str">
        <f t="shared" si="8"/>
        <v>pendente</v>
      </c>
    </row>
    <row r="708" spans="1:8" s="30" customFormat="1">
      <c r="A708" s="47"/>
      <c r="B708" s="47"/>
      <c r="C708" s="47"/>
      <c r="D708" s="46"/>
      <c r="E708" s="45"/>
      <c r="F708" s="45"/>
      <c r="G708" s="45"/>
      <c r="H708" s="3" t="str">
        <f t="shared" si="8"/>
        <v>pendente</v>
      </c>
    </row>
    <row r="709" spans="1:8" s="30" customFormat="1">
      <c r="A709" s="47"/>
      <c r="B709" s="47"/>
      <c r="C709" s="47"/>
      <c r="D709" s="46"/>
      <c r="E709" s="45"/>
      <c r="F709" s="45"/>
      <c r="G709" s="45"/>
      <c r="H709" s="3" t="str">
        <f t="shared" si="8"/>
        <v>pendente</v>
      </c>
    </row>
    <row r="710" spans="1:8" s="30" customFormat="1">
      <c r="A710" s="47"/>
      <c r="B710" s="47"/>
      <c r="C710" s="47"/>
      <c r="D710" s="46"/>
      <c r="E710" s="45"/>
      <c r="F710" s="45"/>
      <c r="G710" s="45"/>
      <c r="H710" s="3" t="str">
        <f t="shared" si="8"/>
        <v>pendente</v>
      </c>
    </row>
    <row r="711" spans="1:8" s="30" customFormat="1">
      <c r="A711" s="47"/>
      <c r="B711" s="47"/>
      <c r="C711" s="47"/>
      <c r="D711" s="46"/>
      <c r="E711" s="45"/>
      <c r="F711" s="45"/>
      <c r="G711" s="45"/>
      <c r="H711" s="3" t="str">
        <f t="shared" si="8"/>
        <v>pendente</v>
      </c>
    </row>
    <row r="712" spans="1:8" s="30" customFormat="1">
      <c r="A712" s="47"/>
      <c r="B712" s="47"/>
      <c r="C712" s="44"/>
      <c r="D712" s="46"/>
      <c r="E712" s="28"/>
      <c r="F712" s="28"/>
      <c r="G712" s="28"/>
      <c r="H712" s="3" t="str">
        <f t="shared" si="8"/>
        <v>pendente</v>
      </c>
    </row>
    <row r="713" spans="1:8" s="30" customFormat="1">
      <c r="A713" s="47"/>
      <c r="B713" s="47"/>
      <c r="C713" s="47"/>
      <c r="D713" s="46"/>
      <c r="E713" s="45"/>
      <c r="F713" s="45"/>
      <c r="G713" s="45"/>
      <c r="H713" s="3" t="str">
        <f t="shared" si="8"/>
        <v>pendente</v>
      </c>
    </row>
    <row r="714" spans="1:8" s="30" customFormat="1">
      <c r="A714" s="47"/>
      <c r="B714" s="47"/>
      <c r="C714" s="47"/>
      <c r="D714" s="46"/>
      <c r="E714" s="45"/>
      <c r="F714" s="45"/>
      <c r="G714" s="45"/>
      <c r="H714" s="3" t="str">
        <f t="shared" si="8"/>
        <v>pendente</v>
      </c>
    </row>
    <row r="715" spans="1:8" s="30" customFormat="1">
      <c r="A715" s="47"/>
      <c r="B715" s="47"/>
      <c r="C715" s="47"/>
      <c r="D715" s="46"/>
      <c r="E715" s="45"/>
      <c r="F715" s="45"/>
      <c r="G715" s="45"/>
      <c r="H715" s="3" t="str">
        <f t="shared" si="8"/>
        <v>pendente</v>
      </c>
    </row>
    <row r="716" spans="1:8" s="30" customFormat="1">
      <c r="A716" s="47"/>
      <c r="B716" s="47"/>
      <c r="C716" s="44"/>
      <c r="D716" s="46"/>
      <c r="E716" s="28"/>
      <c r="F716" s="28"/>
      <c r="G716" s="28"/>
      <c r="H716" s="3" t="str">
        <f t="shared" si="8"/>
        <v>pendente</v>
      </c>
    </row>
    <row r="717" spans="1:8" s="30" customFormat="1">
      <c r="A717" s="47"/>
      <c r="B717" s="47"/>
      <c r="C717" s="47"/>
      <c r="D717" s="46"/>
      <c r="E717" s="45"/>
      <c r="F717" s="45"/>
      <c r="G717" s="45"/>
      <c r="H717" s="3" t="str">
        <f t="shared" si="8"/>
        <v>pendente</v>
      </c>
    </row>
    <row r="718" spans="1:8" s="30" customFormat="1">
      <c r="A718" s="47"/>
      <c r="B718" s="47"/>
      <c r="C718" s="47"/>
      <c r="D718" s="46"/>
      <c r="E718" s="45"/>
      <c r="F718" s="45"/>
      <c r="G718" s="45"/>
      <c r="H718" s="3" t="str">
        <f t="shared" si="8"/>
        <v>pendente</v>
      </c>
    </row>
    <row r="719" spans="1:8" s="30" customFormat="1">
      <c r="A719" s="47"/>
      <c r="B719" s="47"/>
      <c r="C719" s="44"/>
      <c r="D719" s="46"/>
      <c r="E719" s="28"/>
      <c r="F719" s="28"/>
      <c r="G719" s="28"/>
      <c r="H719" s="3" t="str">
        <f t="shared" si="8"/>
        <v>pendente</v>
      </c>
    </row>
    <row r="720" spans="1:8" s="30" customFormat="1">
      <c r="A720" s="47"/>
      <c r="B720" s="47"/>
      <c r="C720" s="47"/>
      <c r="D720" s="46"/>
      <c r="E720" s="45"/>
      <c r="F720" s="45"/>
      <c r="G720" s="45"/>
      <c r="H720" s="3" t="str">
        <f t="shared" si="8"/>
        <v>pendente</v>
      </c>
    </row>
    <row r="721" spans="1:8" s="30" customFormat="1">
      <c r="A721" s="47"/>
      <c r="B721" s="47"/>
      <c r="C721" s="47"/>
      <c r="D721" s="46"/>
      <c r="E721" s="45"/>
      <c r="F721" s="45"/>
      <c r="G721" s="45"/>
      <c r="H721" s="3" t="str">
        <f t="shared" si="8"/>
        <v>pendente</v>
      </c>
    </row>
    <row r="722" spans="1:8" s="30" customFormat="1">
      <c r="A722" s="47"/>
      <c r="B722" s="47"/>
      <c r="C722" s="47"/>
      <c r="D722" s="46"/>
      <c r="E722" s="45"/>
      <c r="F722" s="45"/>
      <c r="G722" s="45"/>
      <c r="H722" s="3" t="str">
        <f t="shared" si="8"/>
        <v>pendente</v>
      </c>
    </row>
    <row r="723" spans="1:8" s="30" customFormat="1">
      <c r="A723" s="47"/>
      <c r="B723" s="47"/>
      <c r="C723" s="47"/>
      <c r="D723" s="46"/>
      <c r="E723" s="45"/>
      <c r="F723" s="45"/>
      <c r="G723" s="45"/>
      <c r="H723" s="3" t="str">
        <f t="shared" si="8"/>
        <v>pendente</v>
      </c>
    </row>
    <row r="724" spans="1:8" s="30" customFormat="1">
      <c r="A724" s="47"/>
      <c r="B724" s="47"/>
      <c r="C724" s="44"/>
      <c r="D724" s="46"/>
      <c r="E724" s="28"/>
      <c r="F724" s="28"/>
      <c r="G724" s="28"/>
      <c r="H724" s="3" t="str">
        <f t="shared" si="8"/>
        <v>pendente</v>
      </c>
    </row>
    <row r="725" spans="1:8" s="30" customFormat="1">
      <c r="A725" s="47"/>
      <c r="B725" s="47"/>
      <c r="C725" s="47"/>
      <c r="D725" s="46"/>
      <c r="E725" s="45"/>
      <c r="F725" s="45"/>
      <c r="G725" s="45"/>
      <c r="H725" s="3" t="str">
        <f t="shared" si="8"/>
        <v>pendente</v>
      </c>
    </row>
    <row r="726" spans="1:8" s="30" customFormat="1">
      <c r="A726" s="47"/>
      <c r="B726" s="47"/>
      <c r="C726" s="47"/>
      <c r="D726" s="46"/>
      <c r="E726" s="45"/>
      <c r="F726" s="45"/>
      <c r="G726" s="45"/>
      <c r="H726" s="3" t="str">
        <f t="shared" si="8"/>
        <v>pendente</v>
      </c>
    </row>
    <row r="727" spans="1:8" s="30" customFormat="1">
      <c r="A727" s="47"/>
      <c r="B727" s="47"/>
      <c r="C727" s="47"/>
      <c r="D727" s="46"/>
      <c r="E727" s="45"/>
      <c r="F727" s="45"/>
      <c r="G727" s="45"/>
      <c r="H727" s="3" t="str">
        <f t="shared" si="8"/>
        <v>pendente</v>
      </c>
    </row>
    <row r="728" spans="1:8" s="30" customFormat="1">
      <c r="A728" s="47"/>
      <c r="B728" s="47"/>
      <c r="C728" s="44"/>
      <c r="D728" s="46"/>
      <c r="E728" s="28"/>
      <c r="F728" s="28"/>
      <c r="G728" s="28"/>
      <c r="H728" s="3" t="str">
        <f t="shared" si="8"/>
        <v>pendente</v>
      </c>
    </row>
    <row r="729" spans="1:8" s="30" customFormat="1">
      <c r="A729" s="47"/>
      <c r="B729" s="47"/>
      <c r="C729" s="47"/>
      <c r="D729" s="46"/>
      <c r="E729" s="45"/>
      <c r="F729" s="45"/>
      <c r="G729" s="45"/>
      <c r="H729" s="3" t="str">
        <f t="shared" si="8"/>
        <v>pendente</v>
      </c>
    </row>
    <row r="730" spans="1:8" s="30" customFormat="1">
      <c r="A730" s="47"/>
      <c r="B730" s="47"/>
      <c r="C730" s="47"/>
      <c r="D730" s="46"/>
      <c r="E730" s="45"/>
      <c r="F730" s="45"/>
      <c r="G730" s="45"/>
      <c r="H730" s="3" t="str">
        <f t="shared" ref="H730:H793" si="9">IF(F730&lt;&gt;0,"finalizado", "pendente")</f>
        <v>pendente</v>
      </c>
    </row>
    <row r="731" spans="1:8" s="30" customFormat="1">
      <c r="A731" s="47"/>
      <c r="B731" s="47"/>
      <c r="C731" s="44"/>
      <c r="D731" s="46"/>
      <c r="E731" s="28"/>
      <c r="F731" s="28"/>
      <c r="G731" s="28"/>
      <c r="H731" s="3" t="str">
        <f t="shared" si="9"/>
        <v>pendente</v>
      </c>
    </row>
    <row r="732" spans="1:8" s="30" customFormat="1">
      <c r="A732" s="47"/>
      <c r="B732" s="47"/>
      <c r="C732" s="47"/>
      <c r="D732" s="46"/>
      <c r="E732" s="45"/>
      <c r="F732" s="45"/>
      <c r="G732" s="45"/>
      <c r="H732" s="3" t="str">
        <f t="shared" si="9"/>
        <v>pendente</v>
      </c>
    </row>
    <row r="733" spans="1:8" s="30" customFormat="1">
      <c r="A733" s="47"/>
      <c r="B733" s="47"/>
      <c r="C733" s="47"/>
      <c r="D733" s="46"/>
      <c r="E733" s="45"/>
      <c r="F733" s="45"/>
      <c r="G733" s="45"/>
      <c r="H733" s="3" t="str">
        <f t="shared" si="9"/>
        <v>pendente</v>
      </c>
    </row>
    <row r="734" spans="1:8" s="30" customFormat="1">
      <c r="A734" s="47"/>
      <c r="B734" s="47"/>
      <c r="C734" s="47"/>
      <c r="D734" s="46"/>
      <c r="E734" s="45"/>
      <c r="F734" s="45"/>
      <c r="G734" s="45"/>
      <c r="H734" s="3" t="str">
        <f t="shared" si="9"/>
        <v>pendente</v>
      </c>
    </row>
    <row r="735" spans="1:8" s="30" customFormat="1">
      <c r="A735" s="47"/>
      <c r="B735" s="47"/>
      <c r="C735" s="47"/>
      <c r="D735" s="46"/>
      <c r="E735" s="45"/>
      <c r="F735" s="45"/>
      <c r="G735" s="45"/>
      <c r="H735" s="3" t="str">
        <f t="shared" si="9"/>
        <v>pendente</v>
      </c>
    </row>
    <row r="736" spans="1:8" s="30" customFormat="1">
      <c r="A736" s="47"/>
      <c r="B736" s="47"/>
      <c r="C736" s="44"/>
      <c r="D736" s="46"/>
      <c r="E736" s="28"/>
      <c r="F736" s="28"/>
      <c r="G736" s="28"/>
      <c r="H736" s="3" t="str">
        <f t="shared" si="9"/>
        <v>pendente</v>
      </c>
    </row>
    <row r="737" spans="1:8" s="30" customFormat="1">
      <c r="A737" s="47"/>
      <c r="B737" s="47"/>
      <c r="C737" s="47"/>
      <c r="D737" s="46"/>
      <c r="E737" s="45"/>
      <c r="F737" s="45"/>
      <c r="G737" s="45"/>
      <c r="H737" s="3" t="str">
        <f t="shared" si="9"/>
        <v>pendente</v>
      </c>
    </row>
    <row r="738" spans="1:8" s="30" customFormat="1">
      <c r="A738" s="47"/>
      <c r="B738" s="47"/>
      <c r="C738" s="47"/>
      <c r="D738" s="46"/>
      <c r="E738" s="45"/>
      <c r="F738" s="45"/>
      <c r="G738" s="45"/>
      <c r="H738" s="3" t="str">
        <f t="shared" si="9"/>
        <v>pendente</v>
      </c>
    </row>
    <row r="739" spans="1:8" s="30" customFormat="1">
      <c r="A739" s="47"/>
      <c r="B739" s="47"/>
      <c r="C739" s="47"/>
      <c r="D739" s="46"/>
      <c r="E739" s="45"/>
      <c r="F739" s="45"/>
      <c r="G739" s="45"/>
      <c r="H739" s="3" t="str">
        <f t="shared" si="9"/>
        <v>pendente</v>
      </c>
    </row>
    <row r="740" spans="1:8" s="30" customFormat="1">
      <c r="A740" s="47"/>
      <c r="B740" s="47"/>
      <c r="C740" s="44"/>
      <c r="D740" s="46"/>
      <c r="E740" s="28"/>
      <c r="F740" s="28"/>
      <c r="G740" s="28"/>
      <c r="H740" s="3" t="str">
        <f t="shared" si="9"/>
        <v>pendente</v>
      </c>
    </row>
    <row r="741" spans="1:8" s="30" customFormat="1">
      <c r="A741" s="47"/>
      <c r="B741" s="47"/>
      <c r="C741" s="47"/>
      <c r="D741" s="46"/>
      <c r="E741" s="45"/>
      <c r="F741" s="45"/>
      <c r="G741" s="45"/>
      <c r="H741" s="3" t="str">
        <f t="shared" si="9"/>
        <v>pendente</v>
      </c>
    </row>
    <row r="742" spans="1:8" s="30" customFormat="1">
      <c r="A742" s="47"/>
      <c r="B742" s="47"/>
      <c r="C742" s="47"/>
      <c r="D742" s="46"/>
      <c r="E742" s="45"/>
      <c r="F742" s="45"/>
      <c r="G742" s="45"/>
      <c r="H742" s="3" t="str">
        <f t="shared" si="9"/>
        <v>pendente</v>
      </c>
    </row>
    <row r="743" spans="1:8" s="30" customFormat="1">
      <c r="A743" s="47"/>
      <c r="B743" s="47"/>
      <c r="C743" s="44"/>
      <c r="D743" s="46"/>
      <c r="E743" s="28"/>
      <c r="F743" s="28"/>
      <c r="G743" s="28"/>
      <c r="H743" s="3" t="str">
        <f t="shared" si="9"/>
        <v>pendente</v>
      </c>
    </row>
    <row r="744" spans="1:8" s="30" customFormat="1">
      <c r="A744" s="47"/>
      <c r="B744" s="47"/>
      <c r="C744" s="47"/>
      <c r="D744" s="46"/>
      <c r="E744" s="45"/>
      <c r="F744" s="45"/>
      <c r="G744" s="45"/>
      <c r="H744" s="3" t="str">
        <f t="shared" si="9"/>
        <v>pendente</v>
      </c>
    </row>
    <row r="745" spans="1:8" s="30" customFormat="1">
      <c r="A745" s="47"/>
      <c r="B745" s="47"/>
      <c r="C745" s="47"/>
      <c r="D745" s="46"/>
      <c r="E745" s="45"/>
      <c r="F745" s="45"/>
      <c r="G745" s="45"/>
      <c r="H745" s="3" t="str">
        <f t="shared" si="9"/>
        <v>pendente</v>
      </c>
    </row>
    <row r="746" spans="1:8" s="30" customFormat="1">
      <c r="A746" s="47"/>
      <c r="B746" s="47"/>
      <c r="C746" s="47"/>
      <c r="D746" s="46"/>
      <c r="E746" s="45"/>
      <c r="F746" s="45"/>
      <c r="G746" s="45"/>
      <c r="H746" s="3" t="str">
        <f t="shared" si="9"/>
        <v>pendente</v>
      </c>
    </row>
    <row r="747" spans="1:8" s="30" customFormat="1">
      <c r="A747" s="47"/>
      <c r="B747" s="47"/>
      <c r="C747" s="47"/>
      <c r="D747" s="46"/>
      <c r="E747" s="45"/>
      <c r="F747" s="45"/>
      <c r="G747" s="45"/>
      <c r="H747" s="3" t="str">
        <f t="shared" si="9"/>
        <v>pendente</v>
      </c>
    </row>
    <row r="748" spans="1:8" s="30" customFormat="1">
      <c r="A748" s="47"/>
      <c r="B748" s="47"/>
      <c r="C748" s="44"/>
      <c r="D748" s="46"/>
      <c r="E748" s="28"/>
      <c r="F748" s="28"/>
      <c r="G748" s="28"/>
      <c r="H748" s="3" t="str">
        <f t="shared" si="9"/>
        <v>pendente</v>
      </c>
    </row>
    <row r="749" spans="1:8" s="30" customFormat="1">
      <c r="A749" s="47"/>
      <c r="B749" s="47"/>
      <c r="C749" s="47"/>
      <c r="D749" s="46"/>
      <c r="E749" s="45"/>
      <c r="F749" s="45"/>
      <c r="G749" s="45"/>
      <c r="H749" s="3" t="str">
        <f t="shared" si="9"/>
        <v>pendente</v>
      </c>
    </row>
    <row r="750" spans="1:8" s="30" customFormat="1">
      <c r="A750" s="47"/>
      <c r="B750" s="47"/>
      <c r="C750" s="47"/>
      <c r="D750" s="46"/>
      <c r="E750" s="45"/>
      <c r="F750" s="45"/>
      <c r="G750" s="45"/>
      <c r="H750" s="3" t="str">
        <f t="shared" si="9"/>
        <v>pendente</v>
      </c>
    </row>
    <row r="751" spans="1:8" s="30" customFormat="1">
      <c r="A751" s="47"/>
      <c r="B751" s="47"/>
      <c r="C751" s="47"/>
      <c r="D751" s="46"/>
      <c r="E751" s="45"/>
      <c r="F751" s="45"/>
      <c r="G751" s="45"/>
      <c r="H751" s="3" t="str">
        <f t="shared" si="9"/>
        <v>pendente</v>
      </c>
    </row>
    <row r="752" spans="1:8" s="30" customFormat="1">
      <c r="A752" s="47"/>
      <c r="B752" s="47"/>
      <c r="C752" s="44"/>
      <c r="D752" s="46"/>
      <c r="E752" s="28"/>
      <c r="F752" s="28"/>
      <c r="G752" s="28"/>
      <c r="H752" s="3" t="str">
        <f t="shared" si="9"/>
        <v>pendente</v>
      </c>
    </row>
    <row r="753" spans="1:8" s="30" customFormat="1">
      <c r="A753" s="47"/>
      <c r="B753" s="47"/>
      <c r="C753" s="47"/>
      <c r="D753" s="46"/>
      <c r="E753" s="45"/>
      <c r="F753" s="45"/>
      <c r="G753" s="45"/>
      <c r="H753" s="3" t="str">
        <f t="shared" si="9"/>
        <v>pendente</v>
      </c>
    </row>
    <row r="754" spans="1:8" s="30" customFormat="1">
      <c r="A754" s="47"/>
      <c r="B754" s="47"/>
      <c r="C754" s="47"/>
      <c r="D754" s="46"/>
      <c r="E754" s="45"/>
      <c r="F754" s="45"/>
      <c r="G754" s="45"/>
      <c r="H754" s="3" t="str">
        <f t="shared" si="9"/>
        <v>pendente</v>
      </c>
    </row>
    <row r="755" spans="1:8" s="30" customFormat="1">
      <c r="A755" s="47"/>
      <c r="B755" s="47"/>
      <c r="C755" s="44"/>
      <c r="D755" s="46"/>
      <c r="E755" s="28"/>
      <c r="F755" s="28"/>
      <c r="G755" s="28"/>
      <c r="H755" s="3" t="str">
        <f t="shared" si="9"/>
        <v>pendente</v>
      </c>
    </row>
    <row r="756" spans="1:8" s="30" customFormat="1">
      <c r="A756" s="47"/>
      <c r="B756" s="47"/>
      <c r="C756" s="47"/>
      <c r="D756" s="46"/>
      <c r="E756" s="45"/>
      <c r="F756" s="45"/>
      <c r="G756" s="45"/>
      <c r="H756" s="3" t="str">
        <f t="shared" si="9"/>
        <v>pendente</v>
      </c>
    </row>
    <row r="757" spans="1:8" s="30" customFormat="1">
      <c r="A757" s="47"/>
      <c r="B757" s="47"/>
      <c r="C757" s="47"/>
      <c r="D757" s="46"/>
      <c r="E757" s="45"/>
      <c r="F757" s="45"/>
      <c r="G757" s="45"/>
      <c r="H757" s="3" t="str">
        <f t="shared" si="9"/>
        <v>pendente</v>
      </c>
    </row>
    <row r="758" spans="1:8" s="30" customFormat="1">
      <c r="A758" s="47"/>
      <c r="B758" s="47"/>
      <c r="C758" s="47"/>
      <c r="D758" s="46"/>
      <c r="E758" s="45"/>
      <c r="F758" s="45"/>
      <c r="G758" s="45"/>
      <c r="H758" s="3" t="str">
        <f t="shared" si="9"/>
        <v>pendente</v>
      </c>
    </row>
    <row r="759" spans="1:8" s="30" customFormat="1">
      <c r="A759" s="47"/>
      <c r="B759" s="47"/>
      <c r="C759" s="44"/>
      <c r="D759" s="46"/>
      <c r="E759" s="28"/>
      <c r="F759" s="28"/>
      <c r="G759" s="28"/>
      <c r="H759" s="3" t="str">
        <f t="shared" si="9"/>
        <v>pendente</v>
      </c>
    </row>
    <row r="760" spans="1:8" s="30" customFormat="1">
      <c r="A760" s="47"/>
      <c r="B760" s="47"/>
      <c r="C760" s="47"/>
      <c r="D760" s="46"/>
      <c r="E760" s="45"/>
      <c r="F760" s="45"/>
      <c r="G760" s="45"/>
      <c r="H760" s="3" t="str">
        <f t="shared" si="9"/>
        <v>pendente</v>
      </c>
    </row>
    <row r="761" spans="1:8" s="30" customFormat="1">
      <c r="A761" s="47"/>
      <c r="B761" s="47"/>
      <c r="C761" s="47"/>
      <c r="D761" s="46"/>
      <c r="E761" s="45"/>
      <c r="F761" s="45"/>
      <c r="G761" s="45"/>
      <c r="H761" s="3" t="str">
        <f t="shared" si="9"/>
        <v>pendente</v>
      </c>
    </row>
    <row r="762" spans="1:8" s="30" customFormat="1">
      <c r="A762" s="47"/>
      <c r="B762" s="47"/>
      <c r="C762" s="47"/>
      <c r="D762" s="46"/>
      <c r="E762" s="45"/>
      <c r="F762" s="45"/>
      <c r="G762" s="45"/>
      <c r="H762" s="3" t="str">
        <f t="shared" si="9"/>
        <v>pendente</v>
      </c>
    </row>
    <row r="763" spans="1:8" s="30" customFormat="1">
      <c r="A763" s="47"/>
      <c r="B763" s="47"/>
      <c r="C763" s="44"/>
      <c r="D763" s="46"/>
      <c r="E763" s="28"/>
      <c r="F763" s="28"/>
      <c r="G763" s="28"/>
      <c r="H763" s="3" t="str">
        <f t="shared" si="9"/>
        <v>pendente</v>
      </c>
    </row>
    <row r="764" spans="1:8" s="30" customFormat="1">
      <c r="A764" s="47"/>
      <c r="B764" s="47"/>
      <c r="C764" s="47"/>
      <c r="D764" s="46"/>
      <c r="E764" s="45"/>
      <c r="F764" s="45"/>
      <c r="G764" s="45"/>
      <c r="H764" s="3" t="str">
        <f t="shared" si="9"/>
        <v>pendente</v>
      </c>
    </row>
    <row r="765" spans="1:8" s="30" customFormat="1">
      <c r="A765" s="47"/>
      <c r="B765" s="47"/>
      <c r="C765" s="47"/>
      <c r="D765" s="46"/>
      <c r="E765" s="45"/>
      <c r="F765" s="45"/>
      <c r="G765" s="45"/>
      <c r="H765" s="3" t="str">
        <f t="shared" si="9"/>
        <v>pendente</v>
      </c>
    </row>
    <row r="766" spans="1:8" s="30" customFormat="1">
      <c r="A766" s="47"/>
      <c r="B766" s="47"/>
      <c r="C766" s="44"/>
      <c r="D766" s="46"/>
      <c r="E766" s="28"/>
      <c r="F766" s="28"/>
      <c r="G766" s="28"/>
      <c r="H766" s="3" t="str">
        <f t="shared" si="9"/>
        <v>pendente</v>
      </c>
    </row>
    <row r="767" spans="1:8" s="30" customFormat="1">
      <c r="A767" s="47"/>
      <c r="B767" s="47"/>
      <c r="C767" s="47"/>
      <c r="D767" s="46"/>
      <c r="E767" s="45"/>
      <c r="F767" s="45"/>
      <c r="G767" s="45"/>
      <c r="H767" s="3" t="str">
        <f t="shared" si="9"/>
        <v>pendente</v>
      </c>
    </row>
    <row r="768" spans="1:8" s="30" customFormat="1">
      <c r="A768" s="47"/>
      <c r="B768" s="47"/>
      <c r="C768" s="47"/>
      <c r="D768" s="46"/>
      <c r="E768" s="45"/>
      <c r="F768" s="45"/>
      <c r="G768" s="45"/>
      <c r="H768" s="3" t="str">
        <f t="shared" si="9"/>
        <v>pendente</v>
      </c>
    </row>
    <row r="769" spans="1:8" s="30" customFormat="1">
      <c r="A769" s="47"/>
      <c r="B769" s="47"/>
      <c r="C769" s="47"/>
      <c r="D769" s="46"/>
      <c r="E769" s="45"/>
      <c r="F769" s="45"/>
      <c r="G769" s="45"/>
      <c r="H769" s="3" t="str">
        <f t="shared" si="9"/>
        <v>pendente</v>
      </c>
    </row>
    <row r="770" spans="1:8" s="30" customFormat="1">
      <c r="A770" s="47"/>
      <c r="B770" s="47"/>
      <c r="C770" s="47"/>
      <c r="D770" s="46"/>
      <c r="E770" s="45"/>
      <c r="F770" s="45"/>
      <c r="G770" s="45"/>
      <c r="H770" s="3" t="str">
        <f t="shared" si="9"/>
        <v>pendente</v>
      </c>
    </row>
    <row r="771" spans="1:8" s="30" customFormat="1">
      <c r="A771" s="47"/>
      <c r="B771" s="47"/>
      <c r="C771" s="44"/>
      <c r="D771" s="46"/>
      <c r="E771" s="28"/>
      <c r="F771" s="28"/>
      <c r="G771" s="28"/>
      <c r="H771" s="3" t="str">
        <f t="shared" si="9"/>
        <v>pendente</v>
      </c>
    </row>
    <row r="772" spans="1:8" s="30" customFormat="1">
      <c r="A772" s="47"/>
      <c r="B772" s="47"/>
      <c r="C772" s="47"/>
      <c r="D772" s="46"/>
      <c r="E772" s="45"/>
      <c r="F772" s="45"/>
      <c r="G772" s="45"/>
      <c r="H772" s="3" t="str">
        <f t="shared" si="9"/>
        <v>pendente</v>
      </c>
    </row>
    <row r="773" spans="1:8" s="30" customFormat="1">
      <c r="A773" s="47"/>
      <c r="B773" s="47"/>
      <c r="C773" s="47"/>
      <c r="D773" s="46"/>
      <c r="E773" s="45"/>
      <c r="F773" s="45"/>
      <c r="G773" s="45"/>
      <c r="H773" s="3" t="str">
        <f t="shared" si="9"/>
        <v>pendente</v>
      </c>
    </row>
    <row r="774" spans="1:8" s="30" customFormat="1">
      <c r="A774" s="47"/>
      <c r="B774" s="47"/>
      <c r="C774" s="47"/>
      <c r="D774" s="46"/>
      <c r="E774" s="45"/>
      <c r="F774" s="45"/>
      <c r="G774" s="45"/>
      <c r="H774" s="3" t="str">
        <f t="shared" si="9"/>
        <v>pendente</v>
      </c>
    </row>
    <row r="775" spans="1:8" s="30" customFormat="1">
      <c r="A775" s="47"/>
      <c r="B775" s="47"/>
      <c r="C775" s="44"/>
      <c r="D775" s="46"/>
      <c r="E775" s="28"/>
      <c r="F775" s="28"/>
      <c r="G775" s="28"/>
      <c r="H775" s="3" t="str">
        <f t="shared" si="9"/>
        <v>pendente</v>
      </c>
    </row>
    <row r="776" spans="1:8" s="30" customFormat="1">
      <c r="A776" s="47"/>
      <c r="B776" s="47"/>
      <c r="C776" s="47"/>
      <c r="D776" s="46"/>
      <c r="E776" s="45"/>
      <c r="F776" s="45"/>
      <c r="G776" s="45"/>
      <c r="H776" s="3" t="str">
        <f t="shared" si="9"/>
        <v>pendente</v>
      </c>
    </row>
    <row r="777" spans="1:8" s="30" customFormat="1">
      <c r="A777" s="47"/>
      <c r="B777" s="47"/>
      <c r="C777" s="47"/>
      <c r="D777" s="46"/>
      <c r="E777" s="45"/>
      <c r="F777" s="45"/>
      <c r="G777" s="45"/>
      <c r="H777" s="3" t="str">
        <f t="shared" si="9"/>
        <v>pendente</v>
      </c>
    </row>
    <row r="778" spans="1:8" s="30" customFormat="1">
      <c r="A778" s="47"/>
      <c r="B778" s="47"/>
      <c r="C778" s="44"/>
      <c r="D778" s="46"/>
      <c r="E778" s="28"/>
      <c r="F778" s="28"/>
      <c r="G778" s="28"/>
      <c r="H778" s="3" t="str">
        <f t="shared" si="9"/>
        <v>pendente</v>
      </c>
    </row>
    <row r="779" spans="1:8" s="30" customFormat="1">
      <c r="A779" s="47"/>
      <c r="B779" s="47"/>
      <c r="C779" s="47"/>
      <c r="D779" s="46"/>
      <c r="E779" s="45"/>
      <c r="F779" s="45"/>
      <c r="G779" s="45"/>
      <c r="H779" s="3" t="str">
        <f t="shared" si="9"/>
        <v>pendente</v>
      </c>
    </row>
    <row r="780" spans="1:8" s="30" customFormat="1">
      <c r="A780" s="47"/>
      <c r="B780" s="47"/>
      <c r="C780" s="47"/>
      <c r="D780" s="46"/>
      <c r="E780" s="45"/>
      <c r="F780" s="45"/>
      <c r="G780" s="45"/>
      <c r="H780" s="3" t="str">
        <f t="shared" si="9"/>
        <v>pendente</v>
      </c>
    </row>
    <row r="781" spans="1:8" s="30" customFormat="1">
      <c r="A781" s="47"/>
      <c r="B781" s="47"/>
      <c r="C781" s="47"/>
      <c r="D781" s="46"/>
      <c r="E781" s="45"/>
      <c r="F781" s="45"/>
      <c r="G781" s="45"/>
      <c r="H781" s="3" t="str">
        <f t="shared" si="9"/>
        <v>pendente</v>
      </c>
    </row>
    <row r="782" spans="1:8" s="30" customFormat="1">
      <c r="A782" s="47"/>
      <c r="B782" s="47"/>
      <c r="C782" s="47"/>
      <c r="D782" s="46"/>
      <c r="E782" s="45"/>
      <c r="F782" s="45"/>
      <c r="G782" s="45"/>
      <c r="H782" s="3" t="str">
        <f t="shared" si="9"/>
        <v>pendente</v>
      </c>
    </row>
    <row r="783" spans="1:8" s="30" customFormat="1">
      <c r="A783" s="47"/>
      <c r="B783" s="47"/>
      <c r="C783" s="44"/>
      <c r="D783" s="46"/>
      <c r="E783" s="28"/>
      <c r="F783" s="28"/>
      <c r="G783" s="28"/>
      <c r="H783" s="3" t="str">
        <f t="shared" si="9"/>
        <v>pendente</v>
      </c>
    </row>
    <row r="784" spans="1:8" s="30" customFormat="1">
      <c r="A784" s="47"/>
      <c r="B784" s="47"/>
      <c r="C784" s="47"/>
      <c r="D784" s="46"/>
      <c r="E784" s="45"/>
      <c r="F784" s="45"/>
      <c r="G784" s="45"/>
      <c r="H784" s="3" t="str">
        <f t="shared" si="9"/>
        <v>pendente</v>
      </c>
    </row>
    <row r="785" spans="1:8" s="30" customFormat="1">
      <c r="A785" s="47"/>
      <c r="B785" s="47"/>
      <c r="C785" s="47"/>
      <c r="D785" s="46"/>
      <c r="E785" s="45"/>
      <c r="F785" s="45"/>
      <c r="G785" s="45"/>
      <c r="H785" s="3" t="str">
        <f t="shared" si="9"/>
        <v>pendente</v>
      </c>
    </row>
    <row r="786" spans="1:8" s="30" customFormat="1">
      <c r="A786" s="47"/>
      <c r="B786" s="47"/>
      <c r="C786" s="47"/>
      <c r="D786" s="46"/>
      <c r="E786" s="45"/>
      <c r="F786" s="45"/>
      <c r="G786" s="45"/>
      <c r="H786" s="3" t="str">
        <f t="shared" si="9"/>
        <v>pendente</v>
      </c>
    </row>
    <row r="787" spans="1:8" s="30" customFormat="1">
      <c r="A787" s="47"/>
      <c r="B787" s="47"/>
      <c r="C787" s="44"/>
      <c r="D787" s="46"/>
      <c r="E787" s="28"/>
      <c r="F787" s="28"/>
      <c r="G787" s="28"/>
      <c r="H787" s="3" t="str">
        <f t="shared" si="9"/>
        <v>pendente</v>
      </c>
    </row>
    <row r="788" spans="1:8" s="30" customFormat="1">
      <c r="A788" s="47"/>
      <c r="B788" s="47"/>
      <c r="C788" s="47"/>
      <c r="D788" s="46"/>
      <c r="E788" s="45"/>
      <c r="F788" s="45"/>
      <c r="G788" s="45"/>
      <c r="H788" s="3" t="str">
        <f t="shared" si="9"/>
        <v>pendente</v>
      </c>
    </row>
    <row r="789" spans="1:8" s="30" customFormat="1">
      <c r="A789" s="47"/>
      <c r="B789" s="47"/>
      <c r="C789" s="47"/>
      <c r="D789" s="46"/>
      <c r="E789" s="45"/>
      <c r="F789" s="45"/>
      <c r="G789" s="45"/>
      <c r="H789" s="3" t="str">
        <f t="shared" si="9"/>
        <v>pendente</v>
      </c>
    </row>
    <row r="790" spans="1:8" s="30" customFormat="1">
      <c r="A790" s="47"/>
      <c r="B790" s="47"/>
      <c r="C790" s="44"/>
      <c r="D790" s="46"/>
      <c r="E790" s="28"/>
      <c r="F790" s="28"/>
      <c r="G790" s="28"/>
      <c r="H790" s="3" t="str">
        <f t="shared" si="9"/>
        <v>pendente</v>
      </c>
    </row>
    <row r="791" spans="1:8" s="30" customFormat="1">
      <c r="A791" s="47"/>
      <c r="B791" s="47"/>
      <c r="C791" s="47"/>
      <c r="D791" s="46"/>
      <c r="E791" s="45"/>
      <c r="F791" s="45"/>
      <c r="G791" s="45"/>
      <c r="H791" s="3" t="str">
        <f t="shared" si="9"/>
        <v>pendente</v>
      </c>
    </row>
    <row r="792" spans="1:8" s="30" customFormat="1">
      <c r="A792" s="47"/>
      <c r="B792" s="47"/>
      <c r="C792" s="47"/>
      <c r="D792" s="46"/>
      <c r="E792" s="45"/>
      <c r="F792" s="45"/>
      <c r="G792" s="45"/>
      <c r="H792" s="3" t="str">
        <f t="shared" si="9"/>
        <v>pendente</v>
      </c>
    </row>
    <row r="793" spans="1:8" s="30" customFormat="1">
      <c r="A793" s="47"/>
      <c r="B793" s="47"/>
      <c r="C793" s="47"/>
      <c r="D793" s="46"/>
      <c r="E793" s="45"/>
      <c r="F793" s="45"/>
      <c r="G793" s="45"/>
      <c r="H793" s="3" t="str">
        <f t="shared" si="9"/>
        <v>pendente</v>
      </c>
    </row>
    <row r="794" spans="1:8" s="30" customFormat="1">
      <c r="A794" s="47"/>
      <c r="B794" s="47"/>
      <c r="C794" s="47"/>
      <c r="D794" s="46"/>
      <c r="E794" s="45"/>
      <c r="F794" s="45"/>
      <c r="G794" s="45"/>
      <c r="H794" s="3" t="str">
        <f t="shared" ref="H794:H824" si="10">IF(F794&lt;&gt;0,"finalizado", "pendente")</f>
        <v>pendente</v>
      </c>
    </row>
    <row r="795" spans="1:8" s="30" customFormat="1">
      <c r="A795" s="47"/>
      <c r="B795" s="47"/>
      <c r="C795" s="44"/>
      <c r="D795" s="46"/>
      <c r="E795" s="28"/>
      <c r="F795" s="28"/>
      <c r="G795" s="28"/>
      <c r="H795" s="3" t="str">
        <f t="shared" si="10"/>
        <v>pendente</v>
      </c>
    </row>
    <row r="796" spans="1:8" s="30" customFormat="1">
      <c r="A796" s="47"/>
      <c r="B796" s="47"/>
      <c r="C796" s="47"/>
      <c r="D796" s="46"/>
      <c r="E796" s="45"/>
      <c r="F796" s="45"/>
      <c r="G796" s="45"/>
      <c r="H796" s="3" t="str">
        <f t="shared" si="10"/>
        <v>pendente</v>
      </c>
    </row>
    <row r="797" spans="1:8" s="30" customFormat="1">
      <c r="A797" s="47"/>
      <c r="B797" s="47"/>
      <c r="C797" s="47"/>
      <c r="D797" s="46"/>
      <c r="E797" s="45"/>
      <c r="F797" s="45"/>
      <c r="G797" s="45"/>
      <c r="H797" s="3" t="str">
        <f t="shared" si="10"/>
        <v>pendente</v>
      </c>
    </row>
    <row r="798" spans="1:8" s="30" customFormat="1">
      <c r="A798" s="47"/>
      <c r="B798" s="47"/>
      <c r="C798" s="47"/>
      <c r="D798" s="46"/>
      <c r="E798" s="45"/>
      <c r="F798" s="45"/>
      <c r="G798" s="45"/>
      <c r="H798" s="3" t="str">
        <f t="shared" si="10"/>
        <v>pendente</v>
      </c>
    </row>
    <row r="799" spans="1:8" s="30" customFormat="1">
      <c r="A799" s="47"/>
      <c r="B799" s="47"/>
      <c r="C799" s="44"/>
      <c r="D799" s="46"/>
      <c r="E799" s="28"/>
      <c r="F799" s="28"/>
      <c r="G799" s="28"/>
      <c r="H799" s="3" t="str">
        <f t="shared" si="10"/>
        <v>pendente</v>
      </c>
    </row>
    <row r="800" spans="1:8" s="30" customFormat="1">
      <c r="A800" s="47"/>
      <c r="B800" s="47"/>
      <c r="C800" s="47"/>
      <c r="D800" s="46"/>
      <c r="E800" s="45"/>
      <c r="F800" s="45"/>
      <c r="G800" s="45"/>
      <c r="H800" s="3" t="str">
        <f t="shared" si="10"/>
        <v>pendente</v>
      </c>
    </row>
    <row r="801" spans="1:8" s="30" customFormat="1">
      <c r="A801" s="47"/>
      <c r="B801" s="47"/>
      <c r="C801" s="47"/>
      <c r="D801" s="46"/>
      <c r="E801" s="45"/>
      <c r="F801" s="45"/>
      <c r="G801" s="45"/>
      <c r="H801" s="3" t="str">
        <f t="shared" si="10"/>
        <v>pendente</v>
      </c>
    </row>
    <row r="802" spans="1:8" s="30" customFormat="1">
      <c r="A802" s="47"/>
      <c r="B802" s="47"/>
      <c r="C802" s="44"/>
      <c r="D802" s="46"/>
      <c r="E802" s="28"/>
      <c r="F802" s="28"/>
      <c r="G802" s="28"/>
      <c r="H802" s="3" t="str">
        <f t="shared" si="10"/>
        <v>pendente</v>
      </c>
    </row>
    <row r="803" spans="1:8" s="30" customFormat="1">
      <c r="A803" s="47"/>
      <c r="B803" s="47"/>
      <c r="C803" s="47"/>
      <c r="D803" s="46"/>
      <c r="E803" s="45"/>
      <c r="F803" s="45"/>
      <c r="G803" s="45"/>
      <c r="H803" s="3" t="str">
        <f t="shared" si="10"/>
        <v>pendente</v>
      </c>
    </row>
    <row r="804" spans="1:8" s="30" customFormat="1">
      <c r="A804" s="47"/>
      <c r="B804" s="47"/>
      <c r="C804" s="47"/>
      <c r="D804" s="46"/>
      <c r="E804" s="45"/>
      <c r="F804" s="45"/>
      <c r="G804" s="45"/>
      <c r="H804" s="3" t="str">
        <f t="shared" si="10"/>
        <v>pendente</v>
      </c>
    </row>
    <row r="805" spans="1:8" s="30" customFormat="1">
      <c r="A805" s="47"/>
      <c r="B805" s="47"/>
      <c r="C805" s="47"/>
      <c r="D805" s="46"/>
      <c r="E805" s="45"/>
      <c r="F805" s="45"/>
      <c r="G805" s="45"/>
      <c r="H805" s="3" t="str">
        <f t="shared" si="10"/>
        <v>pendente</v>
      </c>
    </row>
    <row r="806" spans="1:8" s="30" customFormat="1">
      <c r="A806" s="47"/>
      <c r="B806" s="47"/>
      <c r="C806" s="47"/>
      <c r="D806" s="46"/>
      <c r="E806" s="45"/>
      <c r="F806" s="45"/>
      <c r="G806" s="45"/>
      <c r="H806" s="3" t="str">
        <f t="shared" si="10"/>
        <v>pendente</v>
      </c>
    </row>
    <row r="807" spans="1:8" s="30" customFormat="1">
      <c r="A807" s="47"/>
      <c r="B807" s="47"/>
      <c r="C807" s="44"/>
      <c r="D807" s="46"/>
      <c r="E807" s="28"/>
      <c r="F807" s="28"/>
      <c r="G807" s="28"/>
      <c r="H807" s="3" t="str">
        <f t="shared" si="10"/>
        <v>pendente</v>
      </c>
    </row>
    <row r="808" spans="1:8" s="30" customFormat="1">
      <c r="A808" s="47"/>
      <c r="B808" s="47"/>
      <c r="C808" s="47"/>
      <c r="D808" s="46"/>
      <c r="E808" s="45"/>
      <c r="F808" s="45"/>
      <c r="G808" s="45"/>
      <c r="H808" s="3" t="str">
        <f t="shared" si="10"/>
        <v>pendente</v>
      </c>
    </row>
    <row r="809" spans="1:8" s="30" customFormat="1">
      <c r="A809" s="47"/>
      <c r="B809" s="47"/>
      <c r="C809" s="47"/>
      <c r="D809" s="46"/>
      <c r="E809" s="45"/>
      <c r="F809" s="45"/>
      <c r="G809" s="45"/>
      <c r="H809" s="3" t="str">
        <f t="shared" si="10"/>
        <v>pendente</v>
      </c>
    </row>
    <row r="810" spans="1:8" s="30" customFormat="1">
      <c r="A810" s="47"/>
      <c r="B810" s="47"/>
      <c r="C810" s="47"/>
      <c r="D810" s="46"/>
      <c r="E810" s="45"/>
      <c r="F810" s="45"/>
      <c r="G810" s="45"/>
      <c r="H810" s="3" t="str">
        <f t="shared" si="10"/>
        <v>pendente</v>
      </c>
    </row>
    <row r="811" spans="1:8" s="30" customFormat="1">
      <c r="A811" s="47"/>
      <c r="B811" s="47"/>
      <c r="C811" s="44"/>
      <c r="D811" s="46"/>
      <c r="E811" s="28"/>
      <c r="F811" s="28"/>
      <c r="G811" s="28"/>
      <c r="H811" s="3" t="str">
        <f t="shared" si="10"/>
        <v>pendente</v>
      </c>
    </row>
    <row r="812" spans="1:8" s="30" customFormat="1">
      <c r="A812" s="47"/>
      <c r="B812" s="47"/>
      <c r="C812" s="47"/>
      <c r="D812" s="46"/>
      <c r="E812" s="45"/>
      <c r="F812" s="45"/>
      <c r="G812" s="45"/>
      <c r="H812" s="3" t="str">
        <f t="shared" si="10"/>
        <v>pendente</v>
      </c>
    </row>
    <row r="813" spans="1:8" s="30" customFormat="1">
      <c r="A813" s="47"/>
      <c r="B813" s="47"/>
      <c r="C813" s="47"/>
      <c r="D813" s="46"/>
      <c r="E813" s="45"/>
      <c r="F813" s="45"/>
      <c r="G813" s="45"/>
      <c r="H813" s="3" t="str">
        <f t="shared" si="10"/>
        <v>pendente</v>
      </c>
    </row>
    <row r="814" spans="1:8" s="30" customFormat="1">
      <c r="A814" s="47"/>
      <c r="B814" s="47"/>
      <c r="C814" s="44"/>
      <c r="D814" s="46"/>
      <c r="E814" s="28"/>
      <c r="F814" s="28"/>
      <c r="G814" s="28"/>
      <c r="H814" s="3" t="str">
        <f t="shared" si="10"/>
        <v>pendente</v>
      </c>
    </row>
    <row r="815" spans="1:8" s="30" customFormat="1">
      <c r="A815" s="47"/>
      <c r="B815" s="47"/>
      <c r="C815" s="47"/>
      <c r="D815" s="46"/>
      <c r="E815" s="45"/>
      <c r="F815" s="45"/>
      <c r="G815" s="45"/>
      <c r="H815" s="3" t="str">
        <f t="shared" si="10"/>
        <v>pendente</v>
      </c>
    </row>
    <row r="816" spans="1:8" s="30" customFormat="1">
      <c r="A816" s="47"/>
      <c r="B816" s="47"/>
      <c r="C816" s="47"/>
      <c r="D816" s="46"/>
      <c r="E816" s="45"/>
      <c r="F816" s="45"/>
      <c r="G816" s="45"/>
      <c r="H816" s="3" t="str">
        <f t="shared" si="10"/>
        <v>pendente</v>
      </c>
    </row>
    <row r="817" spans="1:8" s="30" customFormat="1">
      <c r="A817" s="47"/>
      <c r="B817" s="47"/>
      <c r="C817" s="47"/>
      <c r="D817" s="46"/>
      <c r="E817" s="45"/>
      <c r="F817" s="45"/>
      <c r="G817" s="45"/>
      <c r="H817" s="3" t="str">
        <f t="shared" si="10"/>
        <v>pendente</v>
      </c>
    </row>
    <row r="818" spans="1:8" s="30" customFormat="1">
      <c r="A818" s="47"/>
      <c r="B818" s="47"/>
      <c r="C818" s="47"/>
      <c r="D818" s="46"/>
      <c r="E818" s="45"/>
      <c r="F818" s="45"/>
      <c r="G818" s="45"/>
      <c r="H818" s="3" t="str">
        <f t="shared" si="10"/>
        <v>pendente</v>
      </c>
    </row>
    <row r="819" spans="1:8" s="30" customFormat="1">
      <c r="A819" s="47"/>
      <c r="B819" s="47"/>
      <c r="C819" s="44"/>
      <c r="D819" s="46"/>
      <c r="E819" s="28"/>
      <c r="F819" s="28"/>
      <c r="G819" s="28"/>
      <c r="H819" s="3" t="str">
        <f t="shared" si="10"/>
        <v>pendente</v>
      </c>
    </row>
    <row r="820" spans="1:8" s="30" customFormat="1">
      <c r="A820" s="47"/>
      <c r="B820" s="47"/>
      <c r="C820" s="47"/>
      <c r="D820" s="46"/>
      <c r="E820" s="45"/>
      <c r="F820" s="45"/>
      <c r="G820" s="45"/>
      <c r="H820" s="3" t="str">
        <f t="shared" si="10"/>
        <v>pendente</v>
      </c>
    </row>
    <row r="821" spans="1:8" s="30" customFormat="1">
      <c r="A821" s="47"/>
      <c r="B821" s="47"/>
      <c r="C821" s="47"/>
      <c r="D821" s="46"/>
      <c r="E821" s="45"/>
      <c r="F821" s="45"/>
      <c r="G821" s="45"/>
      <c r="H821" s="3" t="str">
        <f t="shared" si="10"/>
        <v>pendente</v>
      </c>
    </row>
    <row r="822" spans="1:8" s="30" customFormat="1">
      <c r="A822" s="47"/>
      <c r="B822" s="47"/>
      <c r="C822" s="47"/>
      <c r="D822" s="46"/>
      <c r="E822" s="45"/>
      <c r="F822" s="45"/>
      <c r="G822" s="45"/>
      <c r="H822" s="3" t="str">
        <f t="shared" si="10"/>
        <v>pendente</v>
      </c>
    </row>
    <row r="823" spans="1:8" s="30" customFormat="1">
      <c r="A823" s="47"/>
      <c r="B823" s="47"/>
      <c r="C823" s="44"/>
      <c r="D823" s="46"/>
      <c r="E823" s="28"/>
      <c r="F823" s="28"/>
      <c r="G823" s="28"/>
      <c r="H823" s="3" t="str">
        <f t="shared" si="10"/>
        <v>pendente</v>
      </c>
    </row>
    <row r="824" spans="1:8" s="30" customFormat="1">
      <c r="A824" s="47"/>
      <c r="B824" s="47"/>
      <c r="C824" s="47"/>
      <c r="D824" s="46"/>
      <c r="E824" s="45"/>
      <c r="F824" s="45"/>
      <c r="G824" s="45"/>
      <c r="H824" s="3" t="str">
        <f t="shared" si="10"/>
        <v>pendente</v>
      </c>
    </row>
  </sheetData>
  <autoFilter ref="A1:H824"/>
  <conditionalFormatting sqref="C176 C26 C1">
    <cfRule type="cellIs" dxfId="6926" priority="848" operator="equal">
      <formula>"tba"</formula>
    </cfRule>
  </conditionalFormatting>
  <conditionalFormatting sqref="C1 C286 C21 C242:C245 C299:C300 C16 C205:C206 C171 C181 C26 C210:C211 C176 C326 C419">
    <cfRule type="cellIs" dxfId="6925" priority="847" operator="equal">
      <formula>"TBA"</formula>
    </cfRule>
  </conditionalFormatting>
  <conditionalFormatting sqref="C201">
    <cfRule type="cellIs" dxfId="6924" priority="844" operator="equal">
      <formula>"TBA"</formula>
    </cfRule>
  </conditionalFormatting>
  <conditionalFormatting sqref="E12:F12">
    <cfRule type="cellIs" dxfId="6923" priority="749" operator="equal">
      <formula>"tba"</formula>
    </cfRule>
  </conditionalFormatting>
  <conditionalFormatting sqref="E114:F114">
    <cfRule type="cellIs" dxfId="6922" priority="770" operator="equal">
      <formula>"tba"</formula>
    </cfRule>
  </conditionalFormatting>
  <conditionalFormatting sqref="C289">
    <cfRule type="cellIs" dxfId="6921" priority="727" operator="equal">
      <formula>"TBA"</formula>
    </cfRule>
  </conditionalFormatting>
  <conditionalFormatting sqref="C287:C288">
    <cfRule type="cellIs" dxfId="6920" priority="729" operator="equal">
      <formula>"TBA"</formula>
    </cfRule>
  </conditionalFormatting>
  <conditionalFormatting sqref="C287:C288">
    <cfRule type="cellIs" dxfId="6919" priority="730" operator="equal">
      <formula>"tba"</formula>
    </cfRule>
  </conditionalFormatting>
  <conditionalFormatting sqref="C289">
    <cfRule type="cellIs" dxfId="6918" priority="728" operator="equal">
      <formula>"tba"</formula>
    </cfRule>
  </conditionalFormatting>
  <conditionalFormatting sqref="F3">
    <cfRule type="cellIs" dxfId="6917" priority="642" operator="equal">
      <formula>"tba"</formula>
    </cfRule>
  </conditionalFormatting>
  <conditionalFormatting sqref="C111">
    <cfRule type="cellIs" dxfId="6916" priority="630" operator="equal">
      <formula>"TBA"</formula>
    </cfRule>
  </conditionalFormatting>
  <conditionalFormatting sqref="F112:F113">
    <cfRule type="cellIs" dxfId="6915" priority="629" operator="equal">
      <formula>"tba"</formula>
    </cfRule>
  </conditionalFormatting>
  <conditionalFormatting sqref="E153:F153">
    <cfRule type="cellIs" dxfId="6914" priority="627" operator="equal">
      <formula>"tba"</formula>
    </cfRule>
  </conditionalFormatting>
  <conditionalFormatting sqref="C151">
    <cfRule type="cellIs" dxfId="6913" priority="623" operator="equal">
      <formula>"TBA"</formula>
    </cfRule>
  </conditionalFormatting>
  <conditionalFormatting sqref="C151 F151:F152">
    <cfRule type="cellIs" dxfId="6912" priority="624" operator="equal">
      <formula>"tba"</formula>
    </cfRule>
  </conditionalFormatting>
  <conditionalFormatting sqref="C246">
    <cfRule type="cellIs" dxfId="6911" priority="620" operator="equal">
      <formula>"TBA"</formula>
    </cfRule>
  </conditionalFormatting>
  <conditionalFormatting sqref="C167 E167:F167">
    <cfRule type="cellIs" dxfId="6910" priority="615" operator="equal">
      <formula>"tba"</formula>
    </cfRule>
  </conditionalFormatting>
  <conditionalFormatting sqref="C167">
    <cfRule type="cellIs" dxfId="6909" priority="614" operator="equal">
      <formula>"TBA"</formula>
    </cfRule>
  </conditionalFormatting>
  <conditionalFormatting sqref="C166">
    <cfRule type="cellIs" dxfId="6908" priority="611" operator="equal">
      <formula>"TBA"</formula>
    </cfRule>
  </conditionalFormatting>
  <conditionalFormatting sqref="C166 E166:F166">
    <cfRule type="cellIs" dxfId="6907" priority="612" operator="equal">
      <formula>"tba"</formula>
    </cfRule>
  </conditionalFormatting>
  <conditionalFormatting sqref="C170">
    <cfRule type="cellIs" dxfId="6906" priority="610" operator="equal">
      <formula>"tba"</formula>
    </cfRule>
  </conditionalFormatting>
  <conditionalFormatting sqref="C170">
    <cfRule type="cellIs" dxfId="6905" priority="609" operator="equal">
      <formula>"TBA"</formula>
    </cfRule>
  </conditionalFormatting>
  <conditionalFormatting sqref="C169">
    <cfRule type="cellIs" dxfId="6904" priority="606" operator="equal">
      <formula>"TBA"</formula>
    </cfRule>
  </conditionalFormatting>
  <conditionalFormatting sqref="C168">
    <cfRule type="cellIs" dxfId="6903" priority="608" operator="equal">
      <formula>"TBA"</formula>
    </cfRule>
  </conditionalFormatting>
  <conditionalFormatting sqref="C169">
    <cfRule type="cellIs" dxfId="6902" priority="607" operator="equal">
      <formula>"tba"</formula>
    </cfRule>
  </conditionalFormatting>
  <conditionalFormatting sqref="E11:F11">
    <cfRule type="cellIs" dxfId="6901" priority="605" operator="equal">
      <formula>"tba"</formula>
    </cfRule>
  </conditionalFormatting>
  <conditionalFormatting sqref="C11">
    <cfRule type="cellIs" dxfId="6900" priority="604" operator="equal">
      <formula>"TBA"</formula>
    </cfRule>
  </conditionalFormatting>
  <conditionalFormatting sqref="C138:C141">
    <cfRule type="cellIs" dxfId="6899" priority="589" operator="equal">
      <formula>"TBA"</formula>
    </cfRule>
  </conditionalFormatting>
  <conditionalFormatting sqref="C101">
    <cfRule type="cellIs" dxfId="6898" priority="591" operator="equal">
      <formula>"TBA"</formula>
    </cfRule>
  </conditionalFormatting>
  <conditionalFormatting sqref="C136">
    <cfRule type="cellIs" dxfId="6897" priority="582" operator="equal">
      <formula>"TBA"</formula>
    </cfRule>
  </conditionalFormatting>
  <conditionalFormatting sqref="E58:F58">
    <cfRule type="cellIs" dxfId="6896" priority="585" operator="equal">
      <formula>"tba"</formula>
    </cfRule>
  </conditionalFormatting>
  <conditionalFormatting sqref="C137">
    <cfRule type="cellIs" dxfId="6895" priority="583" operator="equal">
      <formula>"TBA"</formula>
    </cfRule>
  </conditionalFormatting>
  <conditionalFormatting sqref="E178:F178">
    <cfRule type="cellIs" dxfId="6894" priority="580" operator="equal">
      <formula>"tba"</formula>
    </cfRule>
  </conditionalFormatting>
  <conditionalFormatting sqref="C31">
    <cfRule type="cellIs" dxfId="6893" priority="577" operator="equal">
      <formula>"TBA"</formula>
    </cfRule>
  </conditionalFormatting>
  <conditionalFormatting sqref="C66">
    <cfRule type="cellIs" dxfId="6892" priority="575" operator="equal">
      <formula>"TBA"</formula>
    </cfRule>
  </conditionalFormatting>
  <conditionalFormatting sqref="C100">
    <cfRule type="cellIs" dxfId="6891" priority="574" operator="equal">
      <formula>"TBA"</formula>
    </cfRule>
  </conditionalFormatting>
  <conditionalFormatting sqref="C131">
    <cfRule type="cellIs" dxfId="6890" priority="569" operator="equal">
      <formula>"TBA"</formula>
    </cfRule>
  </conditionalFormatting>
  <conditionalFormatting sqref="C251 C256:C259">
    <cfRule type="cellIs" dxfId="6889" priority="559" operator="equal">
      <formula>"TBA"</formula>
    </cfRule>
  </conditionalFormatting>
  <conditionalFormatting sqref="C260:C261">
    <cfRule type="cellIs" dxfId="6888" priority="534" operator="equal">
      <formula>"TBA"</formula>
    </cfRule>
  </conditionalFormatting>
  <conditionalFormatting sqref="C126">
    <cfRule type="cellIs" dxfId="6887" priority="551" operator="equal">
      <formula>"TBA"</formula>
    </cfRule>
  </conditionalFormatting>
  <conditionalFormatting sqref="C125">
    <cfRule type="cellIs" dxfId="6886" priority="552" operator="equal">
      <formula>"TBA"</formula>
    </cfRule>
  </conditionalFormatting>
  <conditionalFormatting sqref="C270">
    <cfRule type="cellIs" dxfId="6885" priority="547" operator="equal">
      <formula>"TBA"</formula>
    </cfRule>
  </conditionalFormatting>
  <conditionalFormatting sqref="C273">
    <cfRule type="cellIs" dxfId="6884" priority="548" operator="equal">
      <formula>"TBA"</formula>
    </cfRule>
  </conditionalFormatting>
  <conditionalFormatting sqref="C271:C272">
    <cfRule type="cellIs" dxfId="6883" priority="549" operator="equal">
      <formula>"TBA"</formula>
    </cfRule>
  </conditionalFormatting>
  <conditionalFormatting sqref="C130">
    <cfRule type="cellIs" dxfId="6882" priority="545" operator="equal">
      <formula>"TBA"</formula>
    </cfRule>
  </conditionalFormatting>
  <conditionalFormatting sqref="C274:C277">
    <cfRule type="cellIs" dxfId="6881" priority="544" operator="equal">
      <formula>"TBA"</formula>
    </cfRule>
  </conditionalFormatting>
  <conditionalFormatting sqref="C121">
    <cfRule type="cellIs" dxfId="6880" priority="540" operator="equal">
      <formula>"TBA"</formula>
    </cfRule>
  </conditionalFormatting>
  <conditionalFormatting sqref="C121">
    <cfRule type="cellIs" dxfId="6879" priority="541" operator="equal">
      <formula>"tba"</formula>
    </cfRule>
  </conditionalFormatting>
  <conditionalFormatting sqref="C269">
    <cfRule type="cellIs" dxfId="6878" priority="539" operator="equal">
      <formula>"TBA"</formula>
    </cfRule>
  </conditionalFormatting>
  <conditionalFormatting sqref="C267">
    <cfRule type="cellIs" dxfId="6877" priority="537" operator="equal">
      <formula>"TBA"</formula>
    </cfRule>
  </conditionalFormatting>
  <conditionalFormatting sqref="C267">
    <cfRule type="cellIs" dxfId="6876" priority="538" operator="equal">
      <formula>"tba"</formula>
    </cfRule>
  </conditionalFormatting>
  <conditionalFormatting sqref="C260:C261">
    <cfRule type="cellIs" dxfId="6875" priority="535" operator="equal">
      <formula>"tba"</formula>
    </cfRule>
  </conditionalFormatting>
  <conditionalFormatting sqref="C266">
    <cfRule type="cellIs" dxfId="6874" priority="526" operator="equal">
      <formula>"TBA"</formula>
    </cfRule>
  </conditionalFormatting>
  <conditionalFormatting sqref="C266">
    <cfRule type="cellIs" dxfId="6873" priority="527" operator="equal">
      <formula>"tba"</formula>
    </cfRule>
  </conditionalFormatting>
  <conditionalFormatting sqref="C282">
    <cfRule type="cellIs" dxfId="6872" priority="525" operator="equal">
      <formula>"TBA"</formula>
    </cfRule>
  </conditionalFormatting>
  <conditionalFormatting sqref="C285">
    <cfRule type="cellIs" dxfId="6871" priority="524" operator="equal">
      <formula>"TBA"</formula>
    </cfRule>
  </conditionalFormatting>
  <conditionalFormatting sqref="C284">
    <cfRule type="cellIs" dxfId="6870" priority="522" operator="equal">
      <formula>"TBA"</formula>
    </cfRule>
  </conditionalFormatting>
  <conditionalFormatting sqref="C283">
    <cfRule type="cellIs" dxfId="6869" priority="523" operator="equal">
      <formula>"TBA"</formula>
    </cfRule>
  </conditionalFormatting>
  <conditionalFormatting sqref="C290">
    <cfRule type="cellIs" dxfId="6868" priority="521" operator="equal">
      <formula>"TBA"</formula>
    </cfRule>
  </conditionalFormatting>
  <conditionalFormatting sqref="C291">
    <cfRule type="cellIs" dxfId="6867" priority="519" operator="equal">
      <formula>"TBA"</formula>
    </cfRule>
  </conditionalFormatting>
  <conditionalFormatting sqref="C291">
    <cfRule type="cellIs" dxfId="6866" priority="520" operator="equal">
      <formula>"tba"</formula>
    </cfRule>
  </conditionalFormatting>
  <conditionalFormatting sqref="C297">
    <cfRule type="cellIs" dxfId="6865" priority="512" operator="equal">
      <formula>"TBA"</formula>
    </cfRule>
  </conditionalFormatting>
  <conditionalFormatting sqref="C297">
    <cfRule type="cellIs" dxfId="6864" priority="513" operator="equal">
      <formula>"tba"</formula>
    </cfRule>
  </conditionalFormatting>
  <conditionalFormatting sqref="C780">
    <cfRule type="cellIs" dxfId="6863" priority="89" operator="equal">
      <formula>"TBA"</formula>
    </cfRule>
  </conditionalFormatting>
  <conditionalFormatting sqref="C310">
    <cfRule type="cellIs" dxfId="6862" priority="510" operator="equal">
      <formula>"TBA"</formula>
    </cfRule>
  </conditionalFormatting>
  <conditionalFormatting sqref="C309">
    <cfRule type="cellIs" dxfId="6861" priority="509" operator="equal">
      <formula>"TBA"</formula>
    </cfRule>
  </conditionalFormatting>
  <conditionalFormatting sqref="C301">
    <cfRule type="cellIs" dxfId="6860" priority="507" operator="equal">
      <formula>"TBA"</formula>
    </cfRule>
  </conditionalFormatting>
  <conditionalFormatting sqref="C281">
    <cfRule type="cellIs" dxfId="6859" priority="493" operator="equal">
      <formula>"TBA"</formula>
    </cfRule>
  </conditionalFormatting>
  <conditionalFormatting sqref="E281:F281 C281">
    <cfRule type="cellIs" dxfId="6858" priority="494" operator="equal">
      <formula>"tba"</formula>
    </cfRule>
  </conditionalFormatting>
  <conditionalFormatting sqref="E280:F280">
    <cfRule type="cellIs" dxfId="6857" priority="492" operator="equal">
      <formula>"tba"</formula>
    </cfRule>
  </conditionalFormatting>
  <conditionalFormatting sqref="C280">
    <cfRule type="cellIs" dxfId="6856" priority="491" operator="equal">
      <formula>"TBA"</formula>
    </cfRule>
  </conditionalFormatting>
  <conditionalFormatting sqref="C279">
    <cfRule type="cellIs" dxfId="6855" priority="489" operator="equal">
      <formula>"TBA"</formula>
    </cfRule>
  </conditionalFormatting>
  <conditionalFormatting sqref="C278">
    <cfRule type="cellIs" dxfId="6854" priority="490" operator="equal">
      <formula>"TBA"</formula>
    </cfRule>
  </conditionalFormatting>
  <conditionalFormatting sqref="F4">
    <cfRule type="cellIs" dxfId="6853" priority="485" operator="equal">
      <formula>"tba"</formula>
    </cfRule>
  </conditionalFormatting>
  <conditionalFormatting sqref="C323:C324">
    <cfRule type="cellIs" dxfId="6852" priority="460" operator="equal">
      <formula>"TBA"</formula>
    </cfRule>
  </conditionalFormatting>
  <conditionalFormatting sqref="C818:C819">
    <cfRule type="cellIs" dxfId="6851" priority="56" operator="equal">
      <formula>"TBA"</formula>
    </cfRule>
  </conditionalFormatting>
  <conditionalFormatting sqref="C311">
    <cfRule type="cellIs" dxfId="6850" priority="473" operator="equal">
      <formula>"TBA"</formula>
    </cfRule>
  </conditionalFormatting>
  <conditionalFormatting sqref="C314">
    <cfRule type="cellIs" dxfId="6849" priority="472" operator="equal">
      <formula>"TBA"</formula>
    </cfRule>
  </conditionalFormatting>
  <conditionalFormatting sqref="C313">
    <cfRule type="cellIs" dxfId="6848" priority="471" operator="equal">
      <formula>"TBA"</formula>
    </cfRule>
  </conditionalFormatting>
  <conditionalFormatting sqref="C824">
    <cfRule type="cellIs" dxfId="6847" priority="55" operator="equal">
      <formula>"TBA"</formula>
    </cfRule>
  </conditionalFormatting>
  <conditionalFormatting sqref="C315">
    <cfRule type="cellIs" dxfId="6846" priority="468" operator="equal">
      <formula>"TBA"</formula>
    </cfRule>
  </conditionalFormatting>
  <conditionalFormatting sqref="C319">
    <cfRule type="cellIs" dxfId="6845" priority="467" operator="equal">
      <formula>"TBA"</formula>
    </cfRule>
  </conditionalFormatting>
  <conditionalFormatting sqref="C318">
    <cfRule type="cellIs" dxfId="6844" priority="466" operator="equal">
      <formula>"TBA"</formula>
    </cfRule>
  </conditionalFormatting>
  <conditionalFormatting sqref="C316:C317">
    <cfRule type="cellIs" dxfId="6843" priority="465" operator="equal">
      <formula>"TBA"</formula>
    </cfRule>
  </conditionalFormatting>
  <conditionalFormatting sqref="C322">
    <cfRule type="cellIs" dxfId="6842" priority="464" operator="equal">
      <formula>"TBA"</formula>
    </cfRule>
  </conditionalFormatting>
  <conditionalFormatting sqref="C320:C321">
    <cfRule type="cellIs" dxfId="6841" priority="463" operator="equal">
      <formula>"TBA"</formula>
    </cfRule>
  </conditionalFormatting>
  <conditionalFormatting sqref="C325">
    <cfRule type="cellIs" dxfId="6840" priority="461" operator="equal">
      <formula>"TBA"</formula>
    </cfRule>
  </conditionalFormatting>
  <conditionalFormatting sqref="C331">
    <cfRule type="cellIs" dxfId="6839" priority="455" operator="equal">
      <formula>"TBA"</formula>
    </cfRule>
  </conditionalFormatting>
  <conditionalFormatting sqref="C330">
    <cfRule type="cellIs" dxfId="6838" priority="454" operator="equal">
      <formula>"TBA"</formula>
    </cfRule>
  </conditionalFormatting>
  <conditionalFormatting sqref="C336">
    <cfRule type="cellIs" dxfId="6837" priority="448" operator="equal">
      <formula>"TBA"</formula>
    </cfRule>
  </conditionalFormatting>
  <conditionalFormatting sqref="C339">
    <cfRule type="cellIs" dxfId="6836" priority="445" operator="equal">
      <formula>"TBA"</formula>
    </cfRule>
  </conditionalFormatting>
  <conditionalFormatting sqref="C341">
    <cfRule type="cellIs" dxfId="6835" priority="444" operator="equal">
      <formula>"TBA"</formula>
    </cfRule>
  </conditionalFormatting>
  <conditionalFormatting sqref="C340">
    <cfRule type="cellIs" dxfId="6834" priority="443" operator="equal">
      <formula>"TBA"</formula>
    </cfRule>
  </conditionalFormatting>
  <conditionalFormatting sqref="C346">
    <cfRule type="cellIs" dxfId="6833" priority="440" operator="equal">
      <formula>"TBA"</formula>
    </cfRule>
  </conditionalFormatting>
  <conditionalFormatting sqref="C345">
    <cfRule type="cellIs" dxfId="6832" priority="439" operator="equal">
      <formula>"TBA"</formula>
    </cfRule>
  </conditionalFormatting>
  <conditionalFormatting sqref="C344">
    <cfRule type="cellIs" dxfId="6831" priority="438" operator="equal">
      <formula>"TBA"</formula>
    </cfRule>
  </conditionalFormatting>
  <conditionalFormatting sqref="C350">
    <cfRule type="cellIs" dxfId="6830" priority="435" operator="equal">
      <formula>"TBA"</formula>
    </cfRule>
  </conditionalFormatting>
  <conditionalFormatting sqref="C349">
    <cfRule type="cellIs" dxfId="6829" priority="434" operator="equal">
      <formula>"TBA"</formula>
    </cfRule>
  </conditionalFormatting>
  <conditionalFormatting sqref="C351">
    <cfRule type="cellIs" dxfId="6828" priority="432" operator="equal">
      <formula>"TBA"</formula>
    </cfRule>
  </conditionalFormatting>
  <conditionalFormatting sqref="C355">
    <cfRule type="cellIs" dxfId="6827" priority="431" operator="equal">
      <formula>"TBA"</formula>
    </cfRule>
  </conditionalFormatting>
  <conditionalFormatting sqref="C354">
    <cfRule type="cellIs" dxfId="6826" priority="430" operator="equal">
      <formula>"TBA"</formula>
    </cfRule>
  </conditionalFormatting>
  <conditionalFormatting sqref="C356">
    <cfRule type="cellIs" dxfId="6825" priority="427" operator="equal">
      <formula>"TBA"</formula>
    </cfRule>
  </conditionalFormatting>
  <conditionalFormatting sqref="C364">
    <cfRule type="cellIs" dxfId="6824" priority="422" operator="equal">
      <formula>"TBA"</formula>
    </cfRule>
  </conditionalFormatting>
  <conditionalFormatting sqref="C361">
    <cfRule type="cellIs" dxfId="6823" priority="420" operator="equal">
      <formula>"TBA"</formula>
    </cfRule>
  </conditionalFormatting>
  <conditionalFormatting sqref="C365:C366">
    <cfRule type="cellIs" dxfId="6822" priority="418" operator="equal">
      <formula>"TBA"</formula>
    </cfRule>
  </conditionalFormatting>
  <conditionalFormatting sqref="C369">
    <cfRule type="cellIs" dxfId="6821" priority="414" operator="equal">
      <formula>"TBA"</formula>
    </cfRule>
  </conditionalFormatting>
  <conditionalFormatting sqref="C370:C371">
    <cfRule type="cellIs" dxfId="6820" priority="411" operator="equal">
      <formula>"TBA"</formula>
    </cfRule>
  </conditionalFormatting>
  <conditionalFormatting sqref="C376">
    <cfRule type="cellIs" dxfId="6819" priority="410" operator="equal">
      <formula>"TBA"</formula>
    </cfRule>
  </conditionalFormatting>
  <conditionalFormatting sqref="C374:C375">
    <cfRule type="cellIs" dxfId="6818" priority="409" operator="equal">
      <formula>"TBA"</formula>
    </cfRule>
  </conditionalFormatting>
  <conditionalFormatting sqref="C381">
    <cfRule type="cellIs" dxfId="6817" priority="403" operator="equal">
      <formula>"TBA"</formula>
    </cfRule>
  </conditionalFormatting>
  <conditionalFormatting sqref="C379:C380">
    <cfRule type="cellIs" dxfId="6816" priority="402" operator="equal">
      <formula>"TBA"</formula>
    </cfRule>
  </conditionalFormatting>
  <conditionalFormatting sqref="C386">
    <cfRule type="cellIs" dxfId="6815" priority="399" operator="equal">
      <formula>"TBA"</formula>
    </cfRule>
  </conditionalFormatting>
  <conditionalFormatting sqref="C391">
    <cfRule type="cellIs" dxfId="6814" priority="395" operator="equal">
      <formula>"TBA"</formula>
    </cfRule>
  </conditionalFormatting>
  <conditionalFormatting sqref="C396">
    <cfRule type="cellIs" dxfId="6813" priority="387" operator="equal">
      <formula>"TBA"</formula>
    </cfRule>
  </conditionalFormatting>
  <conditionalFormatting sqref="C403">
    <cfRule type="cellIs" dxfId="6812" priority="383" operator="equal">
      <formula>"TBA"</formula>
    </cfRule>
  </conditionalFormatting>
  <conditionalFormatting sqref="C401">
    <cfRule type="cellIs" dxfId="6811" priority="382" operator="equal">
      <formula>"TBA"</formula>
    </cfRule>
  </conditionalFormatting>
  <conditionalFormatting sqref="C404:C405">
    <cfRule type="cellIs" dxfId="6810" priority="379" operator="equal">
      <formula>"TBA"</formula>
    </cfRule>
  </conditionalFormatting>
  <conditionalFormatting sqref="C409">
    <cfRule type="cellIs" dxfId="6809" priority="377" operator="equal">
      <formula>"TBA"</formula>
    </cfRule>
  </conditionalFormatting>
  <conditionalFormatting sqref="C408">
    <cfRule type="cellIs" dxfId="6808" priority="376" operator="equal">
      <formula>"TBA"</formula>
    </cfRule>
  </conditionalFormatting>
  <conditionalFormatting sqref="C406:C407">
    <cfRule type="cellIs" dxfId="6807" priority="375" operator="equal">
      <formula>"TBA"</formula>
    </cfRule>
  </conditionalFormatting>
  <conditionalFormatting sqref="C410:C411">
    <cfRule type="cellIs" dxfId="6806" priority="373" operator="equal">
      <formula>"TBA"</formula>
    </cfRule>
  </conditionalFormatting>
  <conditionalFormatting sqref="C417">
    <cfRule type="cellIs" dxfId="6805" priority="369" operator="equal">
      <formula>"TBA"</formula>
    </cfRule>
  </conditionalFormatting>
  <conditionalFormatting sqref="C416">
    <cfRule type="cellIs" dxfId="6804" priority="368" operator="equal">
      <formula>"TBA"</formula>
    </cfRule>
  </conditionalFormatting>
  <conditionalFormatting sqref="C418">
    <cfRule type="cellIs" dxfId="6803" priority="365" operator="equal">
      <formula>"TBA"</formula>
    </cfRule>
  </conditionalFormatting>
  <conditionalFormatting sqref="C421">
    <cfRule type="cellIs" dxfId="6802" priority="364" operator="equal">
      <formula>"TBA"</formula>
    </cfRule>
  </conditionalFormatting>
  <conditionalFormatting sqref="C420">
    <cfRule type="cellIs" dxfId="6801" priority="363" operator="equal">
      <formula>"TBA"</formula>
    </cfRule>
  </conditionalFormatting>
  <conditionalFormatting sqref="C426">
    <cfRule type="cellIs" dxfId="6800" priority="360" operator="equal">
      <formula>"TBA"</formula>
    </cfRule>
  </conditionalFormatting>
  <conditionalFormatting sqref="C431">
    <cfRule type="cellIs" dxfId="6799" priority="352" operator="equal">
      <formula>"TBA"</formula>
    </cfRule>
  </conditionalFormatting>
  <conditionalFormatting sqref="C435">
    <cfRule type="cellIs" dxfId="6798" priority="351" operator="equal">
      <formula>"TBA"</formula>
    </cfRule>
  </conditionalFormatting>
  <conditionalFormatting sqref="C434">
    <cfRule type="cellIs" dxfId="6797" priority="350" operator="equal">
      <formula>"TBA"</formula>
    </cfRule>
  </conditionalFormatting>
  <conditionalFormatting sqref="C432:C433">
    <cfRule type="cellIs" dxfId="6796" priority="349" operator="equal">
      <formula>"TBA"</formula>
    </cfRule>
  </conditionalFormatting>
  <conditionalFormatting sqref="C436">
    <cfRule type="cellIs" dxfId="6795" priority="347" operator="equal">
      <formula>"TBA"</formula>
    </cfRule>
  </conditionalFormatting>
  <conditionalFormatting sqref="C439">
    <cfRule type="cellIs" dxfId="6794" priority="346" operator="equal">
      <formula>"TBA"</formula>
    </cfRule>
  </conditionalFormatting>
  <conditionalFormatting sqref="C440">
    <cfRule type="cellIs" dxfId="6793" priority="343" operator="equal">
      <formula>"TBA"</formula>
    </cfRule>
  </conditionalFormatting>
  <conditionalFormatting sqref="C444">
    <cfRule type="cellIs" dxfId="6792" priority="342" operator="equal">
      <formula>"TBA"</formula>
    </cfRule>
  </conditionalFormatting>
  <conditionalFormatting sqref="C443">
    <cfRule type="cellIs" dxfId="6791" priority="341" operator="equal">
      <formula>"TBA"</formula>
    </cfRule>
  </conditionalFormatting>
  <conditionalFormatting sqref="C441:C442">
    <cfRule type="cellIs" dxfId="6790" priority="340" operator="equal">
      <formula>"TBA"</formula>
    </cfRule>
  </conditionalFormatting>
  <conditionalFormatting sqref="C447">
    <cfRule type="cellIs" dxfId="6789" priority="339" operator="equal">
      <formula>"TBA"</formula>
    </cfRule>
  </conditionalFormatting>
  <conditionalFormatting sqref="C445:C446">
    <cfRule type="cellIs" dxfId="6788" priority="338" operator="equal">
      <formula>"TBA"</formula>
    </cfRule>
  </conditionalFormatting>
  <conditionalFormatting sqref="C448">
    <cfRule type="cellIs" dxfId="6787" priority="337" operator="equal">
      <formula>"TBA"</formula>
    </cfRule>
  </conditionalFormatting>
  <conditionalFormatting sqref="C449">
    <cfRule type="cellIs" dxfId="6786" priority="334" operator="equal">
      <formula>"TBA"</formula>
    </cfRule>
  </conditionalFormatting>
  <conditionalFormatting sqref="C453">
    <cfRule type="cellIs" dxfId="6785" priority="333" operator="equal">
      <formula>"TBA"</formula>
    </cfRule>
  </conditionalFormatting>
  <conditionalFormatting sqref="C452">
    <cfRule type="cellIs" dxfId="6784" priority="332" operator="equal">
      <formula>"TBA"</formula>
    </cfRule>
  </conditionalFormatting>
  <conditionalFormatting sqref="C450:C451">
    <cfRule type="cellIs" dxfId="6783" priority="331" operator="equal">
      <formula>"TBA"</formula>
    </cfRule>
  </conditionalFormatting>
  <conditionalFormatting sqref="C456">
    <cfRule type="cellIs" dxfId="6782" priority="330" operator="equal">
      <formula>"TBA"</formula>
    </cfRule>
  </conditionalFormatting>
  <conditionalFormatting sqref="C454:C455">
    <cfRule type="cellIs" dxfId="6781" priority="329" operator="equal">
      <formula>"TBA"</formula>
    </cfRule>
  </conditionalFormatting>
  <conditionalFormatting sqref="C460">
    <cfRule type="cellIs" dxfId="6780" priority="328" operator="equal">
      <formula>"TBA"</formula>
    </cfRule>
  </conditionalFormatting>
  <conditionalFormatting sqref="C459">
    <cfRule type="cellIs" dxfId="6779" priority="327" operator="equal">
      <formula>"TBA"</formula>
    </cfRule>
  </conditionalFormatting>
  <conditionalFormatting sqref="C457:C458">
    <cfRule type="cellIs" dxfId="6778" priority="326" operator="equal">
      <formula>"TBA"</formula>
    </cfRule>
  </conditionalFormatting>
  <conditionalFormatting sqref="C461">
    <cfRule type="cellIs" dxfId="6777" priority="325" operator="equal">
      <formula>"TBA"</formula>
    </cfRule>
  </conditionalFormatting>
  <conditionalFormatting sqref="C465">
    <cfRule type="cellIs" dxfId="6776" priority="324" operator="equal">
      <formula>"TBA"</formula>
    </cfRule>
  </conditionalFormatting>
  <conditionalFormatting sqref="C464">
    <cfRule type="cellIs" dxfId="6775" priority="323" operator="equal">
      <formula>"TBA"</formula>
    </cfRule>
  </conditionalFormatting>
  <conditionalFormatting sqref="C462:C463">
    <cfRule type="cellIs" dxfId="6774" priority="322" operator="equal">
      <formula>"TBA"</formula>
    </cfRule>
  </conditionalFormatting>
  <conditionalFormatting sqref="C468">
    <cfRule type="cellIs" dxfId="6773" priority="321" operator="equal">
      <formula>"TBA"</formula>
    </cfRule>
  </conditionalFormatting>
  <conditionalFormatting sqref="C466:C467">
    <cfRule type="cellIs" dxfId="6772" priority="320" operator="equal">
      <formula>"TBA"</formula>
    </cfRule>
  </conditionalFormatting>
  <conditionalFormatting sqref="C472">
    <cfRule type="cellIs" dxfId="6771" priority="319" operator="equal">
      <formula>"TBA"</formula>
    </cfRule>
  </conditionalFormatting>
  <conditionalFormatting sqref="C471">
    <cfRule type="cellIs" dxfId="6770" priority="318" operator="equal">
      <formula>"TBA"</formula>
    </cfRule>
  </conditionalFormatting>
  <conditionalFormatting sqref="C469:C470">
    <cfRule type="cellIs" dxfId="6769" priority="317" operator="equal">
      <formula>"TBA"</formula>
    </cfRule>
  </conditionalFormatting>
  <conditionalFormatting sqref="C476">
    <cfRule type="cellIs" dxfId="6768" priority="316" operator="equal">
      <formula>"TBA"</formula>
    </cfRule>
  </conditionalFormatting>
  <conditionalFormatting sqref="C475">
    <cfRule type="cellIs" dxfId="6767" priority="315" operator="equal">
      <formula>"TBA"</formula>
    </cfRule>
  </conditionalFormatting>
  <conditionalFormatting sqref="C473:C474">
    <cfRule type="cellIs" dxfId="6766" priority="314" operator="equal">
      <formula>"TBA"</formula>
    </cfRule>
  </conditionalFormatting>
  <conditionalFormatting sqref="C479">
    <cfRule type="cellIs" dxfId="6765" priority="313" operator="equal">
      <formula>"TBA"</formula>
    </cfRule>
  </conditionalFormatting>
  <conditionalFormatting sqref="C477:C478">
    <cfRule type="cellIs" dxfId="6764" priority="312" operator="equal">
      <formula>"TBA"</formula>
    </cfRule>
  </conditionalFormatting>
  <conditionalFormatting sqref="C483">
    <cfRule type="cellIs" dxfId="6763" priority="311" operator="equal">
      <formula>"TBA"</formula>
    </cfRule>
  </conditionalFormatting>
  <conditionalFormatting sqref="C482">
    <cfRule type="cellIs" dxfId="6762" priority="310" operator="equal">
      <formula>"TBA"</formula>
    </cfRule>
  </conditionalFormatting>
  <conditionalFormatting sqref="C480:C481">
    <cfRule type="cellIs" dxfId="6761" priority="309" operator="equal">
      <formula>"TBA"</formula>
    </cfRule>
  </conditionalFormatting>
  <conditionalFormatting sqref="C484">
    <cfRule type="cellIs" dxfId="6760" priority="308" operator="equal">
      <formula>"TBA"</formula>
    </cfRule>
  </conditionalFormatting>
  <conditionalFormatting sqref="C488">
    <cfRule type="cellIs" dxfId="6759" priority="307" operator="equal">
      <formula>"TBA"</formula>
    </cfRule>
  </conditionalFormatting>
  <conditionalFormatting sqref="C487">
    <cfRule type="cellIs" dxfId="6758" priority="306" operator="equal">
      <formula>"TBA"</formula>
    </cfRule>
  </conditionalFormatting>
  <conditionalFormatting sqref="C485:C486">
    <cfRule type="cellIs" dxfId="6757" priority="305" operator="equal">
      <formula>"TBA"</formula>
    </cfRule>
  </conditionalFormatting>
  <conditionalFormatting sqref="C491">
    <cfRule type="cellIs" dxfId="6756" priority="304" operator="equal">
      <formula>"TBA"</formula>
    </cfRule>
  </conditionalFormatting>
  <conditionalFormatting sqref="C489:C490">
    <cfRule type="cellIs" dxfId="6755" priority="303" operator="equal">
      <formula>"TBA"</formula>
    </cfRule>
  </conditionalFormatting>
  <conditionalFormatting sqref="C495">
    <cfRule type="cellIs" dxfId="6754" priority="302" operator="equal">
      <formula>"TBA"</formula>
    </cfRule>
  </conditionalFormatting>
  <conditionalFormatting sqref="C494">
    <cfRule type="cellIs" dxfId="6753" priority="301" operator="equal">
      <formula>"TBA"</formula>
    </cfRule>
  </conditionalFormatting>
  <conditionalFormatting sqref="C492:C493">
    <cfRule type="cellIs" dxfId="6752" priority="300" operator="equal">
      <formula>"TBA"</formula>
    </cfRule>
  </conditionalFormatting>
  <conditionalFormatting sqref="C496">
    <cfRule type="cellIs" dxfId="6751" priority="299" operator="equal">
      <formula>"TBA"</formula>
    </cfRule>
  </conditionalFormatting>
  <conditionalFormatting sqref="C500">
    <cfRule type="cellIs" dxfId="6750" priority="298" operator="equal">
      <formula>"TBA"</formula>
    </cfRule>
  </conditionalFormatting>
  <conditionalFormatting sqref="C499">
    <cfRule type="cellIs" dxfId="6749" priority="297" operator="equal">
      <formula>"TBA"</formula>
    </cfRule>
  </conditionalFormatting>
  <conditionalFormatting sqref="C497:C498">
    <cfRule type="cellIs" dxfId="6748" priority="296" operator="equal">
      <formula>"TBA"</formula>
    </cfRule>
  </conditionalFormatting>
  <conditionalFormatting sqref="C503">
    <cfRule type="cellIs" dxfId="6747" priority="295" operator="equal">
      <formula>"TBA"</formula>
    </cfRule>
  </conditionalFormatting>
  <conditionalFormatting sqref="C501:C502">
    <cfRule type="cellIs" dxfId="6746" priority="294" operator="equal">
      <formula>"TBA"</formula>
    </cfRule>
  </conditionalFormatting>
  <conditionalFormatting sqref="C507">
    <cfRule type="cellIs" dxfId="6745" priority="293" operator="equal">
      <formula>"TBA"</formula>
    </cfRule>
  </conditionalFormatting>
  <conditionalFormatting sqref="C506">
    <cfRule type="cellIs" dxfId="6744" priority="292" operator="equal">
      <formula>"TBA"</formula>
    </cfRule>
  </conditionalFormatting>
  <conditionalFormatting sqref="C504:C505">
    <cfRule type="cellIs" dxfId="6743" priority="291" operator="equal">
      <formula>"TBA"</formula>
    </cfRule>
  </conditionalFormatting>
  <conditionalFormatting sqref="C508">
    <cfRule type="cellIs" dxfId="6742" priority="290" operator="equal">
      <formula>"TBA"</formula>
    </cfRule>
  </conditionalFormatting>
  <conditionalFormatting sqref="C512">
    <cfRule type="cellIs" dxfId="6741" priority="289" operator="equal">
      <formula>"TBA"</formula>
    </cfRule>
  </conditionalFormatting>
  <conditionalFormatting sqref="C511">
    <cfRule type="cellIs" dxfId="6740" priority="288" operator="equal">
      <formula>"TBA"</formula>
    </cfRule>
  </conditionalFormatting>
  <conditionalFormatting sqref="C509:C510">
    <cfRule type="cellIs" dxfId="6739" priority="287" operator="equal">
      <formula>"TBA"</formula>
    </cfRule>
  </conditionalFormatting>
  <conditionalFormatting sqref="C515">
    <cfRule type="cellIs" dxfId="6738" priority="286" operator="equal">
      <formula>"TBA"</formula>
    </cfRule>
  </conditionalFormatting>
  <conditionalFormatting sqref="C513:C514">
    <cfRule type="cellIs" dxfId="6737" priority="285" operator="equal">
      <formula>"TBA"</formula>
    </cfRule>
  </conditionalFormatting>
  <conditionalFormatting sqref="C519">
    <cfRule type="cellIs" dxfId="6736" priority="284" operator="equal">
      <formula>"TBA"</formula>
    </cfRule>
  </conditionalFormatting>
  <conditionalFormatting sqref="C518">
    <cfRule type="cellIs" dxfId="6735" priority="283" operator="equal">
      <formula>"TBA"</formula>
    </cfRule>
  </conditionalFormatting>
  <conditionalFormatting sqref="C516:C517">
    <cfRule type="cellIs" dxfId="6734" priority="282" operator="equal">
      <formula>"TBA"</formula>
    </cfRule>
  </conditionalFormatting>
  <conditionalFormatting sqref="C520">
    <cfRule type="cellIs" dxfId="6733" priority="281" operator="equal">
      <formula>"TBA"</formula>
    </cfRule>
  </conditionalFormatting>
  <conditionalFormatting sqref="C524">
    <cfRule type="cellIs" dxfId="6732" priority="280" operator="equal">
      <formula>"TBA"</formula>
    </cfRule>
  </conditionalFormatting>
  <conditionalFormatting sqref="C523">
    <cfRule type="cellIs" dxfId="6731" priority="279" operator="equal">
      <formula>"TBA"</formula>
    </cfRule>
  </conditionalFormatting>
  <conditionalFormatting sqref="C521:C522">
    <cfRule type="cellIs" dxfId="6730" priority="278" operator="equal">
      <formula>"TBA"</formula>
    </cfRule>
  </conditionalFormatting>
  <conditionalFormatting sqref="C527">
    <cfRule type="cellIs" dxfId="6729" priority="277" operator="equal">
      <formula>"TBA"</formula>
    </cfRule>
  </conditionalFormatting>
  <conditionalFormatting sqref="C525:C526">
    <cfRule type="cellIs" dxfId="6728" priority="276" operator="equal">
      <formula>"TBA"</formula>
    </cfRule>
  </conditionalFormatting>
  <conditionalFormatting sqref="C531">
    <cfRule type="cellIs" dxfId="6727" priority="275" operator="equal">
      <formula>"TBA"</formula>
    </cfRule>
  </conditionalFormatting>
  <conditionalFormatting sqref="C530">
    <cfRule type="cellIs" dxfId="6726" priority="274" operator="equal">
      <formula>"TBA"</formula>
    </cfRule>
  </conditionalFormatting>
  <conditionalFormatting sqref="C528:C529">
    <cfRule type="cellIs" dxfId="6725" priority="273" operator="equal">
      <formula>"TBA"</formula>
    </cfRule>
  </conditionalFormatting>
  <conditionalFormatting sqref="C532">
    <cfRule type="cellIs" dxfId="6724" priority="272" operator="equal">
      <formula>"TBA"</formula>
    </cfRule>
  </conditionalFormatting>
  <conditionalFormatting sqref="C536">
    <cfRule type="cellIs" dxfId="6723" priority="271" operator="equal">
      <formula>"TBA"</formula>
    </cfRule>
  </conditionalFormatting>
  <conditionalFormatting sqref="C535">
    <cfRule type="cellIs" dxfId="6722" priority="270" operator="equal">
      <formula>"TBA"</formula>
    </cfRule>
  </conditionalFormatting>
  <conditionalFormatting sqref="C533:C534">
    <cfRule type="cellIs" dxfId="6721" priority="269" operator="equal">
      <formula>"TBA"</formula>
    </cfRule>
  </conditionalFormatting>
  <conditionalFormatting sqref="C539">
    <cfRule type="cellIs" dxfId="6720" priority="268" operator="equal">
      <formula>"TBA"</formula>
    </cfRule>
  </conditionalFormatting>
  <conditionalFormatting sqref="C537:C538">
    <cfRule type="cellIs" dxfId="6719" priority="267" operator="equal">
      <formula>"TBA"</formula>
    </cfRule>
  </conditionalFormatting>
  <conditionalFormatting sqref="C543">
    <cfRule type="cellIs" dxfId="6718" priority="266" operator="equal">
      <formula>"TBA"</formula>
    </cfRule>
  </conditionalFormatting>
  <conditionalFormatting sqref="C542">
    <cfRule type="cellIs" dxfId="6717" priority="265" operator="equal">
      <formula>"TBA"</formula>
    </cfRule>
  </conditionalFormatting>
  <conditionalFormatting sqref="C540:C541">
    <cfRule type="cellIs" dxfId="6716" priority="264" operator="equal">
      <formula>"TBA"</formula>
    </cfRule>
  </conditionalFormatting>
  <conditionalFormatting sqref="C547">
    <cfRule type="cellIs" dxfId="6715" priority="263" operator="equal">
      <formula>"TBA"</formula>
    </cfRule>
  </conditionalFormatting>
  <conditionalFormatting sqref="C546">
    <cfRule type="cellIs" dxfId="6714" priority="262" operator="equal">
      <formula>"TBA"</formula>
    </cfRule>
  </conditionalFormatting>
  <conditionalFormatting sqref="C544:C545">
    <cfRule type="cellIs" dxfId="6713" priority="261" operator="equal">
      <formula>"TBA"</formula>
    </cfRule>
  </conditionalFormatting>
  <conditionalFormatting sqref="C550">
    <cfRule type="cellIs" dxfId="6712" priority="260" operator="equal">
      <formula>"TBA"</formula>
    </cfRule>
  </conditionalFormatting>
  <conditionalFormatting sqref="C548:C549">
    <cfRule type="cellIs" dxfId="6711" priority="259" operator="equal">
      <formula>"TBA"</formula>
    </cfRule>
  </conditionalFormatting>
  <conditionalFormatting sqref="C554">
    <cfRule type="cellIs" dxfId="6710" priority="258" operator="equal">
      <formula>"TBA"</formula>
    </cfRule>
  </conditionalFormatting>
  <conditionalFormatting sqref="C553">
    <cfRule type="cellIs" dxfId="6709" priority="257" operator="equal">
      <formula>"TBA"</formula>
    </cfRule>
  </conditionalFormatting>
  <conditionalFormatting sqref="C551:C552">
    <cfRule type="cellIs" dxfId="6708" priority="256" operator="equal">
      <formula>"TBA"</formula>
    </cfRule>
  </conditionalFormatting>
  <conditionalFormatting sqref="C555">
    <cfRule type="cellIs" dxfId="6707" priority="255" operator="equal">
      <formula>"TBA"</formula>
    </cfRule>
  </conditionalFormatting>
  <conditionalFormatting sqref="C559">
    <cfRule type="cellIs" dxfId="6706" priority="254" operator="equal">
      <formula>"TBA"</formula>
    </cfRule>
  </conditionalFormatting>
  <conditionalFormatting sqref="C558">
    <cfRule type="cellIs" dxfId="6705" priority="253" operator="equal">
      <formula>"TBA"</formula>
    </cfRule>
  </conditionalFormatting>
  <conditionalFormatting sqref="C556:C557">
    <cfRule type="cellIs" dxfId="6704" priority="252" operator="equal">
      <formula>"TBA"</formula>
    </cfRule>
  </conditionalFormatting>
  <conditionalFormatting sqref="C562">
    <cfRule type="cellIs" dxfId="6703" priority="251" operator="equal">
      <formula>"TBA"</formula>
    </cfRule>
  </conditionalFormatting>
  <conditionalFormatting sqref="C560:C561">
    <cfRule type="cellIs" dxfId="6702" priority="250" operator="equal">
      <formula>"TBA"</formula>
    </cfRule>
  </conditionalFormatting>
  <conditionalFormatting sqref="C566">
    <cfRule type="cellIs" dxfId="6701" priority="249" operator="equal">
      <formula>"TBA"</formula>
    </cfRule>
  </conditionalFormatting>
  <conditionalFormatting sqref="C565">
    <cfRule type="cellIs" dxfId="6700" priority="248" operator="equal">
      <formula>"TBA"</formula>
    </cfRule>
  </conditionalFormatting>
  <conditionalFormatting sqref="C563:C564">
    <cfRule type="cellIs" dxfId="6699" priority="247" operator="equal">
      <formula>"TBA"</formula>
    </cfRule>
  </conditionalFormatting>
  <conditionalFormatting sqref="C567">
    <cfRule type="cellIs" dxfId="6698" priority="246" operator="equal">
      <formula>"TBA"</formula>
    </cfRule>
  </conditionalFormatting>
  <conditionalFormatting sqref="C571">
    <cfRule type="cellIs" dxfId="6697" priority="245" operator="equal">
      <formula>"TBA"</formula>
    </cfRule>
  </conditionalFormatting>
  <conditionalFormatting sqref="C570">
    <cfRule type="cellIs" dxfId="6696" priority="244" operator="equal">
      <formula>"TBA"</formula>
    </cfRule>
  </conditionalFormatting>
  <conditionalFormatting sqref="C568:C569">
    <cfRule type="cellIs" dxfId="6695" priority="243" operator="equal">
      <formula>"TBA"</formula>
    </cfRule>
  </conditionalFormatting>
  <conditionalFormatting sqref="C574">
    <cfRule type="cellIs" dxfId="6694" priority="242" operator="equal">
      <formula>"TBA"</formula>
    </cfRule>
  </conditionalFormatting>
  <conditionalFormatting sqref="C572:C573">
    <cfRule type="cellIs" dxfId="6693" priority="241" operator="equal">
      <formula>"TBA"</formula>
    </cfRule>
  </conditionalFormatting>
  <conditionalFormatting sqref="C578">
    <cfRule type="cellIs" dxfId="6692" priority="240" operator="equal">
      <formula>"TBA"</formula>
    </cfRule>
  </conditionalFormatting>
  <conditionalFormatting sqref="C577">
    <cfRule type="cellIs" dxfId="6691" priority="239" operator="equal">
      <formula>"TBA"</formula>
    </cfRule>
  </conditionalFormatting>
  <conditionalFormatting sqref="C575:C576">
    <cfRule type="cellIs" dxfId="6690" priority="238" operator="equal">
      <formula>"TBA"</formula>
    </cfRule>
  </conditionalFormatting>
  <conditionalFormatting sqref="C579">
    <cfRule type="cellIs" dxfId="6689" priority="237" operator="equal">
      <formula>"TBA"</formula>
    </cfRule>
  </conditionalFormatting>
  <conditionalFormatting sqref="C583">
    <cfRule type="cellIs" dxfId="6688" priority="236" operator="equal">
      <formula>"TBA"</formula>
    </cfRule>
  </conditionalFormatting>
  <conditionalFormatting sqref="C582">
    <cfRule type="cellIs" dxfId="6687" priority="235" operator="equal">
      <formula>"TBA"</formula>
    </cfRule>
  </conditionalFormatting>
  <conditionalFormatting sqref="C580:C581">
    <cfRule type="cellIs" dxfId="6686" priority="234" operator="equal">
      <formula>"TBA"</formula>
    </cfRule>
  </conditionalFormatting>
  <conditionalFormatting sqref="C586">
    <cfRule type="cellIs" dxfId="6685" priority="233" operator="equal">
      <formula>"TBA"</formula>
    </cfRule>
  </conditionalFormatting>
  <conditionalFormatting sqref="C584:C585">
    <cfRule type="cellIs" dxfId="6684" priority="232" operator="equal">
      <formula>"TBA"</formula>
    </cfRule>
  </conditionalFormatting>
  <conditionalFormatting sqref="C590">
    <cfRule type="cellIs" dxfId="6683" priority="231" operator="equal">
      <formula>"TBA"</formula>
    </cfRule>
  </conditionalFormatting>
  <conditionalFormatting sqref="C589">
    <cfRule type="cellIs" dxfId="6682" priority="230" operator="equal">
      <formula>"TBA"</formula>
    </cfRule>
  </conditionalFormatting>
  <conditionalFormatting sqref="C587:C588">
    <cfRule type="cellIs" dxfId="6681" priority="229" operator="equal">
      <formula>"TBA"</formula>
    </cfRule>
  </conditionalFormatting>
  <conditionalFormatting sqref="C591">
    <cfRule type="cellIs" dxfId="6680" priority="228" operator="equal">
      <formula>"TBA"</formula>
    </cfRule>
  </conditionalFormatting>
  <conditionalFormatting sqref="C595">
    <cfRule type="cellIs" dxfId="6679" priority="227" operator="equal">
      <formula>"TBA"</formula>
    </cfRule>
  </conditionalFormatting>
  <conditionalFormatting sqref="C594">
    <cfRule type="cellIs" dxfId="6678" priority="226" operator="equal">
      <formula>"TBA"</formula>
    </cfRule>
  </conditionalFormatting>
  <conditionalFormatting sqref="C592:C593">
    <cfRule type="cellIs" dxfId="6677" priority="225" operator="equal">
      <formula>"TBA"</formula>
    </cfRule>
  </conditionalFormatting>
  <conditionalFormatting sqref="C598">
    <cfRule type="cellIs" dxfId="6676" priority="224" operator="equal">
      <formula>"TBA"</formula>
    </cfRule>
  </conditionalFormatting>
  <conditionalFormatting sqref="C596:C597">
    <cfRule type="cellIs" dxfId="6675" priority="223" operator="equal">
      <formula>"TBA"</formula>
    </cfRule>
  </conditionalFormatting>
  <conditionalFormatting sqref="C602">
    <cfRule type="cellIs" dxfId="6674" priority="222" operator="equal">
      <formula>"TBA"</formula>
    </cfRule>
  </conditionalFormatting>
  <conditionalFormatting sqref="C601">
    <cfRule type="cellIs" dxfId="6673" priority="221" operator="equal">
      <formula>"TBA"</formula>
    </cfRule>
  </conditionalFormatting>
  <conditionalFormatting sqref="C599:C600">
    <cfRule type="cellIs" dxfId="6672" priority="220" operator="equal">
      <formula>"TBA"</formula>
    </cfRule>
  </conditionalFormatting>
  <conditionalFormatting sqref="C603">
    <cfRule type="cellIs" dxfId="6671" priority="219" operator="equal">
      <formula>"TBA"</formula>
    </cfRule>
  </conditionalFormatting>
  <conditionalFormatting sqref="C607">
    <cfRule type="cellIs" dxfId="6670" priority="218" operator="equal">
      <formula>"TBA"</formula>
    </cfRule>
  </conditionalFormatting>
  <conditionalFormatting sqref="C606">
    <cfRule type="cellIs" dxfId="6669" priority="217" operator="equal">
      <formula>"TBA"</formula>
    </cfRule>
  </conditionalFormatting>
  <conditionalFormatting sqref="C604:C605">
    <cfRule type="cellIs" dxfId="6668" priority="216" operator="equal">
      <formula>"TBA"</formula>
    </cfRule>
  </conditionalFormatting>
  <conditionalFormatting sqref="C610">
    <cfRule type="cellIs" dxfId="6667" priority="215" operator="equal">
      <formula>"TBA"</formula>
    </cfRule>
  </conditionalFormatting>
  <conditionalFormatting sqref="C608:C609">
    <cfRule type="cellIs" dxfId="6666" priority="214" operator="equal">
      <formula>"TBA"</formula>
    </cfRule>
  </conditionalFormatting>
  <conditionalFormatting sqref="C614">
    <cfRule type="cellIs" dxfId="6665" priority="213" operator="equal">
      <formula>"TBA"</formula>
    </cfRule>
  </conditionalFormatting>
  <conditionalFormatting sqref="C613">
    <cfRule type="cellIs" dxfId="6664" priority="212" operator="equal">
      <formula>"TBA"</formula>
    </cfRule>
  </conditionalFormatting>
  <conditionalFormatting sqref="C611:C612">
    <cfRule type="cellIs" dxfId="6663" priority="211" operator="equal">
      <formula>"TBA"</formula>
    </cfRule>
  </conditionalFormatting>
  <conditionalFormatting sqref="C615">
    <cfRule type="cellIs" dxfId="6662" priority="210" operator="equal">
      <formula>"TBA"</formula>
    </cfRule>
  </conditionalFormatting>
  <conditionalFormatting sqref="C619">
    <cfRule type="cellIs" dxfId="6661" priority="209" operator="equal">
      <formula>"TBA"</formula>
    </cfRule>
  </conditionalFormatting>
  <conditionalFormatting sqref="C618">
    <cfRule type="cellIs" dxfId="6660" priority="208" operator="equal">
      <formula>"TBA"</formula>
    </cfRule>
  </conditionalFormatting>
  <conditionalFormatting sqref="C616:C617">
    <cfRule type="cellIs" dxfId="6659" priority="207" operator="equal">
      <formula>"TBA"</formula>
    </cfRule>
  </conditionalFormatting>
  <conditionalFormatting sqref="C622">
    <cfRule type="cellIs" dxfId="6658" priority="206" operator="equal">
      <formula>"TBA"</formula>
    </cfRule>
  </conditionalFormatting>
  <conditionalFormatting sqref="C620:C621">
    <cfRule type="cellIs" dxfId="6657" priority="205" operator="equal">
      <formula>"TBA"</formula>
    </cfRule>
  </conditionalFormatting>
  <conditionalFormatting sqref="C626">
    <cfRule type="cellIs" dxfId="6656" priority="204" operator="equal">
      <formula>"TBA"</formula>
    </cfRule>
  </conditionalFormatting>
  <conditionalFormatting sqref="C625">
    <cfRule type="cellIs" dxfId="6655" priority="203" operator="equal">
      <formula>"TBA"</formula>
    </cfRule>
  </conditionalFormatting>
  <conditionalFormatting sqref="C623:C624">
    <cfRule type="cellIs" dxfId="6654" priority="202" operator="equal">
      <formula>"TBA"</formula>
    </cfRule>
  </conditionalFormatting>
  <conditionalFormatting sqref="C627">
    <cfRule type="cellIs" dxfId="6653" priority="201" operator="equal">
      <formula>"TBA"</formula>
    </cfRule>
  </conditionalFormatting>
  <conditionalFormatting sqref="C631">
    <cfRule type="cellIs" dxfId="6652" priority="200" operator="equal">
      <formula>"TBA"</formula>
    </cfRule>
  </conditionalFormatting>
  <conditionalFormatting sqref="C630">
    <cfRule type="cellIs" dxfId="6651" priority="199" operator="equal">
      <formula>"TBA"</formula>
    </cfRule>
  </conditionalFormatting>
  <conditionalFormatting sqref="C628:C629">
    <cfRule type="cellIs" dxfId="6650" priority="198" operator="equal">
      <formula>"TBA"</formula>
    </cfRule>
  </conditionalFormatting>
  <conditionalFormatting sqref="C634">
    <cfRule type="cellIs" dxfId="6649" priority="197" operator="equal">
      <formula>"TBA"</formula>
    </cfRule>
  </conditionalFormatting>
  <conditionalFormatting sqref="C632:C633">
    <cfRule type="cellIs" dxfId="6648" priority="196" operator="equal">
      <formula>"TBA"</formula>
    </cfRule>
  </conditionalFormatting>
  <conditionalFormatting sqref="C638">
    <cfRule type="cellIs" dxfId="6647" priority="195" operator="equal">
      <formula>"TBA"</formula>
    </cfRule>
  </conditionalFormatting>
  <conditionalFormatting sqref="C637">
    <cfRule type="cellIs" dxfId="6646" priority="194" operator="equal">
      <formula>"TBA"</formula>
    </cfRule>
  </conditionalFormatting>
  <conditionalFormatting sqref="C635:C636">
    <cfRule type="cellIs" dxfId="6645" priority="193" operator="equal">
      <formula>"TBA"</formula>
    </cfRule>
  </conditionalFormatting>
  <conditionalFormatting sqref="C639">
    <cfRule type="cellIs" dxfId="6644" priority="192" operator="equal">
      <formula>"TBA"</formula>
    </cfRule>
  </conditionalFormatting>
  <conditionalFormatting sqref="C643">
    <cfRule type="cellIs" dxfId="6643" priority="191" operator="equal">
      <formula>"TBA"</formula>
    </cfRule>
  </conditionalFormatting>
  <conditionalFormatting sqref="C642">
    <cfRule type="cellIs" dxfId="6642" priority="190" operator="equal">
      <formula>"TBA"</formula>
    </cfRule>
  </conditionalFormatting>
  <conditionalFormatting sqref="C640:C641">
    <cfRule type="cellIs" dxfId="6641" priority="189" operator="equal">
      <formula>"TBA"</formula>
    </cfRule>
  </conditionalFormatting>
  <conditionalFormatting sqref="C646">
    <cfRule type="cellIs" dxfId="6640" priority="188" operator="equal">
      <formula>"TBA"</formula>
    </cfRule>
  </conditionalFormatting>
  <conditionalFormatting sqref="C644:C645">
    <cfRule type="cellIs" dxfId="6639" priority="187" operator="equal">
      <formula>"TBA"</formula>
    </cfRule>
  </conditionalFormatting>
  <conditionalFormatting sqref="C650">
    <cfRule type="cellIs" dxfId="6638" priority="186" operator="equal">
      <formula>"TBA"</formula>
    </cfRule>
  </conditionalFormatting>
  <conditionalFormatting sqref="C649">
    <cfRule type="cellIs" dxfId="6637" priority="185" operator="equal">
      <formula>"TBA"</formula>
    </cfRule>
  </conditionalFormatting>
  <conditionalFormatting sqref="C647:C648">
    <cfRule type="cellIs" dxfId="6636" priority="184" operator="equal">
      <formula>"TBA"</formula>
    </cfRule>
  </conditionalFormatting>
  <conditionalFormatting sqref="C651">
    <cfRule type="cellIs" dxfId="6635" priority="183" operator="equal">
      <formula>"TBA"</formula>
    </cfRule>
  </conditionalFormatting>
  <conditionalFormatting sqref="C655">
    <cfRule type="cellIs" dxfId="6634" priority="182" operator="equal">
      <formula>"TBA"</formula>
    </cfRule>
  </conditionalFormatting>
  <conditionalFormatting sqref="C654">
    <cfRule type="cellIs" dxfId="6633" priority="181" operator="equal">
      <formula>"TBA"</formula>
    </cfRule>
  </conditionalFormatting>
  <conditionalFormatting sqref="C652:C653">
    <cfRule type="cellIs" dxfId="6632" priority="180" operator="equal">
      <formula>"TBA"</formula>
    </cfRule>
  </conditionalFormatting>
  <conditionalFormatting sqref="C658">
    <cfRule type="cellIs" dxfId="6631" priority="179" operator="equal">
      <formula>"TBA"</formula>
    </cfRule>
  </conditionalFormatting>
  <conditionalFormatting sqref="C656:C657">
    <cfRule type="cellIs" dxfId="6630" priority="178" operator="equal">
      <formula>"TBA"</formula>
    </cfRule>
  </conditionalFormatting>
  <conditionalFormatting sqref="C662">
    <cfRule type="cellIs" dxfId="6629" priority="177" operator="equal">
      <formula>"TBA"</formula>
    </cfRule>
  </conditionalFormatting>
  <conditionalFormatting sqref="C661">
    <cfRule type="cellIs" dxfId="6628" priority="176" operator="equal">
      <formula>"TBA"</formula>
    </cfRule>
  </conditionalFormatting>
  <conditionalFormatting sqref="C659:C660">
    <cfRule type="cellIs" dxfId="6627" priority="175" operator="equal">
      <formula>"TBA"</formula>
    </cfRule>
  </conditionalFormatting>
  <conditionalFormatting sqref="C663">
    <cfRule type="cellIs" dxfId="6626" priority="174" operator="equal">
      <formula>"TBA"</formula>
    </cfRule>
  </conditionalFormatting>
  <conditionalFormatting sqref="C667">
    <cfRule type="cellIs" dxfId="6625" priority="173" operator="equal">
      <formula>"TBA"</formula>
    </cfRule>
  </conditionalFormatting>
  <conditionalFormatting sqref="C666">
    <cfRule type="cellIs" dxfId="6624" priority="172" operator="equal">
      <formula>"TBA"</formula>
    </cfRule>
  </conditionalFormatting>
  <conditionalFormatting sqref="C664:C665">
    <cfRule type="cellIs" dxfId="6623" priority="171" operator="equal">
      <formula>"TBA"</formula>
    </cfRule>
  </conditionalFormatting>
  <conditionalFormatting sqref="C670">
    <cfRule type="cellIs" dxfId="6622" priority="170" operator="equal">
      <formula>"TBA"</formula>
    </cfRule>
  </conditionalFormatting>
  <conditionalFormatting sqref="C668:C669">
    <cfRule type="cellIs" dxfId="6621" priority="169" operator="equal">
      <formula>"TBA"</formula>
    </cfRule>
  </conditionalFormatting>
  <conditionalFormatting sqref="C674">
    <cfRule type="cellIs" dxfId="6620" priority="168" operator="equal">
      <formula>"TBA"</formula>
    </cfRule>
  </conditionalFormatting>
  <conditionalFormatting sqref="C673">
    <cfRule type="cellIs" dxfId="6619" priority="167" operator="equal">
      <formula>"TBA"</formula>
    </cfRule>
  </conditionalFormatting>
  <conditionalFormatting sqref="C671:C672">
    <cfRule type="cellIs" dxfId="6618" priority="166" operator="equal">
      <formula>"TBA"</formula>
    </cfRule>
  </conditionalFormatting>
  <conditionalFormatting sqref="C675">
    <cfRule type="cellIs" dxfId="6617" priority="165" operator="equal">
      <formula>"TBA"</formula>
    </cfRule>
  </conditionalFormatting>
  <conditionalFormatting sqref="C679">
    <cfRule type="cellIs" dxfId="6616" priority="164" operator="equal">
      <formula>"TBA"</formula>
    </cfRule>
  </conditionalFormatting>
  <conditionalFormatting sqref="C678">
    <cfRule type="cellIs" dxfId="6615" priority="163" operator="equal">
      <formula>"TBA"</formula>
    </cfRule>
  </conditionalFormatting>
  <conditionalFormatting sqref="C676:C677">
    <cfRule type="cellIs" dxfId="6614" priority="162" operator="equal">
      <formula>"TBA"</formula>
    </cfRule>
  </conditionalFormatting>
  <conditionalFormatting sqref="C682">
    <cfRule type="cellIs" dxfId="6613" priority="161" operator="equal">
      <formula>"TBA"</formula>
    </cfRule>
  </conditionalFormatting>
  <conditionalFormatting sqref="C680:C681">
    <cfRule type="cellIs" dxfId="6612" priority="160" operator="equal">
      <formula>"TBA"</formula>
    </cfRule>
  </conditionalFormatting>
  <conditionalFormatting sqref="C686">
    <cfRule type="cellIs" dxfId="6611" priority="159" operator="equal">
      <formula>"TBA"</formula>
    </cfRule>
  </conditionalFormatting>
  <conditionalFormatting sqref="C685">
    <cfRule type="cellIs" dxfId="6610" priority="158" operator="equal">
      <formula>"TBA"</formula>
    </cfRule>
  </conditionalFormatting>
  <conditionalFormatting sqref="C683:C684">
    <cfRule type="cellIs" dxfId="6609" priority="157" operator="equal">
      <formula>"TBA"</formula>
    </cfRule>
  </conditionalFormatting>
  <conditionalFormatting sqref="C690">
    <cfRule type="cellIs" dxfId="6608" priority="156" operator="equal">
      <formula>"TBA"</formula>
    </cfRule>
  </conditionalFormatting>
  <conditionalFormatting sqref="C689">
    <cfRule type="cellIs" dxfId="6607" priority="155" operator="equal">
      <formula>"TBA"</formula>
    </cfRule>
  </conditionalFormatting>
  <conditionalFormatting sqref="C687:C688">
    <cfRule type="cellIs" dxfId="6606" priority="154" operator="equal">
      <formula>"TBA"</formula>
    </cfRule>
  </conditionalFormatting>
  <conditionalFormatting sqref="C693">
    <cfRule type="cellIs" dxfId="6605" priority="153" operator="equal">
      <formula>"TBA"</formula>
    </cfRule>
  </conditionalFormatting>
  <conditionalFormatting sqref="C691:C692">
    <cfRule type="cellIs" dxfId="6604" priority="152" operator="equal">
      <formula>"TBA"</formula>
    </cfRule>
  </conditionalFormatting>
  <conditionalFormatting sqref="C697">
    <cfRule type="cellIs" dxfId="6603" priority="151" operator="equal">
      <formula>"TBA"</formula>
    </cfRule>
  </conditionalFormatting>
  <conditionalFormatting sqref="C696">
    <cfRule type="cellIs" dxfId="6602" priority="150" operator="equal">
      <formula>"TBA"</formula>
    </cfRule>
  </conditionalFormatting>
  <conditionalFormatting sqref="C694:C695">
    <cfRule type="cellIs" dxfId="6601" priority="149" operator="equal">
      <formula>"TBA"</formula>
    </cfRule>
  </conditionalFormatting>
  <conditionalFormatting sqref="C698">
    <cfRule type="cellIs" dxfId="6600" priority="148" operator="equal">
      <formula>"TBA"</formula>
    </cfRule>
  </conditionalFormatting>
  <conditionalFormatting sqref="C702">
    <cfRule type="cellIs" dxfId="6599" priority="147" operator="equal">
      <formula>"TBA"</formula>
    </cfRule>
  </conditionalFormatting>
  <conditionalFormatting sqref="C701">
    <cfRule type="cellIs" dxfId="6598" priority="146" operator="equal">
      <formula>"TBA"</formula>
    </cfRule>
  </conditionalFormatting>
  <conditionalFormatting sqref="C699:C700">
    <cfRule type="cellIs" dxfId="6597" priority="145" operator="equal">
      <formula>"TBA"</formula>
    </cfRule>
  </conditionalFormatting>
  <conditionalFormatting sqref="C705">
    <cfRule type="cellIs" dxfId="6596" priority="144" operator="equal">
      <formula>"TBA"</formula>
    </cfRule>
  </conditionalFormatting>
  <conditionalFormatting sqref="C703:C704">
    <cfRule type="cellIs" dxfId="6595" priority="143" operator="equal">
      <formula>"TBA"</formula>
    </cfRule>
  </conditionalFormatting>
  <conditionalFormatting sqref="C709">
    <cfRule type="cellIs" dxfId="6594" priority="142" operator="equal">
      <formula>"TBA"</formula>
    </cfRule>
  </conditionalFormatting>
  <conditionalFormatting sqref="C708">
    <cfRule type="cellIs" dxfId="6593" priority="141" operator="equal">
      <formula>"TBA"</formula>
    </cfRule>
  </conditionalFormatting>
  <conditionalFormatting sqref="C706:C707">
    <cfRule type="cellIs" dxfId="6592" priority="140" operator="equal">
      <formula>"TBA"</formula>
    </cfRule>
  </conditionalFormatting>
  <conditionalFormatting sqref="C710">
    <cfRule type="cellIs" dxfId="6591" priority="139" operator="equal">
      <formula>"TBA"</formula>
    </cfRule>
  </conditionalFormatting>
  <conditionalFormatting sqref="C714">
    <cfRule type="cellIs" dxfId="6590" priority="138" operator="equal">
      <formula>"TBA"</formula>
    </cfRule>
  </conditionalFormatting>
  <conditionalFormatting sqref="C713">
    <cfRule type="cellIs" dxfId="6589" priority="137" operator="equal">
      <formula>"TBA"</formula>
    </cfRule>
  </conditionalFormatting>
  <conditionalFormatting sqref="C711:C712">
    <cfRule type="cellIs" dxfId="6588" priority="136" operator="equal">
      <formula>"TBA"</formula>
    </cfRule>
  </conditionalFormatting>
  <conditionalFormatting sqref="C717">
    <cfRule type="cellIs" dxfId="6587" priority="135" operator="equal">
      <formula>"TBA"</formula>
    </cfRule>
  </conditionalFormatting>
  <conditionalFormatting sqref="C715:C716">
    <cfRule type="cellIs" dxfId="6586" priority="134" operator="equal">
      <formula>"TBA"</formula>
    </cfRule>
  </conditionalFormatting>
  <conditionalFormatting sqref="C721">
    <cfRule type="cellIs" dxfId="6585" priority="133" operator="equal">
      <formula>"TBA"</formula>
    </cfRule>
  </conditionalFormatting>
  <conditionalFormatting sqref="C720">
    <cfRule type="cellIs" dxfId="6584" priority="132" operator="equal">
      <formula>"TBA"</formula>
    </cfRule>
  </conditionalFormatting>
  <conditionalFormatting sqref="C718:C719">
    <cfRule type="cellIs" dxfId="6583" priority="131" operator="equal">
      <formula>"TBA"</formula>
    </cfRule>
  </conditionalFormatting>
  <conditionalFormatting sqref="C722">
    <cfRule type="cellIs" dxfId="6582" priority="130" operator="equal">
      <formula>"TBA"</formula>
    </cfRule>
  </conditionalFormatting>
  <conditionalFormatting sqref="C726">
    <cfRule type="cellIs" dxfId="6581" priority="129" operator="equal">
      <formula>"TBA"</formula>
    </cfRule>
  </conditionalFormatting>
  <conditionalFormatting sqref="C725">
    <cfRule type="cellIs" dxfId="6580" priority="128" operator="equal">
      <formula>"TBA"</formula>
    </cfRule>
  </conditionalFormatting>
  <conditionalFormatting sqref="C723:C724">
    <cfRule type="cellIs" dxfId="6579" priority="127" operator="equal">
      <formula>"TBA"</formula>
    </cfRule>
  </conditionalFormatting>
  <conditionalFormatting sqref="C729">
    <cfRule type="cellIs" dxfId="6578" priority="126" operator="equal">
      <formula>"TBA"</formula>
    </cfRule>
  </conditionalFormatting>
  <conditionalFormatting sqref="C727:C728">
    <cfRule type="cellIs" dxfId="6577" priority="125" operator="equal">
      <formula>"TBA"</formula>
    </cfRule>
  </conditionalFormatting>
  <conditionalFormatting sqref="C733">
    <cfRule type="cellIs" dxfId="6576" priority="124" operator="equal">
      <formula>"TBA"</formula>
    </cfRule>
  </conditionalFormatting>
  <conditionalFormatting sqref="C732">
    <cfRule type="cellIs" dxfId="6575" priority="123" operator="equal">
      <formula>"TBA"</formula>
    </cfRule>
  </conditionalFormatting>
  <conditionalFormatting sqref="C730:C731">
    <cfRule type="cellIs" dxfId="6574" priority="122" operator="equal">
      <formula>"TBA"</formula>
    </cfRule>
  </conditionalFormatting>
  <conditionalFormatting sqref="C734">
    <cfRule type="cellIs" dxfId="6573" priority="121" operator="equal">
      <formula>"TBA"</formula>
    </cfRule>
  </conditionalFormatting>
  <conditionalFormatting sqref="C738">
    <cfRule type="cellIs" dxfId="6572" priority="120" operator="equal">
      <formula>"TBA"</formula>
    </cfRule>
  </conditionalFormatting>
  <conditionalFormatting sqref="C737">
    <cfRule type="cellIs" dxfId="6571" priority="119" operator="equal">
      <formula>"TBA"</formula>
    </cfRule>
  </conditionalFormatting>
  <conditionalFormatting sqref="C735:C736">
    <cfRule type="cellIs" dxfId="6570" priority="118" operator="equal">
      <formula>"TBA"</formula>
    </cfRule>
  </conditionalFormatting>
  <conditionalFormatting sqref="C741">
    <cfRule type="cellIs" dxfId="6569" priority="117" operator="equal">
      <formula>"TBA"</formula>
    </cfRule>
  </conditionalFormatting>
  <conditionalFormatting sqref="C739:C740">
    <cfRule type="cellIs" dxfId="6568" priority="116" operator="equal">
      <formula>"TBA"</formula>
    </cfRule>
  </conditionalFormatting>
  <conditionalFormatting sqref="C745">
    <cfRule type="cellIs" dxfId="6567" priority="115" operator="equal">
      <formula>"TBA"</formula>
    </cfRule>
  </conditionalFormatting>
  <conditionalFormatting sqref="C744">
    <cfRule type="cellIs" dxfId="6566" priority="114" operator="equal">
      <formula>"TBA"</formula>
    </cfRule>
  </conditionalFormatting>
  <conditionalFormatting sqref="C742:C743">
    <cfRule type="cellIs" dxfId="6565" priority="113" operator="equal">
      <formula>"TBA"</formula>
    </cfRule>
  </conditionalFormatting>
  <conditionalFormatting sqref="C746">
    <cfRule type="cellIs" dxfId="6564" priority="112" operator="equal">
      <formula>"TBA"</formula>
    </cfRule>
  </conditionalFormatting>
  <conditionalFormatting sqref="C750">
    <cfRule type="cellIs" dxfId="6563" priority="111" operator="equal">
      <formula>"TBA"</formula>
    </cfRule>
  </conditionalFormatting>
  <conditionalFormatting sqref="C749">
    <cfRule type="cellIs" dxfId="6562" priority="110" operator="equal">
      <formula>"TBA"</formula>
    </cfRule>
  </conditionalFormatting>
  <conditionalFormatting sqref="C747:C748">
    <cfRule type="cellIs" dxfId="6561" priority="109" operator="equal">
      <formula>"TBA"</formula>
    </cfRule>
  </conditionalFormatting>
  <conditionalFormatting sqref="C753">
    <cfRule type="cellIs" dxfId="6560" priority="108" operator="equal">
      <formula>"TBA"</formula>
    </cfRule>
  </conditionalFormatting>
  <conditionalFormatting sqref="C751:C752">
    <cfRule type="cellIs" dxfId="6559" priority="107" operator="equal">
      <formula>"TBA"</formula>
    </cfRule>
  </conditionalFormatting>
  <conditionalFormatting sqref="C757">
    <cfRule type="cellIs" dxfId="6558" priority="106" operator="equal">
      <formula>"TBA"</formula>
    </cfRule>
  </conditionalFormatting>
  <conditionalFormatting sqref="C756">
    <cfRule type="cellIs" dxfId="6557" priority="105" operator="equal">
      <formula>"TBA"</formula>
    </cfRule>
  </conditionalFormatting>
  <conditionalFormatting sqref="C754:C755">
    <cfRule type="cellIs" dxfId="6556" priority="104" operator="equal">
      <formula>"TBA"</formula>
    </cfRule>
  </conditionalFormatting>
  <conditionalFormatting sqref="C761">
    <cfRule type="cellIs" dxfId="6555" priority="103" operator="equal">
      <formula>"TBA"</formula>
    </cfRule>
  </conditionalFormatting>
  <conditionalFormatting sqref="C760">
    <cfRule type="cellIs" dxfId="6554" priority="102" operator="equal">
      <formula>"TBA"</formula>
    </cfRule>
  </conditionalFormatting>
  <conditionalFormatting sqref="C758:C759">
    <cfRule type="cellIs" dxfId="6553" priority="101" operator="equal">
      <formula>"TBA"</formula>
    </cfRule>
  </conditionalFormatting>
  <conditionalFormatting sqref="C764">
    <cfRule type="cellIs" dxfId="6552" priority="100" operator="equal">
      <formula>"TBA"</formula>
    </cfRule>
  </conditionalFormatting>
  <conditionalFormatting sqref="C762:C763">
    <cfRule type="cellIs" dxfId="6551" priority="99" operator="equal">
      <formula>"TBA"</formula>
    </cfRule>
  </conditionalFormatting>
  <conditionalFormatting sqref="C768">
    <cfRule type="cellIs" dxfId="6550" priority="98" operator="equal">
      <formula>"TBA"</formula>
    </cfRule>
  </conditionalFormatting>
  <conditionalFormatting sqref="C767">
    <cfRule type="cellIs" dxfId="6549" priority="97" operator="equal">
      <formula>"TBA"</formula>
    </cfRule>
  </conditionalFormatting>
  <conditionalFormatting sqref="C765:C766">
    <cfRule type="cellIs" dxfId="6548" priority="96" operator="equal">
      <formula>"TBA"</formula>
    </cfRule>
  </conditionalFormatting>
  <conditionalFormatting sqref="C769">
    <cfRule type="cellIs" dxfId="6547" priority="95" operator="equal">
      <formula>"TBA"</formula>
    </cfRule>
  </conditionalFormatting>
  <conditionalFormatting sqref="C773">
    <cfRule type="cellIs" dxfId="6546" priority="94" operator="equal">
      <formula>"TBA"</formula>
    </cfRule>
  </conditionalFormatting>
  <conditionalFormatting sqref="C772">
    <cfRule type="cellIs" dxfId="6545" priority="93" operator="equal">
      <formula>"TBA"</formula>
    </cfRule>
  </conditionalFormatting>
  <conditionalFormatting sqref="C770:C771">
    <cfRule type="cellIs" dxfId="6544" priority="92" operator="equal">
      <formula>"TBA"</formula>
    </cfRule>
  </conditionalFormatting>
  <conditionalFormatting sqref="C776">
    <cfRule type="cellIs" dxfId="6543" priority="91" operator="equal">
      <formula>"TBA"</formula>
    </cfRule>
  </conditionalFormatting>
  <conditionalFormatting sqref="C774:C775">
    <cfRule type="cellIs" dxfId="6542" priority="90" operator="equal">
      <formula>"TBA"</formula>
    </cfRule>
  </conditionalFormatting>
  <conditionalFormatting sqref="C779">
    <cfRule type="cellIs" dxfId="6541" priority="88" operator="equal">
      <formula>"TBA"</formula>
    </cfRule>
  </conditionalFormatting>
  <conditionalFormatting sqref="C777:C778">
    <cfRule type="cellIs" dxfId="6540" priority="87" operator="equal">
      <formula>"TBA"</formula>
    </cfRule>
  </conditionalFormatting>
  <conditionalFormatting sqref="C781">
    <cfRule type="cellIs" dxfId="6539" priority="86" operator="equal">
      <formula>"TBA"</formula>
    </cfRule>
  </conditionalFormatting>
  <conditionalFormatting sqref="C785">
    <cfRule type="cellIs" dxfId="6538" priority="85" operator="equal">
      <formula>"TBA"</formula>
    </cfRule>
  </conditionalFormatting>
  <conditionalFormatting sqref="C784">
    <cfRule type="cellIs" dxfId="6537" priority="84" operator="equal">
      <formula>"TBA"</formula>
    </cfRule>
  </conditionalFormatting>
  <conditionalFormatting sqref="C782:C783">
    <cfRule type="cellIs" dxfId="6536" priority="83" operator="equal">
      <formula>"TBA"</formula>
    </cfRule>
  </conditionalFormatting>
  <conditionalFormatting sqref="C788">
    <cfRule type="cellIs" dxfId="6535" priority="82" operator="equal">
      <formula>"TBA"</formula>
    </cfRule>
  </conditionalFormatting>
  <conditionalFormatting sqref="C786:C787">
    <cfRule type="cellIs" dxfId="6534" priority="81" operator="equal">
      <formula>"TBA"</formula>
    </cfRule>
  </conditionalFormatting>
  <conditionalFormatting sqref="C792">
    <cfRule type="cellIs" dxfId="6533" priority="80" operator="equal">
      <formula>"TBA"</formula>
    </cfRule>
  </conditionalFormatting>
  <conditionalFormatting sqref="C791">
    <cfRule type="cellIs" dxfId="6532" priority="79" operator="equal">
      <formula>"TBA"</formula>
    </cfRule>
  </conditionalFormatting>
  <conditionalFormatting sqref="C789:C790">
    <cfRule type="cellIs" dxfId="6531" priority="78" operator="equal">
      <formula>"TBA"</formula>
    </cfRule>
  </conditionalFormatting>
  <conditionalFormatting sqref="C793">
    <cfRule type="cellIs" dxfId="6530" priority="77" operator="equal">
      <formula>"TBA"</formula>
    </cfRule>
  </conditionalFormatting>
  <conditionalFormatting sqref="C797">
    <cfRule type="cellIs" dxfId="6529" priority="76" operator="equal">
      <formula>"TBA"</formula>
    </cfRule>
  </conditionalFormatting>
  <conditionalFormatting sqref="C796">
    <cfRule type="cellIs" dxfId="6528" priority="75" operator="equal">
      <formula>"TBA"</formula>
    </cfRule>
  </conditionalFormatting>
  <conditionalFormatting sqref="C794:C795">
    <cfRule type="cellIs" dxfId="6527" priority="74" operator="equal">
      <formula>"TBA"</formula>
    </cfRule>
  </conditionalFormatting>
  <conditionalFormatting sqref="C800">
    <cfRule type="cellIs" dxfId="6526" priority="73" operator="equal">
      <formula>"TBA"</formula>
    </cfRule>
  </conditionalFormatting>
  <conditionalFormatting sqref="C798:C799">
    <cfRule type="cellIs" dxfId="6525" priority="72" operator="equal">
      <formula>"TBA"</formula>
    </cfRule>
  </conditionalFormatting>
  <conditionalFormatting sqref="C804">
    <cfRule type="cellIs" dxfId="6524" priority="71" operator="equal">
      <formula>"TBA"</formula>
    </cfRule>
  </conditionalFormatting>
  <conditionalFormatting sqref="C803">
    <cfRule type="cellIs" dxfId="6523" priority="70" operator="equal">
      <formula>"TBA"</formula>
    </cfRule>
  </conditionalFormatting>
  <conditionalFormatting sqref="C801:C802">
    <cfRule type="cellIs" dxfId="6522" priority="69" operator="equal">
      <formula>"TBA"</formula>
    </cfRule>
  </conditionalFormatting>
  <conditionalFormatting sqref="C805">
    <cfRule type="cellIs" dxfId="6521" priority="68" operator="equal">
      <formula>"TBA"</formula>
    </cfRule>
  </conditionalFormatting>
  <conditionalFormatting sqref="C809">
    <cfRule type="cellIs" dxfId="6520" priority="67" operator="equal">
      <formula>"TBA"</formula>
    </cfRule>
  </conditionalFormatting>
  <conditionalFormatting sqref="C808">
    <cfRule type="cellIs" dxfId="6519" priority="66" operator="equal">
      <formula>"TBA"</formula>
    </cfRule>
  </conditionalFormatting>
  <conditionalFormatting sqref="C806:C807">
    <cfRule type="cellIs" dxfId="6518" priority="65" operator="equal">
      <formula>"TBA"</formula>
    </cfRule>
  </conditionalFormatting>
  <conditionalFormatting sqref="C812">
    <cfRule type="cellIs" dxfId="6517" priority="64" operator="equal">
      <formula>"TBA"</formula>
    </cfRule>
  </conditionalFormatting>
  <conditionalFormatting sqref="C810:C811">
    <cfRule type="cellIs" dxfId="6516" priority="63" operator="equal">
      <formula>"TBA"</formula>
    </cfRule>
  </conditionalFormatting>
  <conditionalFormatting sqref="C816">
    <cfRule type="cellIs" dxfId="6515" priority="62" operator="equal">
      <formula>"TBA"</formula>
    </cfRule>
  </conditionalFormatting>
  <conditionalFormatting sqref="C815">
    <cfRule type="cellIs" dxfId="6514" priority="61" operator="equal">
      <formula>"TBA"</formula>
    </cfRule>
  </conditionalFormatting>
  <conditionalFormatting sqref="C813:C814">
    <cfRule type="cellIs" dxfId="6513" priority="60" operator="equal">
      <formula>"TBA"</formula>
    </cfRule>
  </conditionalFormatting>
  <conditionalFormatting sqref="C817">
    <cfRule type="cellIs" dxfId="6512" priority="59" operator="equal">
      <formula>"TBA"</formula>
    </cfRule>
  </conditionalFormatting>
  <conditionalFormatting sqref="C821">
    <cfRule type="cellIs" dxfId="6511" priority="58" operator="equal">
      <formula>"TBA"</formula>
    </cfRule>
  </conditionalFormatting>
  <conditionalFormatting sqref="C820">
    <cfRule type="cellIs" dxfId="6510" priority="57" operator="equal">
      <formula>"TBA"</formula>
    </cfRule>
  </conditionalFormatting>
  <conditionalFormatting sqref="C822:C823">
    <cfRule type="cellIs" dxfId="6509" priority="54" operator="equal">
      <formula>"TBA"</formula>
    </cfRule>
  </conditionalFormatting>
  <conditionalFormatting sqref="C303">
    <cfRule type="cellIs" dxfId="6508" priority="52" operator="equal">
      <formula>"TBA"</formula>
    </cfRule>
  </conditionalFormatting>
  <conditionalFormatting sqref="C302">
    <cfRule type="cellIs" dxfId="6507" priority="53" operator="equal">
      <formula>"TBA"</formula>
    </cfRule>
  </conditionalFormatting>
  <conditionalFormatting sqref="C304:C306">
    <cfRule type="cellIs" dxfId="6506" priority="51" operator="equal">
      <formula>"TBA"</formula>
    </cfRule>
  </conditionalFormatting>
  <conditionalFormatting sqref="F8">
    <cfRule type="cellIs" dxfId="6505" priority="50" operator="equal">
      <formula>"tba"</formula>
    </cfRule>
  </conditionalFormatting>
  <conditionalFormatting sqref="F9">
    <cfRule type="cellIs" dxfId="6504" priority="49" operator="equal">
      <formula>"tba"</formula>
    </cfRule>
  </conditionalFormatting>
  <conditionalFormatting sqref="F18">
    <cfRule type="cellIs" dxfId="6503" priority="48" operator="equal">
      <formula>"tba"</formula>
    </cfRule>
  </conditionalFormatting>
  <conditionalFormatting sqref="F19">
    <cfRule type="cellIs" dxfId="6502" priority="47" operator="equal">
      <formula>"tba"</formula>
    </cfRule>
  </conditionalFormatting>
  <conditionalFormatting sqref="C247:C249">
    <cfRule type="cellIs" dxfId="6501" priority="46" operator="equal">
      <formula>"TBA"</formula>
    </cfRule>
  </conditionalFormatting>
  <conditionalFormatting sqref="C252:C254">
    <cfRule type="cellIs" dxfId="6500" priority="45" operator="equal">
      <formula>"TBA"</formula>
    </cfRule>
  </conditionalFormatting>
  <conditionalFormatting sqref="C262:C263">
    <cfRule type="cellIs" dxfId="6499" priority="44" operator="equal">
      <formula>"TBA"</formula>
    </cfRule>
  </conditionalFormatting>
  <conditionalFormatting sqref="C294">
    <cfRule type="cellIs" dxfId="6498" priority="40" operator="equal">
      <formula>"TBA"</formula>
    </cfRule>
  </conditionalFormatting>
  <conditionalFormatting sqref="C292:C293">
    <cfRule type="cellIs" dxfId="6497" priority="42" operator="equal">
      <formula>"TBA"</formula>
    </cfRule>
  </conditionalFormatting>
  <conditionalFormatting sqref="C292:C293">
    <cfRule type="cellIs" dxfId="6496" priority="43" operator="equal">
      <formula>"tba"</formula>
    </cfRule>
  </conditionalFormatting>
  <conditionalFormatting sqref="C294">
    <cfRule type="cellIs" dxfId="6495" priority="41" operator="equal">
      <formula>"tba"</formula>
    </cfRule>
  </conditionalFormatting>
  <conditionalFormatting sqref="C295">
    <cfRule type="cellIs" dxfId="6494" priority="39" operator="equal">
      <formula>"TBA"</formula>
    </cfRule>
  </conditionalFormatting>
  <conditionalFormatting sqref="C296">
    <cfRule type="cellIs" dxfId="6493" priority="37" operator="equal">
      <formula>"TBA"</formula>
    </cfRule>
  </conditionalFormatting>
  <conditionalFormatting sqref="C296">
    <cfRule type="cellIs" dxfId="6492" priority="38" operator="equal">
      <formula>"tba"</formula>
    </cfRule>
  </conditionalFormatting>
  <conditionalFormatting sqref="E27:F27">
    <cfRule type="cellIs" dxfId="6491" priority="36" operator="equal">
      <formula>"tba"</formula>
    </cfRule>
  </conditionalFormatting>
  <conditionalFormatting sqref="C172">
    <cfRule type="cellIs" dxfId="6490" priority="35" operator="equal">
      <formula>"tba"</formula>
    </cfRule>
  </conditionalFormatting>
  <conditionalFormatting sqref="C172">
    <cfRule type="cellIs" dxfId="6489" priority="34" operator="equal">
      <formula>"TBA"</formula>
    </cfRule>
  </conditionalFormatting>
  <conditionalFormatting sqref="C175">
    <cfRule type="cellIs" dxfId="6488" priority="33" operator="equal">
      <formula>"tba"</formula>
    </cfRule>
  </conditionalFormatting>
  <conditionalFormatting sqref="C175">
    <cfRule type="cellIs" dxfId="6487" priority="32" operator="equal">
      <formula>"TBA"</formula>
    </cfRule>
  </conditionalFormatting>
  <conditionalFormatting sqref="C174">
    <cfRule type="cellIs" dxfId="6486" priority="29" operator="equal">
      <formula>"TBA"</formula>
    </cfRule>
  </conditionalFormatting>
  <conditionalFormatting sqref="C173">
    <cfRule type="cellIs" dxfId="6485" priority="31" operator="equal">
      <formula>"TBA"</formula>
    </cfRule>
  </conditionalFormatting>
  <conditionalFormatting sqref="C174">
    <cfRule type="cellIs" dxfId="6484" priority="30" operator="equal">
      <formula>"tba"</formula>
    </cfRule>
  </conditionalFormatting>
  <conditionalFormatting sqref="C264">
    <cfRule type="cellIs" dxfId="6483" priority="27" operator="equal">
      <formula>"TBA"</formula>
    </cfRule>
  </conditionalFormatting>
  <conditionalFormatting sqref="C265">
    <cfRule type="cellIs" dxfId="6482" priority="25" operator="equal">
      <formula>"TBA"</formula>
    </cfRule>
  </conditionalFormatting>
  <conditionalFormatting sqref="C265">
    <cfRule type="cellIs" dxfId="6481" priority="26" operator="equal">
      <formula>"tba"</formula>
    </cfRule>
  </conditionalFormatting>
  <conditionalFormatting sqref="C250">
    <cfRule type="cellIs" dxfId="6480" priority="24" operator="equal">
      <formula>"TBA"</formula>
    </cfRule>
  </conditionalFormatting>
  <conditionalFormatting sqref="C255">
    <cfRule type="cellIs" dxfId="6479" priority="23" operator="equal">
      <formula>"TBA"</formula>
    </cfRule>
  </conditionalFormatting>
  <conditionalFormatting sqref="C268">
    <cfRule type="cellIs" dxfId="6478" priority="22" operator="equal">
      <formula>"TBA"</formula>
    </cfRule>
  </conditionalFormatting>
  <conditionalFormatting sqref="C96">
    <cfRule type="cellIs" dxfId="6477" priority="21" operator="equal">
      <formula>"TBA"</formula>
    </cfRule>
  </conditionalFormatting>
  <conditionalFormatting sqref="E95:F95">
    <cfRule type="cellIs" dxfId="6476" priority="20" operator="equal">
      <formula>"tba"</formula>
    </cfRule>
  </conditionalFormatting>
  <conditionalFormatting sqref="E94:F94">
    <cfRule type="cellIs" dxfId="6475" priority="19" operator="equal">
      <formula>"tba"</formula>
    </cfRule>
  </conditionalFormatting>
  <conditionalFormatting sqref="C75">
    <cfRule type="cellIs" dxfId="6474" priority="17" operator="equal">
      <formula>"TBA"</formula>
    </cfRule>
  </conditionalFormatting>
  <conditionalFormatting sqref="E75:F75 C75">
    <cfRule type="cellIs" dxfId="6473" priority="18" operator="equal">
      <formula>"tba"</formula>
    </cfRule>
  </conditionalFormatting>
  <conditionalFormatting sqref="C75:C76">
    <cfRule type="cellIs" dxfId="6472" priority="16" operator="equal">
      <formula>"TBA"</formula>
    </cfRule>
  </conditionalFormatting>
  <conditionalFormatting sqref="F73:F74">
    <cfRule type="cellIs" dxfId="6471" priority="15" operator="equal">
      <formula>"tba"</formula>
    </cfRule>
  </conditionalFormatting>
  <conditionalFormatting sqref="C76">
    <cfRule type="cellIs" dxfId="6470" priority="14" operator="equal">
      <formula>"TBA"</formula>
    </cfRule>
  </conditionalFormatting>
  <conditionalFormatting sqref="C92">
    <cfRule type="cellIs" dxfId="6469" priority="12" operator="equal">
      <formula>"TBA"</formula>
    </cfRule>
  </conditionalFormatting>
  <conditionalFormatting sqref="E92:F92 C92">
    <cfRule type="cellIs" dxfId="6468" priority="13" operator="equal">
      <formula>"tba"</formula>
    </cfRule>
  </conditionalFormatting>
  <conditionalFormatting sqref="E86:F86">
    <cfRule type="cellIs" dxfId="6467" priority="11" operator="equal">
      <formula>"tba"</formula>
    </cfRule>
  </conditionalFormatting>
  <conditionalFormatting sqref="C86">
    <cfRule type="cellIs" dxfId="6466" priority="10" operator="equal">
      <formula>"TBA"</formula>
    </cfRule>
  </conditionalFormatting>
  <conditionalFormatting sqref="C91">
    <cfRule type="cellIs" dxfId="6465" priority="9" operator="equal">
      <formula>"TBA"</formula>
    </cfRule>
  </conditionalFormatting>
  <conditionalFormatting sqref="E90:F90">
    <cfRule type="cellIs" dxfId="6464" priority="8" operator="equal">
      <formula>"tba"</formula>
    </cfRule>
  </conditionalFormatting>
  <conditionalFormatting sqref="E89:F89">
    <cfRule type="cellIs" dxfId="6463" priority="7" operator="equal">
      <formula>"tba"</formula>
    </cfRule>
  </conditionalFormatting>
  <conditionalFormatting sqref="E87:F87">
    <cfRule type="cellIs" dxfId="6462" priority="6" operator="equal">
      <formula>"tba"</formula>
    </cfRule>
  </conditionalFormatting>
  <conditionalFormatting sqref="C191 C194">
    <cfRule type="cellIs" dxfId="6461" priority="5" operator="equal">
      <formula>"TBA"</formula>
    </cfRule>
  </conditionalFormatting>
  <conditionalFormatting sqref="C196">
    <cfRule type="cellIs" dxfId="6460" priority="4" operator="equal">
      <formula>"TBA"</formula>
    </cfRule>
  </conditionalFormatting>
  <conditionalFormatting sqref="C195">
    <cfRule type="cellIs" dxfId="6459" priority="3" operator="equal">
      <formula>"TBA"</formula>
    </cfRule>
  </conditionalFormatting>
  <conditionalFormatting sqref="C216">
    <cfRule type="cellIs" dxfId="6458" priority="2" operator="equal">
      <formula>"TBA"</formula>
    </cfRule>
  </conditionalFormatting>
  <conditionalFormatting sqref="C221">
    <cfRule type="cellIs" dxfId="6457" priority="1" operator="equal">
      <formula>"TBA"</formula>
    </cfRule>
  </conditionalFormatting>
  <hyperlinks>
    <hyperlink ref="C332" r:id="rId1" display="javascript:__doPostBack('Shipping2$Shipments$ctl04$LinkButton1','')"/>
    <hyperlink ref="C333" r:id="rId2" display="javascript:__doPostBack('Shipping2$Shipments$ctl05$LinkButton1','')"/>
    <hyperlink ref="C334" r:id="rId3" display="javascript:__doPostBack('Shipping2$Shipments$ctl06$LinkButton1','')"/>
    <hyperlink ref="C335" r:id="rId4" display="javascript:__doPostBack('Shipping2$Shipments$ctl07$LinkButton1','')"/>
    <hyperlink ref="C357" r:id="rId5" display="javascript:__doPostBack('Shipping2$Shipments$ctl04$LinkButton1','')"/>
    <hyperlink ref="C358" r:id="rId6" display="javascript:__doPostBack('Shipping2$Shipments$ctl05$LinkButton1','')"/>
    <hyperlink ref="C359" r:id="rId7" display="javascript:__doPostBack('Shipping2$Shipments$ctl06$LinkButton1','')"/>
    <hyperlink ref="C360" r:id="rId8" display="javascript:__doPostBack('Shipping2$Shipments$ctl07$LinkButton1','')"/>
    <hyperlink ref="C337" r:id="rId9" display="javascript:__doPostBack('Shipping2$Shipments$ctl03$LinkButton1','')"/>
    <hyperlink ref="C338" r:id="rId10" display="javascript:__doPostBack('Shipping2$Shipments$ctl04$LinkButton1','')"/>
    <hyperlink ref="C362" r:id="rId11" display="javascript:__doPostBack('Shipping2$Shipments$ctl03$LinkButton1','')"/>
    <hyperlink ref="C363" r:id="rId12" display="javascript:__doPostBack('Shipping2$Shipments$ctl04$LinkButton1','')"/>
    <hyperlink ref="C342" r:id="rId13" display="javascript:__doPostBack('Shipping2$Shipments$ctl03$LinkButton1','')"/>
    <hyperlink ref="C343" r:id="rId14" display="javascript:__doPostBack('Shipping2$Shipments$ctl04$LinkButton1','')"/>
    <hyperlink ref="C367" r:id="rId15" display="javascript:__doPostBack('Shipping2$Shipments$ctl03$LinkButton1','')"/>
    <hyperlink ref="C368" r:id="rId16" display="javascript:__doPostBack('Shipping2$Shipments$ctl04$LinkButton1','')"/>
    <hyperlink ref="C347" r:id="rId17" display="javascript:__doPostBack('Shipping2$Shipments$ctl03$LinkButton1','')"/>
    <hyperlink ref="C348" r:id="rId18" display="javascript:__doPostBack('Shipping2$Shipments$ctl04$LinkButton1','')"/>
    <hyperlink ref="C372" r:id="rId19" display="javascript:__doPostBack('Shipping2$Shipments$ctl03$LinkButton1','')"/>
    <hyperlink ref="C373" r:id="rId20" display="javascript:__doPostBack('Shipping2$Shipments$ctl04$LinkButton1','')"/>
    <hyperlink ref="C352" r:id="rId21" display="javascript:__doPostBack('Shipping2$Shipments$ctl03$LinkButton1','')"/>
    <hyperlink ref="C353" r:id="rId22" display="javascript:__doPostBack('Shipping2$Shipments$ctl04$LinkButton1','')"/>
    <hyperlink ref="C377" r:id="rId23" display="javascript:__doPostBack('Shipping2$Shipments$ctl03$LinkButton1','')"/>
    <hyperlink ref="C378" r:id="rId24" display="javascript:__doPostBack('Shipping2$Shipments$ctl04$LinkButton1','')"/>
  </hyperlinks>
  <pageMargins left="0.511811024" right="0.511811024" top="0.78740157499999996" bottom="0.78740157499999996" header="0.31496062000000002" footer="0.31496062000000002"/>
  <pageSetup paperSize="9" orientation="portrait" r:id="rId2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05"/>
  <sheetViews>
    <sheetView zoomScaleNormal="100" workbookViewId="0">
      <pane ySplit="1" topLeftCell="A2" activePane="bottomLeft" state="frozen"/>
      <selection pane="bottomLeft" sqref="A1:XFD1"/>
    </sheetView>
  </sheetViews>
  <sheetFormatPr defaultRowHeight="15"/>
  <cols>
    <col min="1" max="1" width="11.85546875" style="30" bestFit="1" customWidth="1"/>
    <col min="2" max="2" width="17.7109375" style="30" bestFit="1" customWidth="1"/>
    <col min="3" max="3" width="22.42578125" style="30" bestFit="1" customWidth="1"/>
    <col min="4" max="4" width="15.140625" style="30" bestFit="1" customWidth="1"/>
    <col min="5" max="5" width="27" style="30" bestFit="1" customWidth="1"/>
    <col min="6" max="6" width="23.85546875" style="30" bestFit="1" customWidth="1"/>
    <col min="7" max="7" width="11.28515625" style="58" bestFit="1" customWidth="1"/>
    <col min="8" max="8" width="16.85546875" style="58" bestFit="1" customWidth="1"/>
    <col min="9" max="9" width="13.42578125" style="58" bestFit="1" customWidth="1"/>
    <col min="10" max="10" width="9.7109375" style="30" bestFit="1" customWidth="1"/>
    <col min="11" max="16384" width="9.140625" style="30"/>
  </cols>
  <sheetData>
    <row r="1" spans="1:10">
      <c r="A1" s="54" t="s">
        <v>409</v>
      </c>
      <c r="B1" s="54" t="s">
        <v>410</v>
      </c>
      <c r="C1" s="54" t="s">
        <v>403</v>
      </c>
      <c r="D1" s="54" t="s">
        <v>404</v>
      </c>
      <c r="E1" s="55" t="s">
        <v>405</v>
      </c>
      <c r="F1" s="54" t="s">
        <v>406</v>
      </c>
      <c r="G1" s="57" t="s">
        <v>4</v>
      </c>
      <c r="H1" s="57" t="s">
        <v>407</v>
      </c>
      <c r="I1" s="57" t="s">
        <v>408</v>
      </c>
      <c r="J1" s="1" t="s">
        <v>7</v>
      </c>
    </row>
    <row r="2" spans="1:10">
      <c r="A2" s="83" t="s">
        <v>546</v>
      </c>
      <c r="B2" s="104" t="s">
        <v>411</v>
      </c>
      <c r="C2" s="44" t="s">
        <v>8</v>
      </c>
      <c r="D2" s="46" t="s">
        <v>29</v>
      </c>
      <c r="E2" s="46"/>
      <c r="F2" s="46"/>
      <c r="G2" s="28"/>
      <c r="H2" s="28"/>
      <c r="I2" s="28"/>
      <c r="J2" s="2" t="str">
        <f t="shared" ref="J2:J65" si="0">IF(H2&lt;&gt;0,"finalizado", "pendente")</f>
        <v>pendente</v>
      </c>
    </row>
    <row r="3" spans="1:10">
      <c r="A3" s="83" t="s">
        <v>546</v>
      </c>
      <c r="B3" s="104" t="s">
        <v>411</v>
      </c>
      <c r="C3" s="44" t="s">
        <v>8</v>
      </c>
      <c r="D3" s="46" t="s">
        <v>29</v>
      </c>
      <c r="E3" s="45"/>
      <c r="F3" s="49"/>
      <c r="G3" s="28"/>
      <c r="H3" s="28"/>
      <c r="I3" s="28"/>
      <c r="J3" s="2" t="str">
        <f t="shared" si="0"/>
        <v>pendente</v>
      </c>
    </row>
    <row r="4" spans="1:10">
      <c r="A4" s="83" t="s">
        <v>546</v>
      </c>
      <c r="B4" s="104" t="s">
        <v>411</v>
      </c>
      <c r="C4" s="44" t="s">
        <v>8</v>
      </c>
      <c r="D4" s="46" t="s">
        <v>29</v>
      </c>
      <c r="E4" s="45"/>
      <c r="F4" s="49"/>
      <c r="G4" s="28"/>
      <c r="H4" s="28"/>
      <c r="I4" s="28"/>
      <c r="J4" s="3" t="str">
        <f t="shared" si="0"/>
        <v>pendente</v>
      </c>
    </row>
    <row r="5" spans="1:10">
      <c r="A5" s="83" t="s">
        <v>546</v>
      </c>
      <c r="B5" s="104" t="s">
        <v>411</v>
      </c>
      <c r="C5" s="44" t="s">
        <v>8</v>
      </c>
      <c r="D5" s="46" t="s">
        <v>29</v>
      </c>
      <c r="E5" s="46"/>
      <c r="F5" s="46"/>
      <c r="G5" s="103"/>
      <c r="H5" s="103"/>
      <c r="I5" s="28"/>
      <c r="J5" s="3" t="str">
        <f t="shared" si="0"/>
        <v>pendente</v>
      </c>
    </row>
    <row r="6" spans="1:10">
      <c r="A6" s="141" t="s">
        <v>546</v>
      </c>
      <c r="B6" s="141" t="s">
        <v>411</v>
      </c>
      <c r="C6" s="50" t="s">
        <v>8</v>
      </c>
      <c r="D6" s="51" t="s">
        <v>29</v>
      </c>
      <c r="E6" s="50"/>
      <c r="F6" s="50"/>
      <c r="G6" s="53"/>
      <c r="H6" s="53"/>
      <c r="I6" s="53"/>
      <c r="J6" s="3" t="str">
        <f t="shared" si="0"/>
        <v>pendente</v>
      </c>
    </row>
    <row r="7" spans="1:10">
      <c r="A7" s="83" t="s">
        <v>546</v>
      </c>
      <c r="B7" s="104" t="s">
        <v>411</v>
      </c>
      <c r="C7" s="47" t="s">
        <v>8</v>
      </c>
      <c r="D7" s="49" t="s">
        <v>15</v>
      </c>
      <c r="E7" s="46"/>
      <c r="F7" s="46"/>
      <c r="G7" s="28"/>
      <c r="H7" s="28"/>
      <c r="I7" s="28"/>
      <c r="J7" s="3" t="str">
        <f t="shared" si="0"/>
        <v>pendente</v>
      </c>
    </row>
    <row r="8" spans="1:10">
      <c r="A8" s="83" t="s">
        <v>546</v>
      </c>
      <c r="B8" s="104" t="s">
        <v>411</v>
      </c>
      <c r="C8" s="47" t="s">
        <v>8</v>
      </c>
      <c r="D8" s="49" t="s">
        <v>15</v>
      </c>
      <c r="E8" s="47"/>
      <c r="F8" s="49"/>
      <c r="G8" s="28"/>
      <c r="H8" s="28"/>
      <c r="I8" s="28"/>
      <c r="J8" s="3" t="str">
        <f t="shared" si="0"/>
        <v>pendente</v>
      </c>
    </row>
    <row r="9" spans="1:10">
      <c r="A9" s="83" t="s">
        <v>546</v>
      </c>
      <c r="B9" s="104" t="s">
        <v>411</v>
      </c>
      <c r="C9" s="47" t="s">
        <v>8</v>
      </c>
      <c r="D9" s="49" t="s">
        <v>15</v>
      </c>
      <c r="E9" s="44"/>
      <c r="F9" s="15"/>
      <c r="G9" s="45"/>
      <c r="H9" s="45"/>
      <c r="I9" s="45"/>
      <c r="J9" s="3" t="str">
        <f t="shared" si="0"/>
        <v>pendente</v>
      </c>
    </row>
    <row r="10" spans="1:10">
      <c r="A10" s="83" t="s">
        <v>546</v>
      </c>
      <c r="B10" s="104" t="s">
        <v>411</v>
      </c>
      <c r="C10" s="47" t="s">
        <v>8</v>
      </c>
      <c r="D10" s="49" t="s">
        <v>15</v>
      </c>
      <c r="E10" s="44"/>
      <c r="F10" s="15"/>
      <c r="G10" s="45"/>
      <c r="H10" s="45"/>
      <c r="I10" s="45"/>
      <c r="J10" s="3" t="str">
        <f t="shared" si="0"/>
        <v>pendente</v>
      </c>
    </row>
    <row r="11" spans="1:10">
      <c r="A11" s="141" t="s">
        <v>546</v>
      </c>
      <c r="B11" s="141" t="s">
        <v>411</v>
      </c>
      <c r="C11" s="52" t="s">
        <v>8</v>
      </c>
      <c r="D11" s="31" t="s">
        <v>15</v>
      </c>
      <c r="E11" s="52"/>
      <c r="F11" s="31"/>
      <c r="G11" s="53"/>
      <c r="H11" s="53"/>
      <c r="I11" s="53"/>
      <c r="J11" s="3" t="str">
        <f t="shared" si="0"/>
        <v>pendente</v>
      </c>
    </row>
    <row r="12" spans="1:10">
      <c r="A12" s="83" t="s">
        <v>546</v>
      </c>
      <c r="B12" s="104" t="s">
        <v>411</v>
      </c>
      <c r="C12" s="44" t="s">
        <v>8</v>
      </c>
      <c r="D12" s="44" t="s">
        <v>9</v>
      </c>
      <c r="E12" s="49"/>
      <c r="F12" s="49"/>
      <c r="G12" s="28"/>
      <c r="H12" s="28"/>
      <c r="I12" s="28"/>
      <c r="J12" s="3" t="str">
        <f t="shared" si="0"/>
        <v>pendente</v>
      </c>
    </row>
    <row r="13" spans="1:10">
      <c r="A13" s="83" t="s">
        <v>546</v>
      </c>
      <c r="B13" s="104" t="s">
        <v>411</v>
      </c>
      <c r="C13" s="44" t="s">
        <v>8</v>
      </c>
      <c r="D13" s="44" t="s">
        <v>9</v>
      </c>
      <c r="E13" s="49"/>
      <c r="F13" s="17"/>
      <c r="G13" s="17"/>
      <c r="H13" s="45"/>
      <c r="I13" s="28"/>
      <c r="J13" s="3" t="str">
        <f t="shared" si="0"/>
        <v>pendente</v>
      </c>
    </row>
    <row r="14" spans="1:10">
      <c r="A14" s="83" t="s">
        <v>546</v>
      </c>
      <c r="B14" s="104" t="s">
        <v>411</v>
      </c>
      <c r="C14" s="44" t="s">
        <v>8</v>
      </c>
      <c r="D14" s="44" t="s">
        <v>9</v>
      </c>
      <c r="E14" s="49"/>
      <c r="F14" s="17"/>
      <c r="G14" s="17"/>
      <c r="H14" s="45"/>
      <c r="I14" s="28"/>
      <c r="J14" s="3" t="str">
        <f t="shared" si="0"/>
        <v>pendente</v>
      </c>
    </row>
    <row r="15" spans="1:10">
      <c r="A15" s="83" t="s">
        <v>546</v>
      </c>
      <c r="B15" s="104" t="s">
        <v>411</v>
      </c>
      <c r="C15" s="44" t="s">
        <v>8</v>
      </c>
      <c r="D15" s="44" t="s">
        <v>9</v>
      </c>
      <c r="E15" s="49"/>
      <c r="F15" s="17"/>
      <c r="G15" s="17"/>
      <c r="H15" s="45"/>
      <c r="I15" s="28"/>
      <c r="J15" s="3" t="str">
        <f t="shared" si="0"/>
        <v>pendente</v>
      </c>
    </row>
    <row r="16" spans="1:10">
      <c r="A16" s="141" t="s">
        <v>546</v>
      </c>
      <c r="B16" s="141" t="s">
        <v>411</v>
      </c>
      <c r="C16" s="50" t="s">
        <v>8</v>
      </c>
      <c r="D16" s="50" t="s">
        <v>9</v>
      </c>
      <c r="E16" s="31"/>
      <c r="F16" s="52"/>
      <c r="G16" s="48"/>
      <c r="H16" s="48"/>
      <c r="I16" s="53"/>
      <c r="J16" s="2" t="str">
        <f>IF(H16&lt;&gt;0,"finalizado", "pendente")</f>
        <v>pendente</v>
      </c>
    </row>
    <row r="17" spans="1:10">
      <c r="A17" s="83" t="s">
        <v>546</v>
      </c>
      <c r="B17" s="104" t="s">
        <v>411</v>
      </c>
      <c r="C17" s="47" t="s">
        <v>8</v>
      </c>
      <c r="D17" s="46" t="s">
        <v>23</v>
      </c>
      <c r="E17" s="46"/>
      <c r="F17" s="46"/>
      <c r="G17" s="45"/>
      <c r="H17" s="45"/>
      <c r="I17" s="28"/>
      <c r="J17" s="2" t="s">
        <v>54</v>
      </c>
    </row>
    <row r="18" spans="1:10">
      <c r="A18" s="83" t="s">
        <v>546</v>
      </c>
      <c r="B18" s="104" t="s">
        <v>411</v>
      </c>
      <c r="C18" s="47" t="s">
        <v>8</v>
      </c>
      <c r="D18" s="46" t="s">
        <v>23</v>
      </c>
      <c r="E18" s="49"/>
      <c r="F18" s="49"/>
      <c r="G18" s="28"/>
      <c r="H18" s="28"/>
      <c r="I18" s="28"/>
      <c r="J18" s="2" t="str">
        <f t="shared" si="0"/>
        <v>pendente</v>
      </c>
    </row>
    <row r="19" spans="1:10">
      <c r="A19" s="83" t="s">
        <v>546</v>
      </c>
      <c r="B19" s="104" t="s">
        <v>411</v>
      </c>
      <c r="C19" s="47" t="s">
        <v>8</v>
      </c>
      <c r="D19" s="46" t="s">
        <v>23</v>
      </c>
      <c r="E19" s="46"/>
      <c r="F19" s="46"/>
      <c r="G19" s="103"/>
      <c r="H19" s="103"/>
      <c r="I19" s="28"/>
      <c r="J19" s="3" t="str">
        <f t="shared" si="0"/>
        <v>pendente</v>
      </c>
    </row>
    <row r="20" spans="1:10">
      <c r="A20" s="83" t="s">
        <v>546</v>
      </c>
      <c r="B20" s="104" t="s">
        <v>411</v>
      </c>
      <c r="C20" s="47" t="s">
        <v>8</v>
      </c>
      <c r="D20" s="46" t="s">
        <v>23</v>
      </c>
      <c r="E20" s="44"/>
      <c r="F20" s="44"/>
      <c r="G20" s="28"/>
      <c r="H20" s="28"/>
      <c r="I20" s="45"/>
      <c r="J20" s="3" t="str">
        <f t="shared" si="0"/>
        <v>pendente</v>
      </c>
    </row>
    <row r="21" spans="1:10">
      <c r="A21" s="141" t="s">
        <v>546</v>
      </c>
      <c r="B21" s="141" t="s">
        <v>411</v>
      </c>
      <c r="C21" s="52" t="s">
        <v>8</v>
      </c>
      <c r="D21" s="51" t="s">
        <v>23</v>
      </c>
      <c r="E21" s="31"/>
      <c r="F21" s="52"/>
      <c r="G21" s="53"/>
      <c r="H21" s="53"/>
      <c r="I21" s="48"/>
      <c r="J21" s="3" t="str">
        <f t="shared" si="0"/>
        <v>pendente</v>
      </c>
    </row>
    <row r="22" spans="1:10">
      <c r="A22" s="83" t="s">
        <v>546</v>
      </c>
      <c r="B22" s="104" t="s">
        <v>411</v>
      </c>
      <c r="C22" s="47" t="s">
        <v>8</v>
      </c>
      <c r="D22" s="47" t="s">
        <v>55</v>
      </c>
      <c r="E22" s="49"/>
      <c r="F22" s="47"/>
      <c r="G22" s="28"/>
      <c r="H22" s="28"/>
      <c r="I22" s="45"/>
      <c r="J22" s="3" t="str">
        <f t="shared" si="0"/>
        <v>pendente</v>
      </c>
    </row>
    <row r="23" spans="1:10">
      <c r="A23" s="83" t="s">
        <v>546</v>
      </c>
      <c r="B23" s="104" t="s">
        <v>411</v>
      </c>
      <c r="C23" s="47" t="s">
        <v>8</v>
      </c>
      <c r="D23" s="47" t="s">
        <v>55</v>
      </c>
      <c r="E23" s="36"/>
      <c r="F23" s="46"/>
      <c r="G23" s="45"/>
      <c r="H23" s="45"/>
      <c r="I23" s="45"/>
      <c r="J23" s="3" t="str">
        <f t="shared" si="0"/>
        <v>pendente</v>
      </c>
    </row>
    <row r="24" spans="1:10">
      <c r="A24" s="83" t="s">
        <v>546</v>
      </c>
      <c r="B24" s="104" t="s">
        <v>411</v>
      </c>
      <c r="C24" s="47" t="s">
        <v>8</v>
      </c>
      <c r="D24" s="47" t="s">
        <v>55</v>
      </c>
      <c r="E24" s="36"/>
      <c r="F24" s="46"/>
      <c r="G24" s="45"/>
      <c r="H24" s="45"/>
      <c r="I24" s="45"/>
      <c r="J24" s="3" t="str">
        <f t="shared" si="0"/>
        <v>pendente</v>
      </c>
    </row>
    <row r="25" spans="1:10">
      <c r="A25" s="83" t="s">
        <v>546</v>
      </c>
      <c r="B25" s="104" t="s">
        <v>411</v>
      </c>
      <c r="C25" s="47" t="s">
        <v>8</v>
      </c>
      <c r="D25" s="47" t="s">
        <v>55</v>
      </c>
      <c r="E25" s="36"/>
      <c r="F25" s="46"/>
      <c r="G25" s="45"/>
      <c r="H25" s="45"/>
      <c r="I25" s="45"/>
      <c r="J25" s="3" t="str">
        <f t="shared" si="0"/>
        <v>pendente</v>
      </c>
    </row>
    <row r="26" spans="1:10">
      <c r="A26" s="141" t="s">
        <v>546</v>
      </c>
      <c r="B26" s="141" t="s">
        <v>411</v>
      </c>
      <c r="C26" s="52" t="s">
        <v>8</v>
      </c>
      <c r="D26" s="52" t="s">
        <v>55</v>
      </c>
      <c r="E26" s="50"/>
      <c r="F26" s="31"/>
      <c r="G26" s="48"/>
      <c r="H26" s="48"/>
      <c r="I26" s="48"/>
      <c r="J26" s="2" t="str">
        <f t="shared" si="0"/>
        <v>pendente</v>
      </c>
    </row>
    <row r="27" spans="1:10">
      <c r="A27" s="83" t="s">
        <v>546</v>
      </c>
      <c r="B27" s="104" t="s">
        <v>411</v>
      </c>
      <c r="C27" s="47" t="s">
        <v>8</v>
      </c>
      <c r="D27" s="47" t="s">
        <v>27</v>
      </c>
      <c r="E27" s="49"/>
      <c r="F27" s="47"/>
      <c r="G27" s="45"/>
      <c r="H27" s="45"/>
      <c r="I27" s="28"/>
      <c r="J27" s="3" t="str">
        <f t="shared" si="0"/>
        <v>pendente</v>
      </c>
    </row>
    <row r="28" spans="1:10">
      <c r="A28" s="83" t="s">
        <v>546</v>
      </c>
      <c r="B28" s="104" t="s">
        <v>411</v>
      </c>
      <c r="C28" s="47" t="s">
        <v>8</v>
      </c>
      <c r="D28" s="47" t="s">
        <v>27</v>
      </c>
      <c r="E28" s="49"/>
      <c r="F28" s="47"/>
      <c r="G28" s="45"/>
      <c r="H28" s="45"/>
      <c r="I28" s="28"/>
      <c r="J28" s="3" t="str">
        <f t="shared" si="0"/>
        <v>pendente</v>
      </c>
    </row>
    <row r="29" spans="1:10">
      <c r="A29" s="83" t="s">
        <v>546</v>
      </c>
      <c r="B29" s="104" t="s">
        <v>411</v>
      </c>
      <c r="C29" s="47" t="s">
        <v>8</v>
      </c>
      <c r="D29" s="47" t="s">
        <v>27</v>
      </c>
      <c r="E29" s="49"/>
      <c r="F29" s="47"/>
      <c r="G29" s="45"/>
      <c r="H29" s="45"/>
      <c r="I29" s="28"/>
      <c r="J29" s="3" t="str">
        <f t="shared" si="0"/>
        <v>pendente</v>
      </c>
    </row>
    <row r="30" spans="1:10">
      <c r="A30" s="83" t="s">
        <v>546</v>
      </c>
      <c r="B30" s="104" t="s">
        <v>411</v>
      </c>
      <c r="C30" s="47" t="s">
        <v>8</v>
      </c>
      <c r="D30" s="47" t="s">
        <v>27</v>
      </c>
      <c r="E30" s="44"/>
      <c r="F30" s="46"/>
      <c r="G30" s="45"/>
      <c r="H30" s="45"/>
      <c r="I30" s="45"/>
      <c r="J30" s="3" t="str">
        <f t="shared" si="0"/>
        <v>pendente</v>
      </c>
    </row>
    <row r="31" spans="1:10">
      <c r="A31" s="83" t="s">
        <v>546</v>
      </c>
      <c r="B31" s="104" t="s">
        <v>411</v>
      </c>
      <c r="C31" s="47" t="s">
        <v>8</v>
      </c>
      <c r="D31" s="47" t="s">
        <v>27</v>
      </c>
      <c r="E31" s="44"/>
      <c r="F31" s="46"/>
      <c r="G31" s="28"/>
      <c r="H31" s="28"/>
      <c r="I31" s="28"/>
      <c r="J31" s="3" t="str">
        <f t="shared" si="0"/>
        <v>pendente</v>
      </c>
    </row>
    <row r="32" spans="1:10">
      <c r="A32" s="141" t="s">
        <v>546</v>
      </c>
      <c r="B32" s="141" t="s">
        <v>411</v>
      </c>
      <c r="C32" s="52" t="s">
        <v>8</v>
      </c>
      <c r="D32" s="52" t="s">
        <v>27</v>
      </c>
      <c r="E32" s="50"/>
      <c r="F32" s="51"/>
      <c r="G32" s="48"/>
      <c r="H32" s="48"/>
      <c r="I32" s="48"/>
      <c r="J32" s="3" t="str">
        <f t="shared" si="0"/>
        <v>pendente</v>
      </c>
    </row>
    <row r="33" spans="1:10">
      <c r="A33" s="83" t="s">
        <v>433</v>
      </c>
      <c r="B33" s="83" t="s">
        <v>411</v>
      </c>
      <c r="C33" s="47" t="s">
        <v>20</v>
      </c>
      <c r="D33" s="47" t="s">
        <v>29</v>
      </c>
      <c r="E33" s="44"/>
      <c r="F33" s="46"/>
      <c r="G33" s="28"/>
      <c r="H33" s="28"/>
      <c r="I33" s="28"/>
      <c r="J33" s="3" t="str">
        <f t="shared" si="0"/>
        <v>pendente</v>
      </c>
    </row>
    <row r="34" spans="1:10">
      <c r="A34" s="83" t="s">
        <v>433</v>
      </c>
      <c r="B34" s="83" t="s">
        <v>411</v>
      </c>
      <c r="C34" s="47" t="s">
        <v>20</v>
      </c>
      <c r="D34" s="47" t="s">
        <v>29</v>
      </c>
      <c r="E34" s="119"/>
      <c r="F34" s="114"/>
      <c r="G34" s="28"/>
      <c r="H34" s="28"/>
      <c r="I34" s="28"/>
      <c r="J34" s="3" t="str">
        <f t="shared" si="0"/>
        <v>pendente</v>
      </c>
    </row>
    <row r="35" spans="1:10">
      <c r="A35" s="83" t="s">
        <v>433</v>
      </c>
      <c r="B35" s="83" t="s">
        <v>411</v>
      </c>
      <c r="C35" s="47" t="s">
        <v>20</v>
      </c>
      <c r="D35" s="47" t="s">
        <v>29</v>
      </c>
      <c r="E35" s="114"/>
      <c r="F35" s="114"/>
      <c r="G35" s="28"/>
      <c r="H35" s="28"/>
      <c r="I35" s="28"/>
      <c r="J35" s="3" t="str">
        <f t="shared" si="0"/>
        <v>pendente</v>
      </c>
    </row>
    <row r="36" spans="1:10">
      <c r="A36" s="83" t="s">
        <v>433</v>
      </c>
      <c r="B36" s="83" t="s">
        <v>411</v>
      </c>
      <c r="C36" s="47" t="s">
        <v>20</v>
      </c>
      <c r="D36" s="47" t="s">
        <v>29</v>
      </c>
      <c r="E36" s="114"/>
      <c r="F36" s="49"/>
      <c r="G36" s="28"/>
      <c r="H36" s="28"/>
      <c r="I36" s="28"/>
      <c r="J36" s="3" t="str">
        <f t="shared" si="0"/>
        <v>pendente</v>
      </c>
    </row>
    <row r="37" spans="1:10">
      <c r="A37" s="141" t="s">
        <v>433</v>
      </c>
      <c r="B37" s="141" t="s">
        <v>411</v>
      </c>
      <c r="C37" s="52" t="s">
        <v>20</v>
      </c>
      <c r="D37" s="52" t="s">
        <v>29</v>
      </c>
      <c r="E37" s="101"/>
      <c r="F37" s="31"/>
      <c r="G37" s="53"/>
      <c r="H37" s="53"/>
      <c r="I37" s="53"/>
      <c r="J37" s="3" t="str">
        <f t="shared" si="0"/>
        <v>pendente</v>
      </c>
    </row>
    <row r="38" spans="1:10">
      <c r="A38" s="83" t="s">
        <v>433</v>
      </c>
      <c r="B38" s="83" t="s">
        <v>411</v>
      </c>
      <c r="C38" s="47" t="s">
        <v>20</v>
      </c>
      <c r="D38" s="47" t="s">
        <v>15</v>
      </c>
      <c r="E38" s="47"/>
      <c r="F38" s="47"/>
      <c r="G38" s="28"/>
      <c r="H38" s="28"/>
      <c r="I38" s="28"/>
      <c r="J38" s="3" t="str">
        <f t="shared" si="0"/>
        <v>pendente</v>
      </c>
    </row>
    <row r="39" spans="1:10">
      <c r="A39" s="83" t="s">
        <v>433</v>
      </c>
      <c r="B39" s="83" t="s">
        <v>411</v>
      </c>
      <c r="C39" s="47" t="s">
        <v>20</v>
      </c>
      <c r="D39" s="47" t="s">
        <v>15</v>
      </c>
      <c r="E39" s="45"/>
      <c r="F39" s="49"/>
      <c r="G39" s="28"/>
      <c r="H39" s="28"/>
      <c r="I39" s="28"/>
      <c r="J39" s="3" t="str">
        <f t="shared" si="0"/>
        <v>pendente</v>
      </c>
    </row>
    <row r="40" spans="1:10">
      <c r="A40" s="83" t="s">
        <v>433</v>
      </c>
      <c r="B40" s="83" t="s">
        <v>411</v>
      </c>
      <c r="C40" s="47" t="s">
        <v>20</v>
      </c>
      <c r="D40" s="47" t="s">
        <v>15</v>
      </c>
      <c r="E40" s="45"/>
      <c r="F40" s="49"/>
      <c r="G40" s="28"/>
      <c r="H40" s="28"/>
      <c r="I40" s="28"/>
      <c r="J40" s="3" t="str">
        <f t="shared" si="0"/>
        <v>pendente</v>
      </c>
    </row>
    <row r="41" spans="1:10">
      <c r="A41" s="83" t="s">
        <v>433</v>
      </c>
      <c r="B41" s="83" t="s">
        <v>411</v>
      </c>
      <c r="C41" s="47" t="s">
        <v>20</v>
      </c>
      <c r="D41" s="47" t="s">
        <v>15</v>
      </c>
      <c r="E41" s="49"/>
      <c r="F41" s="49"/>
      <c r="G41" s="28"/>
      <c r="H41" s="28"/>
      <c r="I41" s="28"/>
      <c r="J41" s="3" t="str">
        <f t="shared" si="0"/>
        <v>pendente</v>
      </c>
    </row>
    <row r="42" spans="1:10">
      <c r="A42" s="141" t="s">
        <v>433</v>
      </c>
      <c r="B42" s="141" t="s">
        <v>411</v>
      </c>
      <c r="C42" s="52" t="s">
        <v>20</v>
      </c>
      <c r="D42" s="52" t="s">
        <v>15</v>
      </c>
      <c r="E42" s="52"/>
      <c r="F42" s="52"/>
      <c r="G42" s="53"/>
      <c r="H42" s="53"/>
      <c r="I42" s="53"/>
      <c r="J42" s="3" t="str">
        <f t="shared" si="0"/>
        <v>pendente</v>
      </c>
    </row>
    <row r="43" spans="1:10">
      <c r="A43" s="83" t="s">
        <v>433</v>
      </c>
      <c r="B43" s="83" t="s">
        <v>411</v>
      </c>
      <c r="C43" s="47" t="s">
        <v>20</v>
      </c>
      <c r="D43" s="47" t="s">
        <v>23</v>
      </c>
      <c r="E43" s="47"/>
      <c r="F43" s="47"/>
      <c r="G43" s="45"/>
      <c r="H43" s="28"/>
      <c r="I43" s="28"/>
      <c r="J43" s="3" t="str">
        <f t="shared" si="0"/>
        <v>pendente</v>
      </c>
    </row>
    <row r="44" spans="1:10">
      <c r="A44" s="83" t="s">
        <v>433</v>
      </c>
      <c r="B44" s="83" t="s">
        <v>411</v>
      </c>
      <c r="C44" s="47" t="s">
        <v>20</v>
      </c>
      <c r="D44" s="47" t="s">
        <v>23</v>
      </c>
      <c r="E44" s="47"/>
      <c r="F44" s="47"/>
      <c r="G44" s="28"/>
      <c r="H44" s="28"/>
      <c r="I44" s="45"/>
      <c r="J44" s="3" t="str">
        <f t="shared" si="0"/>
        <v>pendente</v>
      </c>
    </row>
    <row r="45" spans="1:10">
      <c r="A45" s="83" t="s">
        <v>433</v>
      </c>
      <c r="B45" s="83" t="s">
        <v>411</v>
      </c>
      <c r="C45" s="47" t="s">
        <v>20</v>
      </c>
      <c r="D45" s="47" t="s">
        <v>23</v>
      </c>
      <c r="E45" s="47"/>
      <c r="F45" s="14"/>
      <c r="G45" s="28"/>
      <c r="H45" s="28"/>
      <c r="I45" s="45"/>
      <c r="J45" s="3" t="str">
        <f t="shared" si="0"/>
        <v>pendente</v>
      </c>
    </row>
    <row r="46" spans="1:10">
      <c r="A46" s="83" t="s">
        <v>433</v>
      </c>
      <c r="B46" s="83" t="s">
        <v>411</v>
      </c>
      <c r="C46" s="47" t="s">
        <v>20</v>
      </c>
      <c r="D46" s="47" t="s">
        <v>23</v>
      </c>
      <c r="E46" s="44"/>
      <c r="F46" s="49"/>
      <c r="G46" s="28"/>
      <c r="H46" s="28"/>
      <c r="I46" s="28"/>
      <c r="J46" s="3" t="str">
        <f t="shared" si="0"/>
        <v>pendente</v>
      </c>
    </row>
    <row r="47" spans="1:10">
      <c r="A47" s="141" t="s">
        <v>433</v>
      </c>
      <c r="B47" s="141" t="s">
        <v>411</v>
      </c>
      <c r="C47" s="52" t="s">
        <v>20</v>
      </c>
      <c r="D47" s="52" t="s">
        <v>23</v>
      </c>
      <c r="E47" s="50"/>
      <c r="F47" s="31"/>
      <c r="G47" s="53"/>
      <c r="H47" s="53"/>
      <c r="I47" s="53"/>
      <c r="J47" s="3" t="str">
        <f t="shared" si="0"/>
        <v>pendente</v>
      </c>
    </row>
    <row r="48" spans="1:10">
      <c r="A48" s="83" t="s">
        <v>433</v>
      </c>
      <c r="B48" s="83" t="s">
        <v>411</v>
      </c>
      <c r="C48" s="47" t="s">
        <v>20</v>
      </c>
      <c r="D48" s="47" t="s">
        <v>55</v>
      </c>
      <c r="E48" s="44"/>
      <c r="F48" s="49"/>
      <c r="G48" s="28"/>
      <c r="H48" s="28"/>
      <c r="I48" s="28"/>
      <c r="J48" s="3" t="str">
        <f t="shared" si="0"/>
        <v>pendente</v>
      </c>
    </row>
    <row r="49" spans="1:10">
      <c r="A49" s="83" t="s">
        <v>433</v>
      </c>
      <c r="B49" s="83" t="s">
        <v>411</v>
      </c>
      <c r="C49" s="47" t="s">
        <v>20</v>
      </c>
      <c r="D49" s="47" t="s">
        <v>55</v>
      </c>
      <c r="E49" s="44"/>
      <c r="F49" s="49"/>
      <c r="G49" s="28"/>
      <c r="H49" s="28"/>
      <c r="I49" s="28"/>
      <c r="J49" s="3" t="str">
        <f t="shared" si="0"/>
        <v>pendente</v>
      </c>
    </row>
    <row r="50" spans="1:10">
      <c r="A50" s="83" t="s">
        <v>433</v>
      </c>
      <c r="B50" s="83" t="s">
        <v>411</v>
      </c>
      <c r="C50" s="47" t="s">
        <v>20</v>
      </c>
      <c r="D50" s="47" t="s">
        <v>55</v>
      </c>
      <c r="E50" s="44"/>
      <c r="F50" s="15"/>
      <c r="G50" s="45"/>
      <c r="H50" s="45"/>
      <c r="I50" s="45"/>
      <c r="J50" s="3" t="str">
        <f t="shared" si="0"/>
        <v>pendente</v>
      </c>
    </row>
    <row r="51" spans="1:10">
      <c r="A51" s="83" t="s">
        <v>433</v>
      </c>
      <c r="B51" s="83" t="s">
        <v>411</v>
      </c>
      <c r="C51" s="47" t="s">
        <v>20</v>
      </c>
      <c r="D51" s="47" t="s">
        <v>55</v>
      </c>
      <c r="E51" s="44"/>
      <c r="F51" s="15"/>
      <c r="G51" s="45"/>
      <c r="H51" s="45"/>
      <c r="I51" s="45"/>
      <c r="J51" s="3" t="str">
        <f t="shared" si="0"/>
        <v>pendente</v>
      </c>
    </row>
    <row r="52" spans="1:10">
      <c r="A52" s="141" t="s">
        <v>433</v>
      </c>
      <c r="B52" s="141" t="s">
        <v>411</v>
      </c>
      <c r="C52" s="52" t="s">
        <v>20</v>
      </c>
      <c r="D52" s="52" t="s">
        <v>55</v>
      </c>
      <c r="E52" s="50"/>
      <c r="F52" s="29"/>
      <c r="G52" s="48"/>
      <c r="H52" s="48"/>
      <c r="I52" s="48"/>
      <c r="J52" s="3" t="str">
        <f t="shared" si="0"/>
        <v>pendente</v>
      </c>
    </row>
    <row r="53" spans="1:10">
      <c r="A53" s="83" t="s">
        <v>433</v>
      </c>
      <c r="B53" s="83" t="s">
        <v>411</v>
      </c>
      <c r="C53" s="44" t="s">
        <v>20</v>
      </c>
      <c r="D53" s="44" t="s">
        <v>27</v>
      </c>
      <c r="E53" s="44"/>
      <c r="F53" s="15"/>
      <c r="G53" s="45"/>
      <c r="H53" s="45"/>
      <c r="I53" s="45"/>
      <c r="J53" s="3" t="str">
        <f t="shared" si="0"/>
        <v>pendente</v>
      </c>
    </row>
    <row r="54" spans="1:10">
      <c r="A54" s="83" t="s">
        <v>433</v>
      </c>
      <c r="B54" s="83" t="s">
        <v>411</v>
      </c>
      <c r="C54" s="44" t="s">
        <v>20</v>
      </c>
      <c r="D54" s="44" t="s">
        <v>27</v>
      </c>
      <c r="E54" s="44"/>
      <c r="F54" s="15"/>
      <c r="G54" s="45"/>
      <c r="H54" s="45"/>
      <c r="I54" s="45"/>
      <c r="J54" s="3" t="str">
        <f t="shared" si="0"/>
        <v>pendente</v>
      </c>
    </row>
    <row r="55" spans="1:10">
      <c r="A55" s="83" t="s">
        <v>433</v>
      </c>
      <c r="B55" s="83" t="s">
        <v>411</v>
      </c>
      <c r="C55" s="44" t="s">
        <v>20</v>
      </c>
      <c r="D55" s="44" t="s">
        <v>27</v>
      </c>
      <c r="E55" s="44"/>
      <c r="F55" s="15"/>
      <c r="G55" s="45"/>
      <c r="H55" s="45"/>
      <c r="I55" s="45"/>
      <c r="J55" s="3" t="str">
        <f t="shared" si="0"/>
        <v>pendente</v>
      </c>
    </row>
    <row r="56" spans="1:10">
      <c r="A56" s="83" t="s">
        <v>433</v>
      </c>
      <c r="B56" s="83" t="s">
        <v>411</v>
      </c>
      <c r="C56" s="44" t="s">
        <v>20</v>
      </c>
      <c r="D56" s="44" t="s">
        <v>27</v>
      </c>
      <c r="E56" s="47"/>
      <c r="F56" s="49"/>
      <c r="G56" s="28"/>
      <c r="H56" s="28"/>
      <c r="I56" s="28"/>
      <c r="J56" s="3" t="str">
        <f t="shared" si="0"/>
        <v>pendente</v>
      </c>
    </row>
    <row r="57" spans="1:10">
      <c r="A57" s="141" t="s">
        <v>433</v>
      </c>
      <c r="B57" s="141" t="s">
        <v>411</v>
      </c>
      <c r="C57" s="50" t="s">
        <v>20</v>
      </c>
      <c r="D57" s="50" t="s">
        <v>27</v>
      </c>
      <c r="E57" s="31"/>
      <c r="F57" s="31"/>
      <c r="G57" s="53"/>
      <c r="H57" s="53"/>
      <c r="I57" s="53"/>
      <c r="J57" s="3" t="str">
        <f t="shared" si="0"/>
        <v>pendente</v>
      </c>
    </row>
    <row r="58" spans="1:10">
      <c r="A58" s="83" t="s">
        <v>439</v>
      </c>
      <c r="B58" s="83" t="s">
        <v>411</v>
      </c>
      <c r="C58" s="47" t="s">
        <v>26</v>
      </c>
      <c r="D58" s="47" t="s">
        <v>29</v>
      </c>
      <c r="E58" s="46"/>
      <c r="F58" s="46"/>
      <c r="G58" s="103"/>
      <c r="H58" s="103"/>
      <c r="I58" s="28"/>
      <c r="J58" s="3" t="str">
        <f t="shared" si="0"/>
        <v>pendente</v>
      </c>
    </row>
    <row r="59" spans="1:10">
      <c r="A59" s="83" t="s">
        <v>439</v>
      </c>
      <c r="B59" s="83" t="s">
        <v>411</v>
      </c>
      <c r="C59" s="47" t="s">
        <v>26</v>
      </c>
      <c r="D59" s="47" t="s">
        <v>29</v>
      </c>
      <c r="E59" s="44"/>
      <c r="F59" s="44"/>
      <c r="G59" s="28"/>
      <c r="H59" s="28"/>
      <c r="I59" s="45"/>
      <c r="J59" s="3" t="str">
        <f t="shared" si="0"/>
        <v>pendente</v>
      </c>
    </row>
    <row r="60" spans="1:10">
      <c r="A60" s="83" t="s">
        <v>439</v>
      </c>
      <c r="B60" s="83" t="s">
        <v>411</v>
      </c>
      <c r="C60" s="47" t="s">
        <v>26</v>
      </c>
      <c r="D60" s="47" t="s">
        <v>29</v>
      </c>
      <c r="E60" s="49"/>
      <c r="F60" s="47"/>
      <c r="G60" s="28"/>
      <c r="H60" s="28"/>
      <c r="I60" s="45"/>
      <c r="J60" s="3" t="str">
        <f t="shared" si="0"/>
        <v>pendente</v>
      </c>
    </row>
    <row r="61" spans="1:10">
      <c r="A61" s="83" t="s">
        <v>439</v>
      </c>
      <c r="B61" s="83" t="s">
        <v>411</v>
      </c>
      <c r="C61" s="47" t="s">
        <v>26</v>
      </c>
      <c r="D61" s="47" t="s">
        <v>29</v>
      </c>
      <c r="E61" s="49"/>
      <c r="F61" s="47"/>
      <c r="G61" s="28"/>
      <c r="H61" s="28"/>
      <c r="I61" s="45"/>
      <c r="J61" s="3" t="str">
        <f t="shared" si="0"/>
        <v>pendente</v>
      </c>
    </row>
    <row r="62" spans="1:10">
      <c r="A62" s="141" t="s">
        <v>439</v>
      </c>
      <c r="B62" s="141" t="s">
        <v>411</v>
      </c>
      <c r="C62" s="52" t="s">
        <v>26</v>
      </c>
      <c r="D62" s="52" t="s">
        <v>29</v>
      </c>
      <c r="E62" s="31"/>
      <c r="F62" s="52"/>
      <c r="G62" s="48"/>
      <c r="H62" s="48"/>
      <c r="I62" s="53"/>
      <c r="J62" s="3" t="str">
        <f t="shared" si="0"/>
        <v>pendente</v>
      </c>
    </row>
    <row r="63" spans="1:10">
      <c r="A63" s="83" t="s">
        <v>439</v>
      </c>
      <c r="B63" s="83" t="s">
        <v>411</v>
      </c>
      <c r="C63" s="47" t="s">
        <v>26</v>
      </c>
      <c r="D63" s="47" t="s">
        <v>55</v>
      </c>
      <c r="E63" s="49"/>
      <c r="F63" s="47"/>
      <c r="G63" s="45"/>
      <c r="H63" s="45"/>
      <c r="I63" s="28"/>
      <c r="J63" s="3" t="str">
        <f t="shared" si="0"/>
        <v>pendente</v>
      </c>
    </row>
    <row r="64" spans="1:10">
      <c r="A64" s="83" t="s">
        <v>439</v>
      </c>
      <c r="B64" s="83" t="s">
        <v>411</v>
      </c>
      <c r="C64" s="47" t="s">
        <v>26</v>
      </c>
      <c r="D64" s="47" t="s">
        <v>55</v>
      </c>
      <c r="E64" s="49"/>
      <c r="F64" s="47"/>
      <c r="G64" s="45"/>
      <c r="H64" s="45"/>
      <c r="I64" s="28"/>
      <c r="J64" s="3" t="str">
        <f t="shared" si="0"/>
        <v>pendente</v>
      </c>
    </row>
    <row r="65" spans="1:10">
      <c r="A65" s="83" t="s">
        <v>439</v>
      </c>
      <c r="B65" s="83" t="s">
        <v>411</v>
      </c>
      <c r="C65" s="47" t="s">
        <v>26</v>
      </c>
      <c r="D65" s="47" t="s">
        <v>55</v>
      </c>
      <c r="E65" s="43"/>
      <c r="F65" s="27"/>
      <c r="G65" s="17"/>
      <c r="H65" s="17"/>
      <c r="I65" s="45"/>
      <c r="J65" s="3" t="str">
        <f t="shared" si="0"/>
        <v>pendente</v>
      </c>
    </row>
    <row r="66" spans="1:10">
      <c r="A66" s="83" t="s">
        <v>439</v>
      </c>
      <c r="B66" s="83" t="s">
        <v>411</v>
      </c>
      <c r="C66" s="47" t="s">
        <v>26</v>
      </c>
      <c r="D66" s="47" t="s">
        <v>55</v>
      </c>
      <c r="E66" s="47"/>
      <c r="F66" s="14"/>
      <c r="G66" s="45"/>
      <c r="H66" s="17"/>
      <c r="I66" s="45"/>
      <c r="J66" s="3" t="str">
        <f t="shared" ref="J66:J129" si="1">IF(H66&lt;&gt;0,"finalizado", "pendente")</f>
        <v>pendente</v>
      </c>
    </row>
    <row r="67" spans="1:10">
      <c r="A67" s="141" t="s">
        <v>439</v>
      </c>
      <c r="B67" s="141" t="s">
        <v>411</v>
      </c>
      <c r="C67" s="52" t="s">
        <v>26</v>
      </c>
      <c r="D67" s="52" t="s">
        <v>55</v>
      </c>
      <c r="E67" s="59"/>
      <c r="F67" s="38"/>
      <c r="G67" s="19"/>
      <c r="H67" s="19"/>
      <c r="I67" s="48"/>
      <c r="J67" s="3" t="str">
        <f t="shared" si="1"/>
        <v>pendente</v>
      </c>
    </row>
    <row r="68" spans="1:10">
      <c r="A68" s="83" t="s">
        <v>442</v>
      </c>
      <c r="B68" s="83" t="s">
        <v>411</v>
      </c>
      <c r="C68" s="47" t="s">
        <v>52</v>
      </c>
      <c r="D68" s="47" t="s">
        <v>29</v>
      </c>
      <c r="E68" s="47"/>
      <c r="F68" s="14"/>
      <c r="G68" s="45"/>
      <c r="H68" s="17"/>
      <c r="I68" s="45"/>
      <c r="J68" s="3" t="str">
        <f t="shared" si="1"/>
        <v>pendente</v>
      </c>
    </row>
    <row r="69" spans="1:10">
      <c r="A69" s="83" t="s">
        <v>442</v>
      </c>
      <c r="B69" s="83" t="s">
        <v>411</v>
      </c>
      <c r="C69" s="47" t="s">
        <v>52</v>
      </c>
      <c r="D69" s="47" t="s">
        <v>29</v>
      </c>
      <c r="E69" s="114"/>
      <c r="F69" s="114"/>
      <c r="G69" s="45"/>
      <c r="H69" s="45"/>
      <c r="I69" s="45"/>
      <c r="J69" s="3" t="str">
        <f t="shared" si="1"/>
        <v>pendente</v>
      </c>
    </row>
    <row r="70" spans="1:10">
      <c r="A70" s="83" t="s">
        <v>442</v>
      </c>
      <c r="B70" s="83" t="s">
        <v>411</v>
      </c>
      <c r="C70" s="47" t="s">
        <v>52</v>
      </c>
      <c r="D70" s="47" t="s">
        <v>29</v>
      </c>
      <c r="E70" s="114"/>
      <c r="F70" s="49"/>
      <c r="G70" s="45"/>
      <c r="H70" s="45"/>
      <c r="I70" s="45"/>
      <c r="J70" s="3" t="str">
        <f t="shared" si="1"/>
        <v>pendente</v>
      </c>
    </row>
    <row r="71" spans="1:10">
      <c r="A71" s="83" t="s">
        <v>442</v>
      </c>
      <c r="B71" s="83" t="s">
        <v>411</v>
      </c>
      <c r="C71" s="47" t="s">
        <v>52</v>
      </c>
      <c r="D71" s="47" t="s">
        <v>29</v>
      </c>
      <c r="E71" s="114"/>
      <c r="F71" s="49"/>
      <c r="G71" s="45"/>
      <c r="H71" s="45"/>
      <c r="I71" s="45"/>
      <c r="J71" s="3" t="str">
        <f t="shared" si="1"/>
        <v>pendente</v>
      </c>
    </row>
    <row r="72" spans="1:10">
      <c r="A72" s="141" t="s">
        <v>442</v>
      </c>
      <c r="B72" s="141" t="s">
        <v>411</v>
      </c>
      <c r="C72" s="52" t="s">
        <v>52</v>
      </c>
      <c r="D72" s="52" t="s">
        <v>29</v>
      </c>
      <c r="E72" s="101"/>
      <c r="F72" s="20"/>
      <c r="G72" s="48"/>
      <c r="H72" s="48"/>
      <c r="I72" s="48"/>
      <c r="J72" s="3" t="str">
        <f t="shared" si="1"/>
        <v>pendente</v>
      </c>
    </row>
    <row r="73" spans="1:10">
      <c r="A73" s="142" t="s">
        <v>433</v>
      </c>
      <c r="B73" s="83" t="s">
        <v>411</v>
      </c>
      <c r="C73" s="47" t="s">
        <v>12</v>
      </c>
      <c r="D73" s="47" t="s">
        <v>29</v>
      </c>
      <c r="E73" s="47"/>
      <c r="F73" s="47"/>
      <c r="G73" s="28"/>
      <c r="H73" s="28"/>
      <c r="I73" s="28"/>
      <c r="J73" s="3" t="str">
        <f t="shared" si="1"/>
        <v>pendente</v>
      </c>
    </row>
    <row r="74" spans="1:10">
      <c r="A74" s="142" t="s">
        <v>433</v>
      </c>
      <c r="B74" s="83" t="s">
        <v>411</v>
      </c>
      <c r="C74" s="47" t="s">
        <v>12</v>
      </c>
      <c r="D74" s="47" t="s">
        <v>29</v>
      </c>
      <c r="E74" s="47"/>
      <c r="F74" s="49"/>
      <c r="G74" s="28"/>
      <c r="H74" s="28"/>
      <c r="I74" s="28"/>
      <c r="J74" s="3" t="str">
        <f t="shared" si="1"/>
        <v>pendente</v>
      </c>
    </row>
    <row r="75" spans="1:10">
      <c r="A75" s="142" t="s">
        <v>433</v>
      </c>
      <c r="B75" s="83" t="s">
        <v>411</v>
      </c>
      <c r="C75" s="47" t="s">
        <v>12</v>
      </c>
      <c r="D75" s="47" t="s">
        <v>29</v>
      </c>
      <c r="E75" s="47"/>
      <c r="F75" s="49"/>
      <c r="G75" s="28"/>
      <c r="H75" s="28"/>
      <c r="I75" s="28"/>
      <c r="J75" s="3" t="str">
        <f t="shared" si="1"/>
        <v>pendente</v>
      </c>
    </row>
    <row r="76" spans="1:10">
      <c r="A76" s="142" t="s">
        <v>433</v>
      </c>
      <c r="B76" s="83" t="s">
        <v>411</v>
      </c>
      <c r="C76" s="47" t="s">
        <v>12</v>
      </c>
      <c r="D76" s="47" t="s">
        <v>29</v>
      </c>
      <c r="E76" s="47"/>
      <c r="F76" s="49"/>
      <c r="G76" s="28"/>
      <c r="H76" s="28"/>
      <c r="I76" s="28"/>
      <c r="J76" s="3" t="str">
        <f t="shared" si="1"/>
        <v>pendente</v>
      </c>
    </row>
    <row r="77" spans="1:10">
      <c r="A77" s="145" t="s">
        <v>433</v>
      </c>
      <c r="B77" s="141" t="s">
        <v>411</v>
      </c>
      <c r="C77" s="52" t="s">
        <v>12</v>
      </c>
      <c r="D77" s="52" t="s">
        <v>29</v>
      </c>
      <c r="E77" s="52"/>
      <c r="F77" s="52"/>
      <c r="G77" s="53"/>
      <c r="H77" s="53"/>
      <c r="I77" s="53"/>
      <c r="J77" s="3" t="str">
        <f t="shared" si="1"/>
        <v>pendente</v>
      </c>
    </row>
    <row r="78" spans="1:10">
      <c r="A78" s="142" t="s">
        <v>433</v>
      </c>
      <c r="B78" s="83" t="s">
        <v>411</v>
      </c>
      <c r="C78" s="47" t="s">
        <v>12</v>
      </c>
      <c r="D78" s="47" t="s">
        <v>15</v>
      </c>
      <c r="E78" s="47"/>
      <c r="F78" s="47"/>
      <c r="G78" s="45"/>
      <c r="H78" s="28"/>
      <c r="I78" s="28"/>
      <c r="J78" s="3" t="str">
        <f t="shared" si="1"/>
        <v>pendente</v>
      </c>
    </row>
    <row r="79" spans="1:10">
      <c r="A79" s="142" t="s">
        <v>433</v>
      </c>
      <c r="B79" s="83" t="s">
        <v>411</v>
      </c>
      <c r="C79" s="47" t="s">
        <v>12</v>
      </c>
      <c r="D79" s="47" t="s">
        <v>15</v>
      </c>
      <c r="E79" s="47"/>
      <c r="F79" s="47"/>
      <c r="G79" s="28"/>
      <c r="H79" s="28"/>
      <c r="I79" s="45"/>
      <c r="J79" s="3" t="str">
        <f t="shared" si="1"/>
        <v>pendente</v>
      </c>
    </row>
    <row r="80" spans="1:10">
      <c r="A80" s="142" t="s">
        <v>433</v>
      </c>
      <c r="B80" s="83" t="s">
        <v>411</v>
      </c>
      <c r="C80" s="47" t="s">
        <v>12</v>
      </c>
      <c r="D80" s="47" t="s">
        <v>15</v>
      </c>
      <c r="E80" s="47"/>
      <c r="F80" s="14"/>
      <c r="G80" s="28"/>
      <c r="H80" s="28"/>
      <c r="I80" s="45"/>
      <c r="J80" s="3" t="str">
        <f t="shared" si="1"/>
        <v>pendente</v>
      </c>
    </row>
    <row r="81" spans="1:10">
      <c r="A81" s="142" t="s">
        <v>433</v>
      </c>
      <c r="B81" s="83" t="s">
        <v>411</v>
      </c>
      <c r="C81" s="47" t="s">
        <v>12</v>
      </c>
      <c r="D81" s="47" t="s">
        <v>15</v>
      </c>
      <c r="E81" s="44"/>
      <c r="F81" s="49"/>
      <c r="G81" s="28"/>
      <c r="H81" s="28"/>
      <c r="I81" s="28"/>
      <c r="J81" s="3" t="str">
        <f t="shared" si="1"/>
        <v>pendente</v>
      </c>
    </row>
    <row r="82" spans="1:10">
      <c r="A82" s="145" t="s">
        <v>433</v>
      </c>
      <c r="B82" s="141" t="s">
        <v>411</v>
      </c>
      <c r="C82" s="52" t="s">
        <v>12</v>
      </c>
      <c r="D82" s="52" t="s">
        <v>15</v>
      </c>
      <c r="E82" s="50"/>
      <c r="F82" s="31"/>
      <c r="G82" s="53"/>
      <c r="H82" s="53"/>
      <c r="I82" s="53"/>
      <c r="J82" s="3" t="str">
        <f t="shared" si="1"/>
        <v>pendente</v>
      </c>
    </row>
    <row r="83" spans="1:10">
      <c r="A83" s="142" t="s">
        <v>433</v>
      </c>
      <c r="B83" s="83" t="s">
        <v>411</v>
      </c>
      <c r="C83" s="47" t="s">
        <v>12</v>
      </c>
      <c r="D83" s="47" t="s">
        <v>23</v>
      </c>
      <c r="E83" s="44"/>
      <c r="F83" s="49"/>
      <c r="G83" s="28"/>
      <c r="H83" s="28"/>
      <c r="I83" s="28"/>
      <c r="J83" s="3" t="str">
        <f t="shared" si="1"/>
        <v>pendente</v>
      </c>
    </row>
    <row r="84" spans="1:10">
      <c r="A84" s="142" t="s">
        <v>433</v>
      </c>
      <c r="B84" s="83" t="s">
        <v>411</v>
      </c>
      <c r="C84" s="47" t="s">
        <v>12</v>
      </c>
      <c r="D84" s="47" t="s">
        <v>23</v>
      </c>
      <c r="E84" s="44"/>
      <c r="F84" s="49"/>
      <c r="G84" s="28"/>
      <c r="H84" s="28"/>
      <c r="I84" s="28"/>
      <c r="J84" s="3" t="str">
        <f t="shared" si="1"/>
        <v>pendente</v>
      </c>
    </row>
    <row r="85" spans="1:10">
      <c r="A85" s="142" t="s">
        <v>433</v>
      </c>
      <c r="B85" s="83" t="s">
        <v>411</v>
      </c>
      <c r="C85" s="47" t="s">
        <v>12</v>
      </c>
      <c r="D85" s="47" t="s">
        <v>23</v>
      </c>
      <c r="E85" s="44"/>
      <c r="F85" s="15"/>
      <c r="G85" s="45"/>
      <c r="H85" s="45"/>
      <c r="I85" s="28"/>
      <c r="J85" s="3" t="str">
        <f t="shared" si="1"/>
        <v>pendente</v>
      </c>
    </row>
    <row r="86" spans="1:10">
      <c r="A86" s="142" t="s">
        <v>433</v>
      </c>
      <c r="B86" s="83" t="s">
        <v>411</v>
      </c>
      <c r="C86" s="47" t="s">
        <v>12</v>
      </c>
      <c r="D86" s="47" t="s">
        <v>23</v>
      </c>
      <c r="E86" s="44"/>
      <c r="F86" s="15"/>
      <c r="G86" s="45"/>
      <c r="H86" s="45"/>
      <c r="I86" s="45"/>
      <c r="J86" s="3" t="str">
        <f t="shared" si="1"/>
        <v>pendente</v>
      </c>
    </row>
    <row r="87" spans="1:10">
      <c r="A87" s="145" t="s">
        <v>433</v>
      </c>
      <c r="B87" s="141" t="s">
        <v>411</v>
      </c>
      <c r="C87" s="52" t="s">
        <v>12</v>
      </c>
      <c r="D87" s="52" t="s">
        <v>23</v>
      </c>
      <c r="E87" s="52"/>
      <c r="F87" s="31"/>
      <c r="G87" s="53"/>
      <c r="H87" s="53"/>
      <c r="I87" s="48"/>
      <c r="J87" s="3" t="str">
        <f t="shared" si="1"/>
        <v>pendente</v>
      </c>
    </row>
    <row r="88" spans="1:10">
      <c r="A88" s="142" t="s">
        <v>433</v>
      </c>
      <c r="B88" s="83" t="s">
        <v>411</v>
      </c>
      <c r="C88" s="47" t="s">
        <v>12</v>
      </c>
      <c r="D88" s="47" t="s">
        <v>24</v>
      </c>
      <c r="E88" s="49"/>
      <c r="F88" s="49"/>
      <c r="G88" s="28"/>
      <c r="H88" s="28"/>
      <c r="I88" s="45"/>
      <c r="J88" s="3" t="str">
        <f t="shared" si="1"/>
        <v>pendente</v>
      </c>
    </row>
    <row r="89" spans="1:10">
      <c r="A89" s="142" t="s">
        <v>433</v>
      </c>
      <c r="B89" s="83" t="s">
        <v>411</v>
      </c>
      <c r="C89" s="47" t="s">
        <v>12</v>
      </c>
      <c r="D89" s="47" t="s">
        <v>24</v>
      </c>
      <c r="E89" s="44"/>
      <c r="F89" s="46"/>
      <c r="G89" s="17"/>
      <c r="H89" s="17"/>
      <c r="I89" s="28"/>
      <c r="J89" s="3" t="str">
        <f t="shared" si="1"/>
        <v>pendente</v>
      </c>
    </row>
    <row r="90" spans="1:10">
      <c r="A90" s="142" t="s">
        <v>433</v>
      </c>
      <c r="B90" s="83" t="s">
        <v>411</v>
      </c>
      <c r="C90" s="47" t="s">
        <v>12</v>
      </c>
      <c r="D90" s="47" t="s">
        <v>24</v>
      </c>
      <c r="E90" s="49"/>
      <c r="F90" s="46"/>
      <c r="G90" s="28"/>
      <c r="H90" s="28"/>
      <c r="I90" s="28"/>
      <c r="J90" s="3" t="str">
        <f t="shared" si="1"/>
        <v>pendente</v>
      </c>
    </row>
    <row r="91" spans="1:10">
      <c r="A91" s="142" t="s">
        <v>433</v>
      </c>
      <c r="B91" s="83" t="s">
        <v>411</v>
      </c>
      <c r="C91" s="47" t="s">
        <v>12</v>
      </c>
      <c r="D91" s="47" t="s">
        <v>24</v>
      </c>
      <c r="E91" s="49"/>
      <c r="F91" s="46"/>
      <c r="G91" s="28"/>
      <c r="H91" s="28"/>
      <c r="I91" s="28"/>
      <c r="J91" s="3" t="str">
        <f t="shared" si="1"/>
        <v>pendente</v>
      </c>
    </row>
    <row r="92" spans="1:10">
      <c r="A92" s="145" t="s">
        <v>433</v>
      </c>
      <c r="B92" s="141" t="s">
        <v>411</v>
      </c>
      <c r="C92" s="52" t="s">
        <v>12</v>
      </c>
      <c r="D92" s="52" t="s">
        <v>24</v>
      </c>
      <c r="E92" s="21"/>
      <c r="F92" s="52"/>
      <c r="G92" s="53"/>
      <c r="H92" s="53"/>
      <c r="I92" s="53"/>
      <c r="J92" s="3" t="str">
        <f t="shared" si="1"/>
        <v>pendente</v>
      </c>
    </row>
    <row r="93" spans="1:10">
      <c r="A93" s="142" t="s">
        <v>433</v>
      </c>
      <c r="B93" s="83" t="s">
        <v>411</v>
      </c>
      <c r="C93" s="47" t="s">
        <v>12</v>
      </c>
      <c r="D93" s="47" t="s">
        <v>56</v>
      </c>
      <c r="E93" s="49"/>
      <c r="F93" s="49"/>
      <c r="G93" s="28"/>
      <c r="H93" s="28"/>
      <c r="I93" s="45"/>
      <c r="J93" s="3" t="str">
        <f t="shared" si="1"/>
        <v>pendente</v>
      </c>
    </row>
    <row r="94" spans="1:10">
      <c r="A94" s="142" t="s">
        <v>433</v>
      </c>
      <c r="B94" s="83" t="s">
        <v>411</v>
      </c>
      <c r="C94" s="47" t="s">
        <v>12</v>
      </c>
      <c r="D94" s="47" t="s">
        <v>56</v>
      </c>
      <c r="E94" s="44"/>
      <c r="F94" s="46"/>
      <c r="G94" s="17"/>
      <c r="H94" s="17"/>
      <c r="I94" s="28"/>
      <c r="J94" s="3" t="str">
        <f t="shared" si="1"/>
        <v>pendente</v>
      </c>
    </row>
    <row r="95" spans="1:10">
      <c r="A95" s="142" t="s">
        <v>433</v>
      </c>
      <c r="B95" s="83" t="s">
        <v>411</v>
      </c>
      <c r="C95" s="47" t="s">
        <v>12</v>
      </c>
      <c r="D95" s="47" t="s">
        <v>56</v>
      </c>
      <c r="E95" s="49"/>
      <c r="F95" s="46"/>
      <c r="G95" s="28"/>
      <c r="H95" s="28"/>
      <c r="I95" s="28"/>
      <c r="J95" s="3" t="str">
        <f t="shared" si="1"/>
        <v>pendente</v>
      </c>
    </row>
    <row r="96" spans="1:10">
      <c r="A96" s="142" t="s">
        <v>433</v>
      </c>
      <c r="B96" s="83" t="s">
        <v>411</v>
      </c>
      <c r="C96" s="47" t="s">
        <v>12</v>
      </c>
      <c r="D96" s="47" t="s">
        <v>56</v>
      </c>
      <c r="E96" s="49"/>
      <c r="F96" s="46"/>
      <c r="G96" s="28"/>
      <c r="H96" s="28"/>
      <c r="I96" s="28"/>
      <c r="J96" s="3" t="str">
        <f t="shared" si="1"/>
        <v>pendente</v>
      </c>
    </row>
    <row r="97" spans="1:10">
      <c r="A97" s="145" t="s">
        <v>433</v>
      </c>
      <c r="B97" s="141" t="s">
        <v>411</v>
      </c>
      <c r="C97" s="52" t="s">
        <v>12</v>
      </c>
      <c r="D97" s="52" t="s">
        <v>56</v>
      </c>
      <c r="E97" s="21"/>
      <c r="F97" s="52"/>
      <c r="G97" s="53"/>
      <c r="H97" s="53"/>
      <c r="I97" s="53"/>
      <c r="J97" s="3" t="str">
        <f t="shared" si="1"/>
        <v>pendente</v>
      </c>
    </row>
    <row r="98" spans="1:10">
      <c r="A98" s="143" t="s">
        <v>447</v>
      </c>
      <c r="B98" s="118" t="s">
        <v>411</v>
      </c>
      <c r="C98" s="47" t="s">
        <v>48</v>
      </c>
      <c r="D98" s="46" t="s">
        <v>29</v>
      </c>
      <c r="E98" s="46"/>
      <c r="F98" s="46"/>
      <c r="G98" s="28"/>
      <c r="H98" s="45"/>
      <c r="I98" s="28"/>
      <c r="J98" s="3" t="str">
        <f t="shared" si="1"/>
        <v>pendente</v>
      </c>
    </row>
    <row r="99" spans="1:10">
      <c r="A99" s="142" t="s">
        <v>447</v>
      </c>
      <c r="B99" s="83" t="s">
        <v>411</v>
      </c>
      <c r="C99" s="47" t="s">
        <v>48</v>
      </c>
      <c r="D99" s="46" t="s">
        <v>29</v>
      </c>
      <c r="E99" s="36"/>
      <c r="F99" s="47"/>
      <c r="G99" s="28"/>
      <c r="H99" s="28"/>
      <c r="I99" s="28"/>
      <c r="J99" s="3" t="str">
        <f t="shared" si="1"/>
        <v>pendente</v>
      </c>
    </row>
    <row r="100" spans="1:10">
      <c r="A100" s="142" t="s">
        <v>447</v>
      </c>
      <c r="B100" s="83" t="s">
        <v>411</v>
      </c>
      <c r="C100" s="47" t="s">
        <v>48</v>
      </c>
      <c r="D100" s="46" t="s">
        <v>29</v>
      </c>
      <c r="E100" s="43"/>
      <c r="F100" s="27"/>
      <c r="G100" s="17"/>
      <c r="H100" s="17"/>
      <c r="I100" s="28"/>
      <c r="J100" s="3" t="str">
        <f t="shared" si="1"/>
        <v>pendente</v>
      </c>
    </row>
    <row r="101" spans="1:10">
      <c r="A101" s="142" t="s">
        <v>447</v>
      </c>
      <c r="B101" s="83" t="s">
        <v>411</v>
      </c>
      <c r="C101" s="47" t="s">
        <v>48</v>
      </c>
      <c r="D101" s="46" t="s">
        <v>29</v>
      </c>
      <c r="E101" s="47"/>
      <c r="F101" s="14"/>
      <c r="G101" s="45"/>
      <c r="H101" s="17"/>
      <c r="I101" s="45"/>
      <c r="J101" s="3" t="str">
        <f t="shared" si="1"/>
        <v>pendente</v>
      </c>
    </row>
    <row r="102" spans="1:10">
      <c r="A102" s="145" t="s">
        <v>447</v>
      </c>
      <c r="B102" s="141" t="s">
        <v>411</v>
      </c>
      <c r="C102" s="52" t="s">
        <v>48</v>
      </c>
      <c r="D102" s="51" t="s">
        <v>29</v>
      </c>
      <c r="E102" s="31"/>
      <c r="F102" s="52"/>
      <c r="G102" s="48"/>
      <c r="H102" s="48"/>
      <c r="I102" s="53"/>
      <c r="J102" s="3" t="str">
        <f t="shared" si="1"/>
        <v>pendente</v>
      </c>
    </row>
    <row r="103" spans="1:10">
      <c r="A103" s="118" t="s">
        <v>446</v>
      </c>
      <c r="B103" s="118" t="s">
        <v>411</v>
      </c>
      <c r="C103" s="47" t="s">
        <v>47</v>
      </c>
      <c r="D103" s="46" t="s">
        <v>29</v>
      </c>
      <c r="E103" s="49"/>
      <c r="F103" s="47"/>
      <c r="G103" s="45"/>
      <c r="H103" s="45"/>
      <c r="I103" s="28"/>
      <c r="J103" s="3" t="str">
        <f t="shared" si="1"/>
        <v>pendente</v>
      </c>
    </row>
    <row r="104" spans="1:10">
      <c r="A104" s="83" t="s">
        <v>446</v>
      </c>
      <c r="B104" s="83" t="s">
        <v>411</v>
      </c>
      <c r="C104" s="47" t="s">
        <v>47</v>
      </c>
      <c r="D104" s="46" t="s">
        <v>29</v>
      </c>
      <c r="E104" s="49"/>
      <c r="F104" s="47"/>
      <c r="G104" s="45"/>
      <c r="H104" s="45"/>
      <c r="I104" s="28"/>
      <c r="J104" s="3" t="str">
        <f t="shared" si="1"/>
        <v>pendente</v>
      </c>
    </row>
    <row r="105" spans="1:10">
      <c r="A105" s="83" t="s">
        <v>446</v>
      </c>
      <c r="B105" s="83" t="s">
        <v>411</v>
      </c>
      <c r="C105" s="47" t="s">
        <v>47</v>
      </c>
      <c r="D105" s="46" t="s">
        <v>29</v>
      </c>
      <c r="E105" s="43"/>
      <c r="F105" s="27"/>
      <c r="G105" s="17"/>
      <c r="H105" s="17"/>
      <c r="I105" s="28"/>
      <c r="J105" s="3" t="str">
        <f t="shared" si="1"/>
        <v>pendente</v>
      </c>
    </row>
    <row r="106" spans="1:10">
      <c r="A106" s="83" t="s">
        <v>446</v>
      </c>
      <c r="B106" s="83" t="s">
        <v>411</v>
      </c>
      <c r="C106" s="47" t="s">
        <v>47</v>
      </c>
      <c r="D106" s="46" t="s">
        <v>29</v>
      </c>
      <c r="E106" s="47"/>
      <c r="F106" s="14"/>
      <c r="G106" s="45"/>
      <c r="H106" s="17"/>
      <c r="I106" s="45"/>
      <c r="J106" s="3" t="str">
        <f t="shared" si="1"/>
        <v>pendente</v>
      </c>
    </row>
    <row r="107" spans="1:10">
      <c r="A107" s="141" t="s">
        <v>446</v>
      </c>
      <c r="B107" s="141" t="s">
        <v>411</v>
      </c>
      <c r="C107" s="52" t="s">
        <v>47</v>
      </c>
      <c r="D107" s="51" t="s">
        <v>29</v>
      </c>
      <c r="E107" s="101"/>
      <c r="F107" s="101"/>
      <c r="G107" s="48"/>
      <c r="H107" s="48"/>
      <c r="I107" s="53"/>
      <c r="J107" s="3" t="str">
        <f t="shared" si="1"/>
        <v>pendente</v>
      </c>
    </row>
    <row r="108" spans="1:10">
      <c r="A108" s="142" t="s">
        <v>447</v>
      </c>
      <c r="B108" s="83" t="s">
        <v>411</v>
      </c>
      <c r="C108" s="47" t="s">
        <v>49</v>
      </c>
      <c r="D108" s="46" t="s">
        <v>29</v>
      </c>
      <c r="E108" s="46"/>
      <c r="F108" s="46"/>
      <c r="G108" s="45"/>
      <c r="H108" s="45"/>
      <c r="I108" s="28"/>
      <c r="J108" s="3" t="str">
        <f t="shared" si="1"/>
        <v>pendente</v>
      </c>
    </row>
    <row r="109" spans="1:10">
      <c r="A109" s="142" t="s">
        <v>447</v>
      </c>
      <c r="B109" s="83" t="s">
        <v>411</v>
      </c>
      <c r="C109" s="47" t="s">
        <v>49</v>
      </c>
      <c r="D109" s="46" t="s">
        <v>29</v>
      </c>
      <c r="E109" s="46"/>
      <c r="F109" s="46"/>
      <c r="G109" s="45"/>
      <c r="H109" s="45"/>
      <c r="I109" s="28"/>
      <c r="J109" s="3" t="str">
        <f t="shared" si="1"/>
        <v>pendente</v>
      </c>
    </row>
    <row r="110" spans="1:10">
      <c r="A110" s="142" t="s">
        <v>447</v>
      </c>
      <c r="B110" s="83" t="s">
        <v>411</v>
      </c>
      <c r="C110" s="47" t="s">
        <v>49</v>
      </c>
      <c r="D110" s="46" t="s">
        <v>29</v>
      </c>
      <c r="E110" s="46"/>
      <c r="F110" s="46"/>
      <c r="G110" s="45"/>
      <c r="H110" s="45"/>
      <c r="I110" s="45"/>
      <c r="J110" s="3" t="str">
        <f t="shared" si="1"/>
        <v>pendente</v>
      </c>
    </row>
    <row r="111" spans="1:10">
      <c r="A111" s="142" t="s">
        <v>447</v>
      </c>
      <c r="B111" s="83" t="s">
        <v>411</v>
      </c>
      <c r="C111" s="47" t="s">
        <v>49</v>
      </c>
      <c r="D111" s="46" t="s">
        <v>29</v>
      </c>
      <c r="E111" s="46"/>
      <c r="F111" s="46"/>
      <c r="G111" s="28"/>
      <c r="H111" s="28"/>
      <c r="I111" s="28"/>
      <c r="J111" s="3" t="str">
        <f t="shared" si="1"/>
        <v>pendente</v>
      </c>
    </row>
    <row r="112" spans="1:10">
      <c r="A112" s="145" t="s">
        <v>447</v>
      </c>
      <c r="B112" s="141" t="s">
        <v>411</v>
      </c>
      <c r="C112" s="52" t="s">
        <v>49</v>
      </c>
      <c r="D112" s="51" t="s">
        <v>29</v>
      </c>
      <c r="E112" s="52"/>
      <c r="F112" s="52"/>
      <c r="G112" s="53"/>
      <c r="H112" s="53"/>
      <c r="I112" s="53"/>
      <c r="J112" s="3" t="str">
        <f t="shared" si="1"/>
        <v>pendente</v>
      </c>
    </row>
    <row r="113" spans="1:10">
      <c r="A113" s="118" t="s">
        <v>433</v>
      </c>
      <c r="B113" s="118" t="s">
        <v>411</v>
      </c>
      <c r="C113" s="47" t="s">
        <v>21</v>
      </c>
      <c r="D113" s="46" t="s">
        <v>29</v>
      </c>
      <c r="E113" s="45"/>
      <c r="F113" s="49"/>
      <c r="G113" s="28"/>
      <c r="H113" s="28"/>
      <c r="I113" s="28"/>
      <c r="J113" s="3" t="str">
        <f t="shared" si="1"/>
        <v>pendente</v>
      </c>
    </row>
    <row r="114" spans="1:10">
      <c r="A114" s="83" t="s">
        <v>433</v>
      </c>
      <c r="B114" s="83" t="s">
        <v>411</v>
      </c>
      <c r="C114" s="47" t="s">
        <v>21</v>
      </c>
      <c r="D114" s="46" t="s">
        <v>29</v>
      </c>
      <c r="E114" s="45"/>
      <c r="F114" s="49"/>
      <c r="G114" s="28"/>
      <c r="H114" s="28"/>
      <c r="I114" s="28"/>
      <c r="J114" s="3" t="str">
        <f t="shared" si="1"/>
        <v>pendente</v>
      </c>
    </row>
    <row r="115" spans="1:10">
      <c r="A115" s="83" t="s">
        <v>433</v>
      </c>
      <c r="B115" s="83" t="s">
        <v>411</v>
      </c>
      <c r="C115" s="47" t="s">
        <v>21</v>
      </c>
      <c r="D115" s="46" t="s">
        <v>29</v>
      </c>
      <c r="E115" s="49"/>
      <c r="F115" s="49"/>
      <c r="G115" s="28"/>
      <c r="H115" s="28"/>
      <c r="I115" s="28"/>
      <c r="J115" s="3" t="str">
        <f t="shared" si="1"/>
        <v>pendente</v>
      </c>
    </row>
    <row r="116" spans="1:10">
      <c r="A116" s="83" t="s">
        <v>433</v>
      </c>
      <c r="B116" s="83" t="s">
        <v>411</v>
      </c>
      <c r="C116" s="47" t="s">
        <v>21</v>
      </c>
      <c r="D116" s="46" t="s">
        <v>29</v>
      </c>
      <c r="E116" s="47"/>
      <c r="F116" s="47"/>
      <c r="G116" s="28"/>
      <c r="H116" s="28"/>
      <c r="I116" s="28"/>
      <c r="J116" s="3" t="str">
        <f t="shared" si="1"/>
        <v>pendente</v>
      </c>
    </row>
    <row r="117" spans="1:10">
      <c r="A117" s="141" t="s">
        <v>433</v>
      </c>
      <c r="B117" s="141" t="s">
        <v>411</v>
      </c>
      <c r="C117" s="52" t="s">
        <v>21</v>
      </c>
      <c r="D117" s="51" t="s">
        <v>29</v>
      </c>
      <c r="E117" s="52"/>
      <c r="F117" s="52"/>
      <c r="G117" s="48"/>
      <c r="H117" s="53"/>
      <c r="I117" s="53"/>
      <c r="J117" s="3" t="str">
        <f t="shared" si="1"/>
        <v>pendente</v>
      </c>
    </row>
    <row r="118" spans="1:10">
      <c r="A118" s="83" t="s">
        <v>433</v>
      </c>
      <c r="B118" s="83" t="s">
        <v>411</v>
      </c>
      <c r="C118" s="47" t="s">
        <v>21</v>
      </c>
      <c r="D118" s="46" t="s">
        <v>15</v>
      </c>
      <c r="E118" s="47"/>
      <c r="F118" s="47"/>
      <c r="G118" s="28"/>
      <c r="H118" s="28"/>
      <c r="I118" s="45"/>
      <c r="J118" s="3" t="str">
        <f t="shared" si="1"/>
        <v>pendente</v>
      </c>
    </row>
    <row r="119" spans="1:10">
      <c r="A119" s="83" t="s">
        <v>433</v>
      </c>
      <c r="B119" s="83" t="s">
        <v>411</v>
      </c>
      <c r="C119" s="47" t="s">
        <v>21</v>
      </c>
      <c r="D119" s="46" t="s">
        <v>15</v>
      </c>
      <c r="E119" s="47"/>
      <c r="F119" s="14"/>
      <c r="G119" s="28"/>
      <c r="H119" s="28"/>
      <c r="I119" s="45"/>
      <c r="J119" s="3" t="str">
        <f t="shared" si="1"/>
        <v>pendente</v>
      </c>
    </row>
    <row r="120" spans="1:10">
      <c r="A120" s="83" t="s">
        <v>433</v>
      </c>
      <c r="B120" s="83" t="s">
        <v>411</v>
      </c>
      <c r="C120" s="47" t="s">
        <v>21</v>
      </c>
      <c r="D120" s="46" t="s">
        <v>15</v>
      </c>
      <c r="E120" s="45"/>
      <c r="F120" s="46"/>
      <c r="G120" s="28"/>
      <c r="H120" s="45"/>
      <c r="I120" s="45"/>
      <c r="J120" s="3" t="str">
        <f t="shared" si="1"/>
        <v>pendente</v>
      </c>
    </row>
    <row r="121" spans="1:10">
      <c r="A121" s="83" t="s">
        <v>433</v>
      </c>
      <c r="B121" s="83" t="s">
        <v>411</v>
      </c>
      <c r="C121" s="47" t="s">
        <v>21</v>
      </c>
      <c r="D121" s="46" t="s">
        <v>15</v>
      </c>
      <c r="E121" s="45"/>
      <c r="F121" s="46"/>
      <c r="G121" s="28"/>
      <c r="H121" s="45"/>
      <c r="I121" s="45"/>
      <c r="J121" s="3" t="str">
        <f t="shared" si="1"/>
        <v>pendente</v>
      </c>
    </row>
    <row r="122" spans="1:10">
      <c r="A122" s="141" t="s">
        <v>433</v>
      </c>
      <c r="B122" s="141" t="s">
        <v>411</v>
      </c>
      <c r="C122" s="52" t="s">
        <v>21</v>
      </c>
      <c r="D122" s="51" t="s">
        <v>15</v>
      </c>
      <c r="E122" s="48"/>
      <c r="F122" s="51"/>
      <c r="G122" s="53"/>
      <c r="H122" s="48"/>
      <c r="I122" s="48"/>
      <c r="J122" s="3" t="str">
        <f t="shared" si="1"/>
        <v>pendente</v>
      </c>
    </row>
    <row r="123" spans="1:10">
      <c r="A123" s="83" t="s">
        <v>433</v>
      </c>
      <c r="B123" s="83" t="s">
        <v>411</v>
      </c>
      <c r="C123" s="47" t="s">
        <v>21</v>
      </c>
      <c r="D123" s="46" t="s">
        <v>23</v>
      </c>
      <c r="E123" s="44"/>
      <c r="F123" s="46"/>
      <c r="G123" s="28"/>
      <c r="H123" s="45"/>
      <c r="I123" s="28"/>
      <c r="J123" s="3" t="str">
        <f t="shared" si="1"/>
        <v>pendente</v>
      </c>
    </row>
    <row r="124" spans="1:10">
      <c r="A124" s="83" t="s">
        <v>433</v>
      </c>
      <c r="B124" s="83" t="s">
        <v>411</v>
      </c>
      <c r="C124" s="47" t="s">
        <v>21</v>
      </c>
      <c r="D124" s="46" t="s">
        <v>23</v>
      </c>
      <c r="E124" s="44"/>
      <c r="F124" s="49"/>
      <c r="G124" s="28"/>
      <c r="H124" s="28"/>
      <c r="I124" s="28"/>
      <c r="J124" s="3" t="str">
        <f t="shared" si="1"/>
        <v>pendente</v>
      </c>
    </row>
    <row r="125" spans="1:10">
      <c r="A125" s="83" t="s">
        <v>433</v>
      </c>
      <c r="B125" s="83" t="s">
        <v>411</v>
      </c>
      <c r="C125" s="47" t="s">
        <v>21</v>
      </c>
      <c r="D125" s="46" t="s">
        <v>23</v>
      </c>
      <c r="E125" s="44"/>
      <c r="F125" s="49"/>
      <c r="G125" s="28"/>
      <c r="H125" s="28"/>
      <c r="I125" s="28"/>
      <c r="J125" s="3" t="str">
        <f t="shared" si="1"/>
        <v>pendente</v>
      </c>
    </row>
    <row r="126" spans="1:10">
      <c r="A126" s="83" t="s">
        <v>433</v>
      </c>
      <c r="B126" s="83" t="s">
        <v>411</v>
      </c>
      <c r="C126" s="47" t="s">
        <v>21</v>
      </c>
      <c r="D126" s="46" t="s">
        <v>23</v>
      </c>
      <c r="E126" s="44"/>
      <c r="F126" s="49"/>
      <c r="G126" s="28"/>
      <c r="H126" s="28"/>
      <c r="I126" s="28"/>
      <c r="J126" s="3" t="str">
        <f t="shared" si="1"/>
        <v>pendente</v>
      </c>
    </row>
    <row r="127" spans="1:10">
      <c r="A127" s="141" t="s">
        <v>433</v>
      </c>
      <c r="B127" s="141" t="s">
        <v>411</v>
      </c>
      <c r="C127" s="52" t="s">
        <v>21</v>
      </c>
      <c r="D127" s="51" t="s">
        <v>23</v>
      </c>
      <c r="E127" s="50"/>
      <c r="F127" s="31"/>
      <c r="G127" s="53"/>
      <c r="H127" s="53"/>
      <c r="I127" s="53"/>
      <c r="J127" s="3" t="str">
        <f t="shared" si="1"/>
        <v>pendente</v>
      </c>
    </row>
    <row r="128" spans="1:10">
      <c r="A128" s="83" t="s">
        <v>433</v>
      </c>
      <c r="B128" s="83" t="s">
        <v>411</v>
      </c>
      <c r="C128" s="47" t="s">
        <v>21</v>
      </c>
      <c r="D128" s="46" t="s">
        <v>55</v>
      </c>
      <c r="E128" s="44"/>
      <c r="F128" s="15"/>
      <c r="G128" s="45"/>
      <c r="H128" s="45"/>
      <c r="I128" s="45"/>
      <c r="J128" s="3" t="str">
        <f t="shared" si="1"/>
        <v>pendente</v>
      </c>
    </row>
    <row r="129" spans="1:10">
      <c r="A129" s="83" t="s">
        <v>433</v>
      </c>
      <c r="B129" s="83" t="s">
        <v>411</v>
      </c>
      <c r="C129" s="47" t="s">
        <v>21</v>
      </c>
      <c r="D129" s="46" t="s">
        <v>55</v>
      </c>
      <c r="E129" s="44"/>
      <c r="F129" s="15"/>
      <c r="G129" s="45"/>
      <c r="H129" s="45"/>
      <c r="I129" s="45"/>
      <c r="J129" s="3" t="str">
        <f t="shared" si="1"/>
        <v>pendente</v>
      </c>
    </row>
    <row r="130" spans="1:10">
      <c r="A130" s="83" t="s">
        <v>433</v>
      </c>
      <c r="B130" s="83" t="s">
        <v>411</v>
      </c>
      <c r="C130" s="47" t="s">
        <v>21</v>
      </c>
      <c r="D130" s="46" t="s">
        <v>55</v>
      </c>
      <c r="E130" s="44"/>
      <c r="F130" s="15"/>
      <c r="G130" s="45"/>
      <c r="H130" s="45"/>
      <c r="I130" s="45"/>
      <c r="J130" s="3" t="str">
        <f t="shared" ref="J130:J328" si="2">IF(H130&lt;&gt;0,"finalizado", "pendente")</f>
        <v>pendente</v>
      </c>
    </row>
    <row r="131" spans="1:10">
      <c r="A131" s="83" t="s">
        <v>433</v>
      </c>
      <c r="B131" s="83" t="s">
        <v>411</v>
      </c>
      <c r="C131" s="47" t="s">
        <v>21</v>
      </c>
      <c r="D131" s="46" t="s">
        <v>55</v>
      </c>
      <c r="E131" s="44"/>
      <c r="F131" s="15"/>
      <c r="G131" s="45"/>
      <c r="H131" s="45"/>
      <c r="I131" s="45"/>
      <c r="J131" s="3" t="str">
        <f t="shared" si="2"/>
        <v>pendente</v>
      </c>
    </row>
    <row r="132" spans="1:10">
      <c r="A132" s="141" t="s">
        <v>433</v>
      </c>
      <c r="B132" s="141" t="s">
        <v>411</v>
      </c>
      <c r="C132" s="52" t="s">
        <v>21</v>
      </c>
      <c r="D132" s="51" t="s">
        <v>55</v>
      </c>
      <c r="E132" s="59"/>
      <c r="F132" s="38"/>
      <c r="G132" s="19"/>
      <c r="H132" s="19"/>
      <c r="I132" s="102"/>
      <c r="J132" s="3" t="str">
        <f t="shared" si="2"/>
        <v>pendente</v>
      </c>
    </row>
    <row r="133" spans="1:10">
      <c r="A133" s="83" t="s">
        <v>433</v>
      </c>
      <c r="B133" s="83" t="s">
        <v>411</v>
      </c>
      <c r="C133" s="46" t="s">
        <v>21</v>
      </c>
      <c r="D133" s="46" t="s">
        <v>27</v>
      </c>
      <c r="E133" s="47"/>
      <c r="F133" s="14"/>
      <c r="G133" s="45"/>
      <c r="H133" s="17"/>
      <c r="I133" s="103"/>
      <c r="J133" s="3" t="str">
        <f t="shared" si="2"/>
        <v>pendente</v>
      </c>
    </row>
    <row r="134" spans="1:10">
      <c r="A134" s="83" t="s">
        <v>433</v>
      </c>
      <c r="B134" s="83" t="s">
        <v>411</v>
      </c>
      <c r="C134" s="46" t="s">
        <v>21</v>
      </c>
      <c r="D134" s="46" t="s">
        <v>27</v>
      </c>
      <c r="E134" s="46"/>
      <c r="F134" s="46"/>
      <c r="G134" s="103"/>
      <c r="H134" s="103"/>
      <c r="I134" s="28"/>
      <c r="J134" s="3" t="str">
        <f t="shared" si="2"/>
        <v>pendente</v>
      </c>
    </row>
    <row r="135" spans="1:10">
      <c r="A135" s="83" t="s">
        <v>433</v>
      </c>
      <c r="B135" s="83" t="s">
        <v>411</v>
      </c>
      <c r="C135" s="46" t="s">
        <v>21</v>
      </c>
      <c r="D135" s="46" t="s">
        <v>27</v>
      </c>
      <c r="E135" s="44"/>
      <c r="F135" s="46"/>
      <c r="G135" s="28"/>
      <c r="H135" s="28"/>
      <c r="I135" s="28"/>
      <c r="J135" s="3" t="str">
        <f t="shared" si="2"/>
        <v>pendente</v>
      </c>
    </row>
    <row r="136" spans="1:10">
      <c r="A136" s="83" t="s">
        <v>433</v>
      </c>
      <c r="B136" s="83" t="s">
        <v>411</v>
      </c>
      <c r="C136" s="46" t="s">
        <v>21</v>
      </c>
      <c r="D136" s="46" t="s">
        <v>27</v>
      </c>
      <c r="E136" s="36"/>
      <c r="F136" s="47"/>
      <c r="G136" s="28"/>
      <c r="H136" s="28"/>
      <c r="I136" s="28"/>
      <c r="J136" s="3" t="str">
        <f t="shared" si="2"/>
        <v>pendente</v>
      </c>
    </row>
    <row r="137" spans="1:10">
      <c r="A137" s="141" t="s">
        <v>433</v>
      </c>
      <c r="B137" s="141" t="s">
        <v>411</v>
      </c>
      <c r="C137" s="51" t="s">
        <v>21</v>
      </c>
      <c r="D137" s="51" t="s">
        <v>27</v>
      </c>
      <c r="E137" s="21"/>
      <c r="F137" s="52"/>
      <c r="G137" s="53"/>
      <c r="H137" s="48"/>
      <c r="I137" s="53"/>
      <c r="J137" s="3" t="str">
        <f t="shared" si="2"/>
        <v>pendente</v>
      </c>
    </row>
    <row r="138" spans="1:10">
      <c r="A138" s="118" t="s">
        <v>433</v>
      </c>
      <c r="B138" s="118" t="s">
        <v>411</v>
      </c>
      <c r="C138" s="47" t="s">
        <v>45</v>
      </c>
      <c r="D138" s="46" t="s">
        <v>29</v>
      </c>
      <c r="E138" s="36"/>
      <c r="F138" s="47"/>
      <c r="G138" s="28"/>
      <c r="H138" s="28"/>
      <c r="I138" s="28"/>
      <c r="J138" s="3" t="str">
        <f t="shared" si="2"/>
        <v>pendente</v>
      </c>
    </row>
    <row r="139" spans="1:10">
      <c r="A139" s="83" t="s">
        <v>433</v>
      </c>
      <c r="B139" s="83" t="s">
        <v>411</v>
      </c>
      <c r="C139" s="47" t="s">
        <v>45</v>
      </c>
      <c r="D139" s="46" t="s">
        <v>29</v>
      </c>
      <c r="E139" s="49"/>
      <c r="F139" s="17"/>
      <c r="G139" s="17"/>
      <c r="H139" s="45"/>
      <c r="I139" s="28"/>
      <c r="J139" s="3" t="str">
        <f t="shared" si="2"/>
        <v>pendente</v>
      </c>
    </row>
    <row r="140" spans="1:10">
      <c r="A140" s="83" t="s">
        <v>433</v>
      </c>
      <c r="B140" s="83" t="s">
        <v>411</v>
      </c>
      <c r="C140" s="47" t="s">
        <v>45</v>
      </c>
      <c r="D140" s="46" t="s">
        <v>29</v>
      </c>
      <c r="E140" s="49"/>
      <c r="F140" s="17"/>
      <c r="G140" s="17"/>
      <c r="H140" s="45"/>
      <c r="I140" s="28"/>
      <c r="J140" s="3" t="str">
        <f t="shared" si="2"/>
        <v>pendente</v>
      </c>
    </row>
    <row r="141" spans="1:10">
      <c r="A141" s="83" t="s">
        <v>433</v>
      </c>
      <c r="B141" s="83" t="s">
        <v>411</v>
      </c>
      <c r="C141" s="47" t="s">
        <v>45</v>
      </c>
      <c r="D141" s="46" t="s">
        <v>29</v>
      </c>
      <c r="E141" s="49"/>
      <c r="F141" s="17"/>
      <c r="G141" s="17"/>
      <c r="H141" s="45"/>
      <c r="I141" s="28"/>
      <c r="J141" s="3" t="str">
        <f t="shared" si="2"/>
        <v>pendente</v>
      </c>
    </row>
    <row r="142" spans="1:10">
      <c r="A142" s="141" t="s">
        <v>433</v>
      </c>
      <c r="B142" s="141" t="s">
        <v>411</v>
      </c>
      <c r="C142" s="52" t="s">
        <v>45</v>
      </c>
      <c r="D142" s="51" t="s">
        <v>29</v>
      </c>
      <c r="E142" s="31"/>
      <c r="F142" s="52"/>
      <c r="G142" s="48"/>
      <c r="H142" s="48"/>
      <c r="I142" s="53"/>
      <c r="J142" s="2" t="str">
        <f t="shared" si="2"/>
        <v>pendente</v>
      </c>
    </row>
    <row r="143" spans="1:10">
      <c r="A143" s="118" t="s">
        <v>433</v>
      </c>
      <c r="B143" s="118" t="s">
        <v>411</v>
      </c>
      <c r="C143" s="47" t="s">
        <v>22</v>
      </c>
      <c r="D143" s="46" t="s">
        <v>29</v>
      </c>
      <c r="E143" s="43"/>
      <c r="F143" s="27"/>
      <c r="G143" s="17"/>
      <c r="H143" s="17"/>
      <c r="I143" s="103"/>
      <c r="J143" s="3" t="str">
        <f t="shared" si="2"/>
        <v>pendente</v>
      </c>
    </row>
    <row r="144" spans="1:10">
      <c r="A144" s="83" t="s">
        <v>433</v>
      </c>
      <c r="B144" s="83" t="s">
        <v>411</v>
      </c>
      <c r="C144" s="47" t="s">
        <v>22</v>
      </c>
      <c r="D144" s="46" t="s">
        <v>29</v>
      </c>
      <c r="E144" s="47"/>
      <c r="F144" s="14"/>
      <c r="G144" s="45"/>
      <c r="H144" s="17"/>
      <c r="I144" s="103"/>
      <c r="J144" s="3" t="str">
        <f t="shared" si="2"/>
        <v>pendente</v>
      </c>
    </row>
    <row r="145" spans="1:10">
      <c r="A145" s="83" t="s">
        <v>433</v>
      </c>
      <c r="B145" s="83" t="s">
        <v>411</v>
      </c>
      <c r="C145" s="47" t="s">
        <v>22</v>
      </c>
      <c r="D145" s="46" t="s">
        <v>29</v>
      </c>
      <c r="E145" s="46"/>
      <c r="F145" s="46"/>
      <c r="G145" s="103"/>
      <c r="H145" s="103"/>
      <c r="I145" s="103"/>
      <c r="J145" s="3" t="str">
        <f t="shared" si="2"/>
        <v>pendente</v>
      </c>
    </row>
    <row r="146" spans="1:10">
      <c r="A146" s="83" t="s">
        <v>433</v>
      </c>
      <c r="B146" s="83" t="s">
        <v>411</v>
      </c>
      <c r="C146" s="47" t="s">
        <v>22</v>
      </c>
      <c r="D146" s="46" t="s">
        <v>29</v>
      </c>
      <c r="E146" s="46"/>
      <c r="F146" s="46"/>
      <c r="G146" s="103"/>
      <c r="H146" s="103"/>
      <c r="I146" s="103"/>
      <c r="J146" s="3" t="str">
        <f t="shared" si="2"/>
        <v>pendente</v>
      </c>
    </row>
    <row r="147" spans="1:10">
      <c r="A147" s="141" t="s">
        <v>433</v>
      </c>
      <c r="B147" s="141" t="s">
        <v>411</v>
      </c>
      <c r="C147" s="52" t="s">
        <v>22</v>
      </c>
      <c r="D147" s="51" t="s">
        <v>29</v>
      </c>
      <c r="E147" s="101"/>
      <c r="F147" s="101"/>
      <c r="G147" s="48"/>
      <c r="H147" s="48"/>
      <c r="I147" s="48"/>
      <c r="J147" s="3" t="str">
        <f t="shared" si="2"/>
        <v>pendente</v>
      </c>
    </row>
    <row r="148" spans="1:10">
      <c r="A148" s="118" t="s">
        <v>433</v>
      </c>
      <c r="B148" s="118" t="s">
        <v>411</v>
      </c>
      <c r="C148" s="47" t="s">
        <v>22</v>
      </c>
      <c r="D148" s="46" t="s">
        <v>15</v>
      </c>
      <c r="E148" s="114"/>
      <c r="F148" s="49"/>
      <c r="G148" s="45"/>
      <c r="H148" s="45"/>
      <c r="I148" s="45"/>
      <c r="J148" s="3" t="str">
        <f t="shared" si="2"/>
        <v>pendente</v>
      </c>
    </row>
    <row r="149" spans="1:10">
      <c r="A149" s="83" t="s">
        <v>433</v>
      </c>
      <c r="B149" s="83" t="s">
        <v>411</v>
      </c>
      <c r="C149" s="47" t="s">
        <v>22</v>
      </c>
      <c r="D149" s="46" t="s">
        <v>15</v>
      </c>
      <c r="E149" s="114"/>
      <c r="F149" s="49"/>
      <c r="G149" s="45"/>
      <c r="H149" s="45"/>
      <c r="I149" s="45"/>
      <c r="J149" s="3" t="str">
        <f t="shared" si="2"/>
        <v>pendente</v>
      </c>
    </row>
    <row r="150" spans="1:10">
      <c r="A150" s="83" t="s">
        <v>433</v>
      </c>
      <c r="B150" s="83" t="s">
        <v>411</v>
      </c>
      <c r="C150" s="47" t="s">
        <v>22</v>
      </c>
      <c r="D150" s="46" t="s">
        <v>15</v>
      </c>
      <c r="E150" s="114"/>
      <c r="F150" s="40"/>
      <c r="G150" s="45"/>
      <c r="H150" s="45"/>
      <c r="I150" s="45"/>
      <c r="J150" s="3" t="str">
        <f t="shared" si="2"/>
        <v>pendente</v>
      </c>
    </row>
    <row r="151" spans="1:10">
      <c r="A151" s="83" t="s">
        <v>433</v>
      </c>
      <c r="B151" s="83" t="s">
        <v>411</v>
      </c>
      <c r="C151" s="47" t="s">
        <v>22</v>
      </c>
      <c r="D151" s="46" t="s">
        <v>15</v>
      </c>
      <c r="E151" s="47"/>
      <c r="F151" s="47"/>
      <c r="G151" s="28"/>
      <c r="H151" s="28"/>
      <c r="I151" s="28"/>
      <c r="J151" s="3" t="str">
        <f t="shared" si="2"/>
        <v>pendente</v>
      </c>
    </row>
    <row r="152" spans="1:10">
      <c r="A152" s="141" t="s">
        <v>433</v>
      </c>
      <c r="B152" s="141" t="s">
        <v>411</v>
      </c>
      <c r="C152" s="52" t="s">
        <v>22</v>
      </c>
      <c r="D152" s="51" t="s">
        <v>15</v>
      </c>
      <c r="E152" s="48"/>
      <c r="F152" s="31"/>
      <c r="G152" s="53"/>
      <c r="H152" s="53"/>
      <c r="I152" s="53"/>
      <c r="J152" s="3" t="str">
        <f t="shared" si="2"/>
        <v>pendente</v>
      </c>
    </row>
    <row r="153" spans="1:10">
      <c r="A153" s="83" t="s">
        <v>433</v>
      </c>
      <c r="B153" s="83" t="s">
        <v>411</v>
      </c>
      <c r="C153" s="47" t="s">
        <v>22</v>
      </c>
      <c r="D153" s="46" t="s">
        <v>55</v>
      </c>
      <c r="E153" s="45"/>
      <c r="F153" s="49"/>
      <c r="G153" s="28"/>
      <c r="H153" s="28"/>
      <c r="I153" s="28"/>
      <c r="J153" s="3" t="str">
        <f t="shared" si="2"/>
        <v>pendente</v>
      </c>
    </row>
    <row r="154" spans="1:10">
      <c r="A154" s="83" t="s">
        <v>433</v>
      </c>
      <c r="B154" s="83" t="s">
        <v>411</v>
      </c>
      <c r="C154" s="47" t="s">
        <v>22</v>
      </c>
      <c r="D154" s="46" t="s">
        <v>55</v>
      </c>
      <c r="E154" s="49"/>
      <c r="F154" s="49"/>
      <c r="G154" s="28"/>
      <c r="H154" s="28"/>
      <c r="I154" s="28"/>
      <c r="J154" s="3" t="str">
        <f t="shared" si="2"/>
        <v>pendente</v>
      </c>
    </row>
    <row r="155" spans="1:10">
      <c r="A155" s="83" t="s">
        <v>433</v>
      </c>
      <c r="B155" s="83" t="s">
        <v>411</v>
      </c>
      <c r="C155" s="47" t="s">
        <v>22</v>
      </c>
      <c r="D155" s="46" t="s">
        <v>55</v>
      </c>
      <c r="E155" s="47"/>
      <c r="F155" s="47"/>
      <c r="G155" s="28"/>
      <c r="H155" s="28"/>
      <c r="I155" s="28"/>
      <c r="J155" s="3" t="str">
        <f t="shared" si="2"/>
        <v>pendente</v>
      </c>
    </row>
    <row r="156" spans="1:10">
      <c r="A156" s="83" t="s">
        <v>433</v>
      </c>
      <c r="B156" s="83" t="s">
        <v>411</v>
      </c>
      <c r="C156" s="47" t="s">
        <v>22</v>
      </c>
      <c r="D156" s="46" t="s">
        <v>55</v>
      </c>
      <c r="E156" s="47"/>
      <c r="F156" s="47"/>
      <c r="G156" s="45"/>
      <c r="H156" s="28"/>
      <c r="I156" s="28"/>
      <c r="J156" s="3" t="str">
        <f t="shared" si="2"/>
        <v>pendente</v>
      </c>
    </row>
    <row r="157" spans="1:10">
      <c r="A157" s="141" t="s">
        <v>433</v>
      </c>
      <c r="B157" s="141" t="s">
        <v>411</v>
      </c>
      <c r="C157" s="52" t="s">
        <v>22</v>
      </c>
      <c r="D157" s="51" t="s">
        <v>55</v>
      </c>
      <c r="E157" s="52"/>
      <c r="F157" s="52"/>
      <c r="G157" s="53"/>
      <c r="H157" s="53"/>
      <c r="I157" s="48"/>
      <c r="J157" s="3" t="str">
        <f t="shared" si="2"/>
        <v>pendente</v>
      </c>
    </row>
    <row r="158" spans="1:10">
      <c r="A158" s="118" t="s">
        <v>433</v>
      </c>
      <c r="B158" s="118" t="s">
        <v>411</v>
      </c>
      <c r="C158" s="47" t="s">
        <v>44</v>
      </c>
      <c r="D158" s="46" t="s">
        <v>29</v>
      </c>
      <c r="E158" s="47"/>
      <c r="F158" s="14"/>
      <c r="G158" s="28"/>
      <c r="H158" s="28"/>
      <c r="I158" s="45"/>
      <c r="J158" s="3" t="str">
        <f t="shared" si="2"/>
        <v>pendente</v>
      </c>
    </row>
    <row r="159" spans="1:10">
      <c r="A159" s="83" t="s">
        <v>433</v>
      </c>
      <c r="B159" s="83" t="s">
        <v>411</v>
      </c>
      <c r="C159" s="47" t="s">
        <v>44</v>
      </c>
      <c r="D159" s="46" t="s">
        <v>29</v>
      </c>
      <c r="E159" s="47"/>
      <c r="F159" s="14"/>
      <c r="G159" s="45"/>
      <c r="H159" s="17"/>
      <c r="I159" s="17"/>
      <c r="J159" s="3" t="str">
        <f t="shared" si="2"/>
        <v>pendente</v>
      </c>
    </row>
    <row r="160" spans="1:10">
      <c r="A160" s="83" t="s">
        <v>433</v>
      </c>
      <c r="B160" s="83" t="s">
        <v>411</v>
      </c>
      <c r="C160" s="47" t="s">
        <v>44</v>
      </c>
      <c r="D160" s="46" t="s">
        <v>29</v>
      </c>
      <c r="E160" s="44"/>
      <c r="F160" s="49"/>
      <c r="G160" s="45"/>
      <c r="H160" s="45"/>
      <c r="I160" s="45"/>
      <c r="J160" s="3" t="str">
        <f t="shared" si="2"/>
        <v>pendente</v>
      </c>
    </row>
    <row r="161" spans="1:10">
      <c r="A161" s="83" t="s">
        <v>433</v>
      </c>
      <c r="B161" s="83" t="s">
        <v>411</v>
      </c>
      <c r="C161" s="47" t="s">
        <v>44</v>
      </c>
      <c r="D161" s="46" t="s">
        <v>29</v>
      </c>
      <c r="E161" s="47"/>
      <c r="F161" s="14"/>
      <c r="G161" s="45"/>
      <c r="H161" s="17"/>
      <c r="I161" s="17"/>
      <c r="J161" s="3" t="str">
        <f t="shared" si="2"/>
        <v>pendente</v>
      </c>
    </row>
    <row r="162" spans="1:10">
      <c r="A162" s="141" t="s">
        <v>433</v>
      </c>
      <c r="B162" s="141" t="s">
        <v>411</v>
      </c>
      <c r="C162" s="52" t="s">
        <v>44</v>
      </c>
      <c r="D162" s="51" t="s">
        <v>29</v>
      </c>
      <c r="E162" s="21"/>
      <c r="F162" s="51"/>
      <c r="G162" s="19"/>
      <c r="H162" s="19"/>
      <c r="I162" s="19"/>
      <c r="J162" s="3" t="str">
        <f t="shared" si="2"/>
        <v>pendente</v>
      </c>
    </row>
    <row r="163" spans="1:10">
      <c r="A163" s="83" t="s">
        <v>433</v>
      </c>
      <c r="B163" s="83" t="s">
        <v>411</v>
      </c>
      <c r="C163" s="47" t="s">
        <v>46</v>
      </c>
      <c r="D163" s="47" t="s">
        <v>29</v>
      </c>
      <c r="E163" s="36"/>
      <c r="F163" s="46"/>
      <c r="G163" s="17"/>
      <c r="H163" s="17"/>
      <c r="I163" s="17"/>
      <c r="J163" s="3" t="str">
        <f t="shared" si="2"/>
        <v>pendente</v>
      </c>
    </row>
    <row r="164" spans="1:10">
      <c r="A164" s="83" t="s">
        <v>433</v>
      </c>
      <c r="B164" s="83" t="s">
        <v>411</v>
      </c>
      <c r="C164" s="47" t="s">
        <v>46</v>
      </c>
      <c r="D164" s="47" t="s">
        <v>29</v>
      </c>
      <c r="E164" s="36"/>
      <c r="F164" s="46"/>
      <c r="G164" s="17"/>
      <c r="H164" s="17"/>
      <c r="I164" s="17"/>
      <c r="J164" s="3" t="str">
        <f t="shared" si="2"/>
        <v>pendente</v>
      </c>
    </row>
    <row r="165" spans="1:10">
      <c r="A165" s="83" t="s">
        <v>433</v>
      </c>
      <c r="B165" s="83" t="s">
        <v>411</v>
      </c>
      <c r="C165" s="47" t="s">
        <v>46</v>
      </c>
      <c r="D165" s="47" t="s">
        <v>29</v>
      </c>
      <c r="E165" s="44"/>
      <c r="F165" s="49"/>
      <c r="G165" s="45"/>
      <c r="H165" s="45"/>
      <c r="I165" s="45"/>
      <c r="J165" s="3" t="str">
        <f t="shared" si="2"/>
        <v>pendente</v>
      </c>
    </row>
    <row r="166" spans="1:10">
      <c r="A166" s="83" t="s">
        <v>433</v>
      </c>
      <c r="B166" s="83" t="s">
        <v>411</v>
      </c>
      <c r="C166" s="47" t="s">
        <v>46</v>
      </c>
      <c r="D166" s="47" t="s">
        <v>29</v>
      </c>
      <c r="E166" s="44"/>
      <c r="F166" s="46"/>
      <c r="G166" s="17"/>
      <c r="H166" s="17"/>
      <c r="I166" s="28"/>
      <c r="J166" s="3" t="str">
        <f t="shared" si="2"/>
        <v>pendente</v>
      </c>
    </row>
    <row r="167" spans="1:10">
      <c r="A167" s="141" t="s">
        <v>433</v>
      </c>
      <c r="B167" s="141" t="s">
        <v>411</v>
      </c>
      <c r="C167" s="52" t="s">
        <v>46</v>
      </c>
      <c r="D167" s="52" t="s">
        <v>29</v>
      </c>
      <c r="E167" s="31"/>
      <c r="F167" s="51"/>
      <c r="G167" s="53"/>
      <c r="H167" s="53"/>
      <c r="I167" s="53"/>
      <c r="J167" s="3" t="str">
        <f t="shared" si="2"/>
        <v>pendente</v>
      </c>
    </row>
    <row r="168" spans="1:10">
      <c r="A168" s="83" t="s">
        <v>463</v>
      </c>
      <c r="B168" s="83" t="s">
        <v>411</v>
      </c>
      <c r="C168" s="47" t="s">
        <v>50</v>
      </c>
      <c r="D168" s="36" t="s">
        <v>29</v>
      </c>
      <c r="E168" s="49"/>
      <c r="F168" s="46"/>
      <c r="G168" s="28"/>
      <c r="H168" s="28"/>
      <c r="I168" s="28"/>
      <c r="J168" s="3" t="str">
        <f t="shared" si="2"/>
        <v>pendente</v>
      </c>
    </row>
    <row r="169" spans="1:10">
      <c r="A169" s="83" t="s">
        <v>463</v>
      </c>
      <c r="B169" s="83" t="s">
        <v>411</v>
      </c>
      <c r="C169" s="47" t="s">
        <v>50</v>
      </c>
      <c r="D169" s="36" t="s">
        <v>29</v>
      </c>
      <c r="E169" s="44"/>
      <c r="F169" s="46"/>
      <c r="G169" s="17"/>
      <c r="H169" s="17"/>
      <c r="I169" s="28"/>
      <c r="J169" s="3" t="str">
        <f t="shared" si="2"/>
        <v>pendente</v>
      </c>
    </row>
    <row r="170" spans="1:10">
      <c r="A170" s="83" t="s">
        <v>463</v>
      </c>
      <c r="B170" s="83" t="s">
        <v>411</v>
      </c>
      <c r="C170" s="47" t="s">
        <v>50</v>
      </c>
      <c r="D170" s="36" t="s">
        <v>29</v>
      </c>
      <c r="E170" s="49"/>
      <c r="F170" s="46"/>
      <c r="G170" s="17"/>
      <c r="H170" s="17"/>
      <c r="I170" s="28"/>
      <c r="J170" s="3" t="str">
        <f t="shared" si="2"/>
        <v>pendente</v>
      </c>
    </row>
    <row r="171" spans="1:10">
      <c r="A171" s="83" t="s">
        <v>463</v>
      </c>
      <c r="B171" s="83" t="s">
        <v>411</v>
      </c>
      <c r="C171" s="47" t="s">
        <v>50</v>
      </c>
      <c r="D171" s="36" t="s">
        <v>29</v>
      </c>
      <c r="E171" s="49"/>
      <c r="F171" s="46"/>
      <c r="G171" s="17"/>
      <c r="H171" s="17"/>
      <c r="I171" s="28"/>
      <c r="J171" s="2" t="str">
        <f t="shared" si="2"/>
        <v>pendente</v>
      </c>
    </row>
    <row r="172" spans="1:10">
      <c r="A172" s="141" t="s">
        <v>463</v>
      </c>
      <c r="B172" s="141" t="s">
        <v>411</v>
      </c>
      <c r="C172" s="52" t="s">
        <v>50</v>
      </c>
      <c r="D172" s="21" t="s">
        <v>29</v>
      </c>
      <c r="E172" s="50"/>
      <c r="F172" s="31"/>
      <c r="G172" s="48"/>
      <c r="H172" s="48"/>
      <c r="I172" s="48"/>
      <c r="J172" s="3" t="str">
        <f t="shared" si="2"/>
        <v>pendente</v>
      </c>
    </row>
    <row r="173" spans="1:10">
      <c r="A173" s="83" t="s">
        <v>463</v>
      </c>
      <c r="B173" s="83" t="s">
        <v>411</v>
      </c>
      <c r="C173" s="47" t="s">
        <v>51</v>
      </c>
      <c r="D173" s="47" t="s">
        <v>29</v>
      </c>
      <c r="E173" s="44"/>
      <c r="F173" s="49"/>
      <c r="G173" s="45"/>
      <c r="H173" s="45"/>
      <c r="I173" s="45"/>
      <c r="J173" s="3" t="str">
        <f t="shared" si="2"/>
        <v>pendente</v>
      </c>
    </row>
    <row r="174" spans="1:10">
      <c r="A174" s="83" t="s">
        <v>463</v>
      </c>
      <c r="B174" s="83" t="s">
        <v>411</v>
      </c>
      <c r="C174" s="47" t="s">
        <v>51</v>
      </c>
      <c r="D174" s="47" t="s">
        <v>29</v>
      </c>
      <c r="E174" s="44"/>
      <c r="F174" s="49"/>
      <c r="G174" s="45"/>
      <c r="H174" s="45"/>
      <c r="I174" s="45"/>
      <c r="J174" s="3" t="str">
        <f t="shared" si="2"/>
        <v>pendente</v>
      </c>
    </row>
    <row r="175" spans="1:10">
      <c r="A175" s="83" t="s">
        <v>463</v>
      </c>
      <c r="B175" s="83" t="s">
        <v>411</v>
      </c>
      <c r="C175" s="47" t="s">
        <v>51</v>
      </c>
      <c r="D175" s="47" t="s">
        <v>29</v>
      </c>
      <c r="E175" s="44"/>
      <c r="F175" s="15"/>
      <c r="G175" s="45"/>
      <c r="H175" s="45"/>
      <c r="I175" s="45"/>
      <c r="J175" s="3" t="str">
        <f t="shared" si="2"/>
        <v>pendente</v>
      </c>
    </row>
    <row r="176" spans="1:10">
      <c r="A176" s="83" t="s">
        <v>463</v>
      </c>
      <c r="B176" s="83" t="s">
        <v>411</v>
      </c>
      <c r="C176" s="47" t="s">
        <v>51</v>
      </c>
      <c r="D176" s="47" t="s">
        <v>29</v>
      </c>
      <c r="E176" s="44"/>
      <c r="F176" s="15"/>
      <c r="G176" s="45"/>
      <c r="H176" s="45"/>
      <c r="I176" s="45"/>
      <c r="J176" s="3" t="str">
        <f t="shared" si="2"/>
        <v>pendente</v>
      </c>
    </row>
    <row r="177" spans="1:10">
      <c r="A177" s="141" t="s">
        <v>463</v>
      </c>
      <c r="B177" s="141" t="s">
        <v>411</v>
      </c>
      <c r="C177" s="52" t="s">
        <v>51</v>
      </c>
      <c r="D177" s="52" t="s">
        <v>29</v>
      </c>
      <c r="E177" s="50"/>
      <c r="F177" s="29"/>
      <c r="G177" s="48"/>
      <c r="H177" s="48"/>
      <c r="I177" s="48"/>
      <c r="J177" s="3" t="str">
        <f t="shared" si="2"/>
        <v>pendente</v>
      </c>
    </row>
    <row r="178" spans="1:10">
      <c r="A178" s="118" t="s">
        <v>467</v>
      </c>
      <c r="B178" s="118" t="s">
        <v>411</v>
      </c>
      <c r="C178" s="47" t="s">
        <v>30</v>
      </c>
      <c r="D178" s="47" t="s">
        <v>29</v>
      </c>
      <c r="E178" s="44"/>
      <c r="F178" s="49"/>
      <c r="G178" s="45"/>
      <c r="H178" s="45"/>
      <c r="I178" s="45"/>
      <c r="J178" s="3" t="str">
        <f t="shared" si="2"/>
        <v>pendente</v>
      </c>
    </row>
    <row r="179" spans="1:10">
      <c r="A179" s="83" t="s">
        <v>467</v>
      </c>
      <c r="B179" s="83" t="s">
        <v>411</v>
      </c>
      <c r="C179" s="47" t="s">
        <v>30</v>
      </c>
      <c r="D179" s="47" t="s">
        <v>29</v>
      </c>
      <c r="E179" s="44"/>
      <c r="F179" s="44"/>
      <c r="G179" s="28"/>
      <c r="H179" s="28"/>
      <c r="I179" s="45"/>
      <c r="J179" s="3" t="str">
        <f t="shared" si="2"/>
        <v>pendente</v>
      </c>
    </row>
    <row r="180" spans="1:10">
      <c r="A180" s="83" t="s">
        <v>467</v>
      </c>
      <c r="B180" s="83" t="s">
        <v>411</v>
      </c>
      <c r="C180" s="47" t="s">
        <v>30</v>
      </c>
      <c r="D180" s="47" t="s">
        <v>29</v>
      </c>
      <c r="E180" s="49"/>
      <c r="F180" s="47"/>
      <c r="G180" s="28"/>
      <c r="H180" s="28"/>
      <c r="I180" s="45"/>
      <c r="J180" s="3" t="str">
        <f t="shared" si="2"/>
        <v>pendente</v>
      </c>
    </row>
    <row r="181" spans="1:10">
      <c r="A181" s="83" t="s">
        <v>467</v>
      </c>
      <c r="B181" s="83" t="s">
        <v>411</v>
      </c>
      <c r="C181" s="47" t="s">
        <v>30</v>
      </c>
      <c r="D181" s="47" t="s">
        <v>29</v>
      </c>
      <c r="E181" s="49"/>
      <c r="F181" s="47"/>
      <c r="G181" s="28"/>
      <c r="H181" s="28"/>
      <c r="I181" s="45"/>
      <c r="J181" s="3" t="str">
        <f t="shared" si="2"/>
        <v>pendente</v>
      </c>
    </row>
    <row r="182" spans="1:10">
      <c r="A182" s="141" t="s">
        <v>467</v>
      </c>
      <c r="B182" s="141" t="s">
        <v>411</v>
      </c>
      <c r="C182" s="52" t="s">
        <v>30</v>
      </c>
      <c r="D182" s="52" t="s">
        <v>29</v>
      </c>
      <c r="E182" s="21"/>
      <c r="F182" s="51"/>
      <c r="G182" s="48"/>
      <c r="H182" s="48"/>
      <c r="I182" s="48"/>
      <c r="J182" s="3" t="str">
        <f t="shared" si="2"/>
        <v>pendente</v>
      </c>
    </row>
    <row r="183" spans="1:10">
      <c r="A183" s="83" t="s">
        <v>467</v>
      </c>
      <c r="B183" s="83" t="s">
        <v>411</v>
      </c>
      <c r="C183" s="47" t="s">
        <v>10</v>
      </c>
      <c r="D183" s="47" t="s">
        <v>29</v>
      </c>
      <c r="E183" s="47"/>
      <c r="F183" s="47"/>
      <c r="G183" s="45"/>
      <c r="H183" s="45"/>
      <c r="I183" s="45"/>
      <c r="J183" s="3" t="str">
        <f t="shared" si="2"/>
        <v>pendente</v>
      </c>
    </row>
    <row r="184" spans="1:10">
      <c r="A184" s="83" t="s">
        <v>467</v>
      </c>
      <c r="B184" s="83" t="s">
        <v>411</v>
      </c>
      <c r="C184" s="47" t="s">
        <v>10</v>
      </c>
      <c r="D184" s="47" t="s">
        <v>29</v>
      </c>
      <c r="E184" s="47"/>
      <c r="F184" s="47"/>
      <c r="G184" s="45"/>
      <c r="H184" s="45"/>
      <c r="I184" s="45"/>
      <c r="J184" s="3" t="str">
        <f t="shared" si="2"/>
        <v>pendente</v>
      </c>
    </row>
    <row r="185" spans="1:10">
      <c r="A185" s="83" t="s">
        <v>467</v>
      </c>
      <c r="B185" s="83" t="s">
        <v>411</v>
      </c>
      <c r="C185" s="47" t="s">
        <v>10</v>
      </c>
      <c r="D185" s="47" t="s">
        <v>29</v>
      </c>
      <c r="E185" s="47"/>
      <c r="F185" s="47"/>
      <c r="G185" s="45"/>
      <c r="H185" s="45"/>
      <c r="I185" s="45"/>
      <c r="J185" s="3" t="str">
        <f t="shared" si="2"/>
        <v>pendente</v>
      </c>
    </row>
    <row r="186" spans="1:10">
      <c r="A186" s="83" t="s">
        <v>467</v>
      </c>
      <c r="B186" s="83" t="s">
        <v>411</v>
      </c>
      <c r="C186" s="47" t="s">
        <v>10</v>
      </c>
      <c r="D186" s="47" t="s">
        <v>29</v>
      </c>
      <c r="E186" s="47"/>
      <c r="F186" s="47"/>
      <c r="G186" s="45"/>
      <c r="H186" s="45"/>
      <c r="I186" s="45"/>
      <c r="J186" s="3" t="str">
        <f t="shared" si="2"/>
        <v>pendente</v>
      </c>
    </row>
    <row r="187" spans="1:10">
      <c r="A187" s="141" t="s">
        <v>467</v>
      </c>
      <c r="B187" s="141" t="s">
        <v>411</v>
      </c>
      <c r="C187" s="52" t="s">
        <v>10</v>
      </c>
      <c r="D187" s="52" t="s">
        <v>29</v>
      </c>
      <c r="E187" s="52"/>
      <c r="F187" s="52"/>
      <c r="G187" s="48"/>
      <c r="H187" s="48"/>
      <c r="I187" s="48"/>
      <c r="J187" s="3" t="str">
        <f t="shared" si="2"/>
        <v>pendente</v>
      </c>
    </row>
    <row r="188" spans="1:10">
      <c r="A188" s="83" t="s">
        <v>467</v>
      </c>
      <c r="B188" s="83" t="s">
        <v>411</v>
      </c>
      <c r="C188" s="47" t="s">
        <v>10</v>
      </c>
      <c r="D188" s="47" t="s">
        <v>15</v>
      </c>
      <c r="E188" s="47"/>
      <c r="F188" s="47"/>
      <c r="G188" s="45"/>
      <c r="H188" s="28"/>
      <c r="I188" s="45"/>
      <c r="J188" s="3" t="str">
        <f>IF(H188&lt;&gt;0,"finalizado", "pendente")</f>
        <v>pendente</v>
      </c>
    </row>
    <row r="189" spans="1:10">
      <c r="A189" s="83" t="s">
        <v>467</v>
      </c>
      <c r="B189" s="83" t="s">
        <v>411</v>
      </c>
      <c r="C189" s="47" t="s">
        <v>10</v>
      </c>
      <c r="D189" s="47" t="s">
        <v>15</v>
      </c>
      <c r="E189" s="47"/>
      <c r="F189" s="47"/>
      <c r="G189" s="45"/>
      <c r="H189" s="45"/>
      <c r="I189" s="28"/>
      <c r="J189" s="3" t="str">
        <f t="shared" si="2"/>
        <v>pendente</v>
      </c>
    </row>
    <row r="190" spans="1:10">
      <c r="A190" s="83" t="s">
        <v>467</v>
      </c>
      <c r="B190" s="83" t="s">
        <v>411</v>
      </c>
      <c r="C190" s="47" t="s">
        <v>10</v>
      </c>
      <c r="D190" s="47" t="s">
        <v>15</v>
      </c>
      <c r="E190" s="49"/>
      <c r="F190" s="47"/>
      <c r="G190" s="45"/>
      <c r="H190" s="45"/>
      <c r="I190" s="28"/>
      <c r="J190" s="3" t="str">
        <f t="shared" si="2"/>
        <v>pendente</v>
      </c>
    </row>
    <row r="191" spans="1:10">
      <c r="A191" s="83" t="s">
        <v>467</v>
      </c>
      <c r="B191" s="83" t="s">
        <v>411</v>
      </c>
      <c r="C191" s="47" t="s">
        <v>10</v>
      </c>
      <c r="D191" s="47" t="s">
        <v>15</v>
      </c>
      <c r="E191" s="49"/>
      <c r="F191" s="47"/>
      <c r="G191" s="45"/>
      <c r="H191" s="45"/>
      <c r="I191" s="28"/>
      <c r="J191" s="41" t="str">
        <f t="shared" si="2"/>
        <v>pendente</v>
      </c>
    </row>
    <row r="192" spans="1:10">
      <c r="A192" s="141" t="s">
        <v>467</v>
      </c>
      <c r="B192" s="141" t="s">
        <v>411</v>
      </c>
      <c r="C192" s="52" t="s">
        <v>10</v>
      </c>
      <c r="D192" s="52" t="s">
        <v>15</v>
      </c>
      <c r="E192" s="50"/>
      <c r="F192" s="51"/>
      <c r="G192" s="48"/>
      <c r="H192" s="48"/>
      <c r="I192" s="48"/>
      <c r="J192" s="3" t="str">
        <f t="shared" si="2"/>
        <v>pendente</v>
      </c>
    </row>
    <row r="193" spans="1:10">
      <c r="A193" s="83" t="s">
        <v>467</v>
      </c>
      <c r="B193" s="83" t="s">
        <v>411</v>
      </c>
      <c r="C193" s="47" t="s">
        <v>10</v>
      </c>
      <c r="D193" s="47" t="s">
        <v>23</v>
      </c>
      <c r="E193" s="47"/>
      <c r="F193" s="47"/>
      <c r="G193" s="45"/>
      <c r="H193" s="45"/>
      <c r="I193" s="45"/>
      <c r="J193" s="3" t="str">
        <f t="shared" si="2"/>
        <v>pendente</v>
      </c>
    </row>
    <row r="194" spans="1:10">
      <c r="A194" s="83" t="s">
        <v>467</v>
      </c>
      <c r="B194" s="83" t="s">
        <v>411</v>
      </c>
      <c r="C194" s="47" t="s">
        <v>10</v>
      </c>
      <c r="D194" s="47" t="s">
        <v>23</v>
      </c>
      <c r="E194" s="44"/>
      <c r="F194" s="46"/>
      <c r="G194" s="45"/>
      <c r="H194" s="45"/>
      <c r="I194" s="45"/>
      <c r="J194" s="3" t="str">
        <f t="shared" si="2"/>
        <v>pendente</v>
      </c>
    </row>
    <row r="195" spans="1:10">
      <c r="A195" s="83" t="s">
        <v>467</v>
      </c>
      <c r="B195" s="83" t="s">
        <v>411</v>
      </c>
      <c r="C195" s="47" t="s">
        <v>10</v>
      </c>
      <c r="D195" s="47" t="s">
        <v>23</v>
      </c>
      <c r="E195" s="44"/>
      <c r="F195" s="46"/>
      <c r="G195" s="45"/>
      <c r="H195" s="45"/>
      <c r="I195" s="45"/>
      <c r="J195" s="3" t="str">
        <f t="shared" si="2"/>
        <v>pendente</v>
      </c>
    </row>
    <row r="196" spans="1:10">
      <c r="A196" s="83" t="s">
        <v>467</v>
      </c>
      <c r="B196" s="83" t="s">
        <v>411</v>
      </c>
      <c r="C196" s="47" t="s">
        <v>10</v>
      </c>
      <c r="D196" s="47" t="s">
        <v>23</v>
      </c>
      <c r="E196" s="47"/>
      <c r="F196" s="14"/>
      <c r="G196" s="45"/>
      <c r="H196" s="17"/>
      <c r="I196" s="17"/>
      <c r="J196" s="3" t="str">
        <f t="shared" si="2"/>
        <v>pendente</v>
      </c>
    </row>
    <row r="197" spans="1:10">
      <c r="A197" s="141" t="s">
        <v>467</v>
      </c>
      <c r="B197" s="141" t="s">
        <v>411</v>
      </c>
      <c r="C197" s="52" t="s">
        <v>10</v>
      </c>
      <c r="D197" s="52" t="s">
        <v>23</v>
      </c>
      <c r="E197" s="21"/>
      <c r="F197" s="51"/>
      <c r="G197" s="19"/>
      <c r="H197" s="19"/>
      <c r="I197" s="19"/>
      <c r="J197" s="3" t="str">
        <f t="shared" si="2"/>
        <v>pendente</v>
      </c>
    </row>
    <row r="198" spans="1:10">
      <c r="A198" s="83" t="s">
        <v>467</v>
      </c>
      <c r="B198" s="83" t="s">
        <v>411</v>
      </c>
      <c r="C198" s="47" t="s">
        <v>10</v>
      </c>
      <c r="D198" s="47" t="s">
        <v>27</v>
      </c>
      <c r="E198" s="47"/>
      <c r="F198" s="47"/>
      <c r="G198" s="17"/>
      <c r="H198" s="17"/>
      <c r="I198" s="17"/>
      <c r="J198" s="3" t="str">
        <f>IF(H198&lt;&gt;0,"finalizado", "pendente")</f>
        <v>pendente</v>
      </c>
    </row>
    <row r="199" spans="1:10">
      <c r="A199" s="83" t="s">
        <v>467</v>
      </c>
      <c r="B199" s="83" t="s">
        <v>411</v>
      </c>
      <c r="C199" s="47" t="s">
        <v>10</v>
      </c>
      <c r="D199" s="47" t="s">
        <v>27</v>
      </c>
      <c r="E199" s="47"/>
      <c r="F199" s="47"/>
      <c r="G199" s="17"/>
      <c r="H199" s="17"/>
      <c r="I199" s="17"/>
      <c r="J199" s="3" t="str">
        <f t="shared" si="2"/>
        <v>pendente</v>
      </c>
    </row>
    <row r="200" spans="1:10">
      <c r="A200" s="83" t="s">
        <v>467</v>
      </c>
      <c r="B200" s="83" t="s">
        <v>411</v>
      </c>
      <c r="C200" s="47" t="s">
        <v>10</v>
      </c>
      <c r="D200" s="47" t="s">
        <v>27</v>
      </c>
      <c r="E200" s="44"/>
      <c r="F200" s="49"/>
      <c r="G200" s="45"/>
      <c r="H200" s="45"/>
      <c r="I200" s="45"/>
      <c r="J200" s="3" t="str">
        <f t="shared" si="2"/>
        <v>pendente</v>
      </c>
    </row>
    <row r="201" spans="1:10">
      <c r="A201" s="83" t="s">
        <v>467</v>
      </c>
      <c r="B201" s="83" t="s">
        <v>411</v>
      </c>
      <c r="C201" s="47" t="s">
        <v>10</v>
      </c>
      <c r="D201" s="47" t="s">
        <v>27</v>
      </c>
      <c r="E201" s="36"/>
      <c r="F201" s="22"/>
      <c r="G201" s="45"/>
      <c r="H201" s="45"/>
      <c r="I201" s="45"/>
      <c r="J201" s="3" t="str">
        <f t="shared" si="2"/>
        <v>pendente</v>
      </c>
    </row>
    <row r="202" spans="1:10">
      <c r="A202" s="141" t="s">
        <v>467</v>
      </c>
      <c r="B202" s="141" t="s">
        <v>411</v>
      </c>
      <c r="C202" s="52" t="s">
        <v>10</v>
      </c>
      <c r="D202" s="52" t="s">
        <v>27</v>
      </c>
      <c r="E202" s="21"/>
      <c r="F202" s="60"/>
      <c r="G202" s="48"/>
      <c r="H202" s="48"/>
      <c r="I202" s="48"/>
      <c r="J202" s="2" t="str">
        <f t="shared" si="2"/>
        <v>pendente</v>
      </c>
    </row>
    <row r="203" spans="1:10">
      <c r="A203" s="83" t="s">
        <v>467</v>
      </c>
      <c r="B203" s="83" t="s">
        <v>411</v>
      </c>
      <c r="C203" s="47" t="s">
        <v>10</v>
      </c>
      <c r="D203" s="47" t="s">
        <v>24</v>
      </c>
      <c r="E203" s="47"/>
      <c r="F203" s="47"/>
      <c r="G203" s="45"/>
      <c r="H203" s="45"/>
      <c r="I203" s="45"/>
      <c r="J203" s="2" t="str">
        <f t="shared" si="2"/>
        <v>pendente</v>
      </c>
    </row>
    <row r="204" spans="1:10">
      <c r="A204" s="83" t="s">
        <v>467</v>
      </c>
      <c r="B204" s="83" t="s">
        <v>411</v>
      </c>
      <c r="C204" s="47" t="s">
        <v>10</v>
      </c>
      <c r="D204" s="47" t="s">
        <v>24</v>
      </c>
      <c r="E204" s="44"/>
      <c r="F204" s="46"/>
      <c r="G204" s="45"/>
      <c r="H204" s="45"/>
      <c r="I204" s="45"/>
      <c r="J204" s="3" t="str">
        <f t="shared" si="2"/>
        <v>pendente</v>
      </c>
    </row>
    <row r="205" spans="1:10">
      <c r="A205" s="83" t="s">
        <v>467</v>
      </c>
      <c r="B205" s="83" t="s">
        <v>411</v>
      </c>
      <c r="C205" s="47" t="s">
        <v>10</v>
      </c>
      <c r="D205" s="47" t="s">
        <v>24</v>
      </c>
      <c r="E205" s="36"/>
      <c r="F205" s="46"/>
      <c r="G205" s="45"/>
      <c r="H205" s="45"/>
      <c r="I205" s="45"/>
      <c r="J205" s="3" t="str">
        <f t="shared" si="2"/>
        <v>pendente</v>
      </c>
    </row>
    <row r="206" spans="1:10">
      <c r="A206" s="83" t="s">
        <v>467</v>
      </c>
      <c r="B206" s="83" t="s">
        <v>411</v>
      </c>
      <c r="C206" s="47" t="s">
        <v>10</v>
      </c>
      <c r="D206" s="47" t="s">
        <v>24</v>
      </c>
      <c r="E206" s="44"/>
      <c r="F206" s="46"/>
      <c r="G206" s="45"/>
      <c r="H206" s="45"/>
      <c r="I206" s="45"/>
      <c r="J206" s="3" t="str">
        <f t="shared" si="2"/>
        <v>pendente</v>
      </c>
    </row>
    <row r="207" spans="1:10">
      <c r="A207" s="141" t="s">
        <v>467</v>
      </c>
      <c r="B207" s="141" t="s">
        <v>411</v>
      </c>
      <c r="C207" s="52" t="s">
        <v>10</v>
      </c>
      <c r="D207" s="52" t="s">
        <v>24</v>
      </c>
      <c r="E207" s="50"/>
      <c r="F207" s="51"/>
      <c r="G207" s="48"/>
      <c r="H207" s="48"/>
      <c r="I207" s="48"/>
      <c r="J207" s="3" t="str">
        <f t="shared" si="2"/>
        <v>pendente</v>
      </c>
    </row>
    <row r="208" spans="1:10">
      <c r="A208" s="83" t="s">
        <v>467</v>
      </c>
      <c r="B208" s="83" t="s">
        <v>411</v>
      </c>
      <c r="C208" s="47" t="s">
        <v>10</v>
      </c>
      <c r="D208" s="47" t="s">
        <v>57</v>
      </c>
      <c r="E208" s="47"/>
      <c r="F208" s="47"/>
      <c r="G208" s="45"/>
      <c r="H208" s="45"/>
      <c r="I208" s="45"/>
      <c r="J208" s="3" t="str">
        <f t="shared" si="2"/>
        <v>pendente</v>
      </c>
    </row>
    <row r="209" spans="1:10">
      <c r="A209" s="83" t="s">
        <v>467</v>
      </c>
      <c r="B209" s="83" t="s">
        <v>411</v>
      </c>
      <c r="C209" s="47" t="s">
        <v>10</v>
      </c>
      <c r="D209" s="47" t="s">
        <v>57</v>
      </c>
      <c r="E209" s="47"/>
      <c r="F209" s="47"/>
      <c r="G209" s="45"/>
      <c r="H209" s="45"/>
      <c r="I209" s="45"/>
      <c r="J209" s="3" t="str">
        <f t="shared" si="2"/>
        <v>pendente</v>
      </c>
    </row>
    <row r="210" spans="1:10">
      <c r="A210" s="83" t="s">
        <v>467</v>
      </c>
      <c r="B210" s="83" t="s">
        <v>411</v>
      </c>
      <c r="C210" s="47" t="s">
        <v>10</v>
      </c>
      <c r="D210" s="47" t="s">
        <v>57</v>
      </c>
      <c r="E210" s="44"/>
      <c r="F210" s="46"/>
      <c r="G210" s="45"/>
      <c r="H210" s="45"/>
      <c r="I210" s="45"/>
      <c r="J210" s="3" t="str">
        <f t="shared" si="2"/>
        <v>pendente</v>
      </c>
    </row>
    <row r="211" spans="1:10">
      <c r="A211" s="83" t="s">
        <v>467</v>
      </c>
      <c r="B211" s="83" t="s">
        <v>411</v>
      </c>
      <c r="C211" s="47" t="s">
        <v>10</v>
      </c>
      <c r="D211" s="47" t="s">
        <v>57</v>
      </c>
      <c r="E211" s="44"/>
      <c r="F211" s="46"/>
      <c r="G211" s="45"/>
      <c r="H211" s="45"/>
      <c r="I211" s="45"/>
      <c r="J211" s="3" t="str">
        <f t="shared" si="2"/>
        <v>pendente</v>
      </c>
    </row>
    <row r="212" spans="1:10">
      <c r="A212" s="141" t="s">
        <v>467</v>
      </c>
      <c r="B212" s="141" t="s">
        <v>411</v>
      </c>
      <c r="C212" s="52" t="s">
        <v>10</v>
      </c>
      <c r="D212" s="52" t="s">
        <v>57</v>
      </c>
      <c r="E212" s="50"/>
      <c r="F212" s="38"/>
      <c r="G212" s="48"/>
      <c r="H212" s="48"/>
      <c r="I212" s="48"/>
      <c r="J212" s="3" t="str">
        <f t="shared" si="2"/>
        <v>pendente</v>
      </c>
    </row>
    <row r="213" spans="1:10">
      <c r="A213" s="118" t="s">
        <v>482</v>
      </c>
      <c r="B213" s="118" t="s">
        <v>411</v>
      </c>
      <c r="C213" s="47" t="s">
        <v>13</v>
      </c>
      <c r="D213" s="47" t="s">
        <v>29</v>
      </c>
      <c r="E213" s="47"/>
      <c r="F213" s="47"/>
      <c r="G213" s="45"/>
      <c r="H213" s="45"/>
      <c r="I213" s="45"/>
      <c r="J213" s="3" t="str">
        <f t="shared" si="2"/>
        <v>pendente</v>
      </c>
    </row>
    <row r="214" spans="1:10">
      <c r="A214" s="83" t="s">
        <v>482</v>
      </c>
      <c r="B214" s="83" t="s">
        <v>411</v>
      </c>
      <c r="C214" s="47" t="s">
        <v>13</v>
      </c>
      <c r="D214" s="47" t="s">
        <v>29</v>
      </c>
      <c r="E214" s="44"/>
      <c r="F214" s="46"/>
      <c r="G214" s="45"/>
      <c r="H214" s="45"/>
      <c r="I214" s="45"/>
      <c r="J214" s="3" t="str">
        <f t="shared" si="2"/>
        <v>pendente</v>
      </c>
    </row>
    <row r="215" spans="1:10">
      <c r="A215" s="83" t="s">
        <v>482</v>
      </c>
      <c r="B215" s="83" t="s">
        <v>411</v>
      </c>
      <c r="C215" s="47" t="s">
        <v>13</v>
      </c>
      <c r="D215" s="47" t="s">
        <v>29</v>
      </c>
      <c r="E215" s="44"/>
      <c r="F215" s="46"/>
      <c r="G215" s="45"/>
      <c r="H215" s="45"/>
      <c r="I215" s="45"/>
      <c r="J215" s="3" t="str">
        <f t="shared" si="2"/>
        <v>pendente</v>
      </c>
    </row>
    <row r="216" spans="1:10">
      <c r="A216" s="83" t="s">
        <v>482</v>
      </c>
      <c r="B216" s="83" t="s">
        <v>411</v>
      </c>
      <c r="C216" s="47" t="s">
        <v>13</v>
      </c>
      <c r="D216" s="47" t="s">
        <v>29</v>
      </c>
      <c r="E216" s="44"/>
      <c r="F216" s="46"/>
      <c r="G216" s="45"/>
      <c r="H216" s="45"/>
      <c r="I216" s="45"/>
      <c r="J216" s="3" t="str">
        <f t="shared" si="2"/>
        <v>pendente</v>
      </c>
    </row>
    <row r="217" spans="1:10">
      <c r="A217" s="141" t="s">
        <v>482</v>
      </c>
      <c r="B217" s="141" t="s">
        <v>411</v>
      </c>
      <c r="C217" s="52" t="s">
        <v>13</v>
      </c>
      <c r="D217" s="52" t="s">
        <v>29</v>
      </c>
      <c r="E217" s="50"/>
      <c r="F217" s="51"/>
      <c r="G217" s="48"/>
      <c r="H217" s="48"/>
      <c r="I217" s="48"/>
      <c r="J217" s="3" t="str">
        <f t="shared" si="2"/>
        <v>pendente</v>
      </c>
    </row>
    <row r="218" spans="1:10">
      <c r="A218" s="118" t="s">
        <v>482</v>
      </c>
      <c r="B218" s="118" t="s">
        <v>411</v>
      </c>
      <c r="C218" s="47" t="s">
        <v>13</v>
      </c>
      <c r="D218" s="47" t="s">
        <v>15</v>
      </c>
      <c r="E218" s="47"/>
      <c r="F218" s="47"/>
      <c r="G218" s="45"/>
      <c r="H218" s="45"/>
      <c r="I218" s="45"/>
      <c r="J218" s="3" t="str">
        <f t="shared" si="2"/>
        <v>pendente</v>
      </c>
    </row>
    <row r="219" spans="1:10">
      <c r="A219" s="83" t="s">
        <v>482</v>
      </c>
      <c r="B219" s="83" t="s">
        <v>411</v>
      </c>
      <c r="C219" s="47" t="s">
        <v>13</v>
      </c>
      <c r="D219" s="47" t="s">
        <v>15</v>
      </c>
      <c r="E219" s="23"/>
      <c r="F219" s="26"/>
      <c r="G219" s="25"/>
      <c r="H219" s="25"/>
      <c r="I219" s="25"/>
      <c r="J219" s="3" t="str">
        <f t="shared" si="2"/>
        <v>pendente</v>
      </c>
    </row>
    <row r="220" spans="1:10">
      <c r="A220" s="83" t="s">
        <v>482</v>
      </c>
      <c r="B220" s="83" t="s">
        <v>411</v>
      </c>
      <c r="C220" s="47" t="s">
        <v>13</v>
      </c>
      <c r="D220" s="47" t="s">
        <v>15</v>
      </c>
      <c r="E220" s="23"/>
      <c r="F220" s="24"/>
      <c r="G220" s="25"/>
      <c r="H220" s="25"/>
      <c r="I220" s="25"/>
      <c r="J220" s="3" t="str">
        <f t="shared" si="2"/>
        <v>pendente</v>
      </c>
    </row>
    <row r="221" spans="1:10">
      <c r="A221" s="83" t="s">
        <v>482</v>
      </c>
      <c r="B221" s="83" t="s">
        <v>411</v>
      </c>
      <c r="C221" s="47" t="s">
        <v>13</v>
      </c>
      <c r="D221" s="47" t="s">
        <v>15</v>
      </c>
      <c r="E221" s="44"/>
      <c r="F221" s="46"/>
      <c r="G221" s="45"/>
      <c r="H221" s="45"/>
      <c r="I221" s="45"/>
      <c r="J221" s="3" t="str">
        <f t="shared" si="2"/>
        <v>pendente</v>
      </c>
    </row>
    <row r="222" spans="1:10">
      <c r="A222" s="141" t="s">
        <v>482</v>
      </c>
      <c r="B222" s="141" t="s">
        <v>411</v>
      </c>
      <c r="C222" s="52" t="s">
        <v>13</v>
      </c>
      <c r="D222" s="52" t="s">
        <v>15</v>
      </c>
      <c r="E222" s="50"/>
      <c r="F222" s="51"/>
      <c r="G222" s="48"/>
      <c r="H222" s="48"/>
      <c r="I222" s="48"/>
      <c r="J222" s="3" t="str">
        <f t="shared" si="2"/>
        <v>pendente</v>
      </c>
    </row>
    <row r="223" spans="1:10">
      <c r="A223" s="83" t="s">
        <v>482</v>
      </c>
      <c r="B223" s="83" t="s">
        <v>411</v>
      </c>
      <c r="C223" s="47" t="s">
        <v>13</v>
      </c>
      <c r="D223" s="47" t="s">
        <v>602</v>
      </c>
      <c r="E223" s="47"/>
      <c r="F223" s="47"/>
      <c r="G223" s="45"/>
      <c r="H223" s="45"/>
      <c r="I223" s="45"/>
      <c r="J223" s="3" t="str">
        <f t="shared" si="2"/>
        <v>pendente</v>
      </c>
    </row>
    <row r="224" spans="1:10">
      <c r="A224" s="83" t="s">
        <v>482</v>
      </c>
      <c r="B224" s="83" t="s">
        <v>411</v>
      </c>
      <c r="C224" s="47" t="s">
        <v>13</v>
      </c>
      <c r="D224" s="47" t="s">
        <v>602</v>
      </c>
      <c r="E224" s="47"/>
      <c r="F224" s="47"/>
      <c r="G224" s="45"/>
      <c r="H224" s="45"/>
      <c r="I224" s="45"/>
      <c r="J224" s="3" t="str">
        <f t="shared" si="2"/>
        <v>pendente</v>
      </c>
    </row>
    <row r="225" spans="1:10">
      <c r="A225" s="83" t="s">
        <v>482</v>
      </c>
      <c r="B225" s="83" t="s">
        <v>411</v>
      </c>
      <c r="C225" s="47" t="s">
        <v>13</v>
      </c>
      <c r="D225" s="47" t="s">
        <v>602</v>
      </c>
      <c r="G225" s="45"/>
      <c r="H225" s="45"/>
      <c r="I225" s="45"/>
      <c r="J225" s="3" t="str">
        <f t="shared" si="2"/>
        <v>pendente</v>
      </c>
    </row>
    <row r="226" spans="1:10">
      <c r="A226" s="83" t="s">
        <v>482</v>
      </c>
      <c r="B226" s="83" t="s">
        <v>411</v>
      </c>
      <c r="C226" s="47" t="s">
        <v>13</v>
      </c>
      <c r="D226" s="47" t="s">
        <v>602</v>
      </c>
      <c r="E226" s="44"/>
      <c r="F226" s="46"/>
      <c r="G226" s="45"/>
      <c r="H226" s="45"/>
      <c r="I226" s="45"/>
      <c r="J226" s="3" t="str">
        <f t="shared" si="2"/>
        <v>pendente</v>
      </c>
    </row>
    <row r="227" spans="1:10">
      <c r="A227" s="141" t="s">
        <v>482</v>
      </c>
      <c r="B227" s="141" t="s">
        <v>411</v>
      </c>
      <c r="C227" s="52" t="s">
        <v>13</v>
      </c>
      <c r="D227" s="52" t="s">
        <v>602</v>
      </c>
      <c r="E227" s="50"/>
      <c r="F227" s="51"/>
      <c r="G227" s="48"/>
      <c r="H227" s="48"/>
      <c r="I227" s="48"/>
      <c r="J227" s="3" t="str">
        <f t="shared" si="2"/>
        <v>pendente</v>
      </c>
    </row>
    <row r="228" spans="1:10">
      <c r="A228" s="118" t="s">
        <v>482</v>
      </c>
      <c r="B228" s="118" t="s">
        <v>411</v>
      </c>
      <c r="C228" s="47" t="s">
        <v>13</v>
      </c>
      <c r="D228" s="47" t="s">
        <v>23</v>
      </c>
      <c r="E228" s="47"/>
      <c r="F228" s="47"/>
      <c r="G228" s="45"/>
      <c r="H228" s="45"/>
      <c r="I228" s="45"/>
      <c r="J228" s="3" t="str">
        <f t="shared" si="2"/>
        <v>pendente</v>
      </c>
    </row>
    <row r="229" spans="1:10">
      <c r="A229" s="83" t="s">
        <v>482</v>
      </c>
      <c r="B229" s="83" t="s">
        <v>411</v>
      </c>
      <c r="C229" s="47" t="s">
        <v>13</v>
      </c>
      <c r="D229" s="47" t="s">
        <v>23</v>
      </c>
      <c r="E229" s="47"/>
      <c r="F229" s="47"/>
      <c r="G229" s="25"/>
      <c r="H229" s="25"/>
      <c r="I229" s="25"/>
      <c r="J229" s="3" t="str">
        <f>IF(H229&lt;&gt;0,"finalizado", "pendente")</f>
        <v>pendente</v>
      </c>
    </row>
    <row r="230" spans="1:10">
      <c r="A230" s="83" t="s">
        <v>482</v>
      </c>
      <c r="B230" s="83" t="s">
        <v>411</v>
      </c>
      <c r="C230" s="47" t="s">
        <v>13</v>
      </c>
      <c r="D230" s="47" t="s">
        <v>23</v>
      </c>
      <c r="E230" s="47"/>
      <c r="F230" s="47"/>
      <c r="G230" s="25"/>
      <c r="H230" s="25"/>
      <c r="I230" s="25"/>
      <c r="J230" s="3" t="str">
        <f t="shared" si="2"/>
        <v>pendente</v>
      </c>
    </row>
    <row r="231" spans="1:10">
      <c r="A231" s="83" t="s">
        <v>482</v>
      </c>
      <c r="B231" s="83" t="s">
        <v>411</v>
      </c>
      <c r="C231" s="47" t="s">
        <v>13</v>
      </c>
      <c r="D231" s="47" t="s">
        <v>23</v>
      </c>
      <c r="E231" s="114"/>
      <c r="F231" s="46"/>
      <c r="G231" s="28"/>
      <c r="H231" s="28"/>
      <c r="I231" s="28"/>
      <c r="J231" s="3" t="str">
        <f t="shared" si="2"/>
        <v>pendente</v>
      </c>
    </row>
    <row r="232" spans="1:10">
      <c r="A232" s="141" t="s">
        <v>482</v>
      </c>
      <c r="B232" s="141" t="s">
        <v>411</v>
      </c>
      <c r="C232" s="52" t="s">
        <v>13</v>
      </c>
      <c r="D232" s="52" t="s">
        <v>23</v>
      </c>
      <c r="E232" s="101"/>
      <c r="F232" s="51"/>
      <c r="G232" s="48"/>
      <c r="H232" s="48"/>
      <c r="I232" s="48"/>
      <c r="J232" s="3" t="str">
        <f t="shared" si="2"/>
        <v>pendente</v>
      </c>
    </row>
    <row r="233" spans="1:10">
      <c r="A233" s="83" t="s">
        <v>482</v>
      </c>
      <c r="B233" s="83" t="s">
        <v>411</v>
      </c>
      <c r="C233" s="47" t="s">
        <v>13</v>
      </c>
      <c r="D233" s="47" t="s">
        <v>55</v>
      </c>
      <c r="E233" s="47"/>
      <c r="F233" s="47"/>
      <c r="G233" s="45"/>
      <c r="H233" s="45"/>
      <c r="I233" s="45"/>
      <c r="J233" s="3" t="str">
        <f>IF(H233&lt;&gt;0,"finalizado", "pendente")</f>
        <v>pendente</v>
      </c>
    </row>
    <row r="234" spans="1:10">
      <c r="A234" s="83" t="s">
        <v>482</v>
      </c>
      <c r="B234" s="83" t="s">
        <v>411</v>
      </c>
      <c r="C234" s="47" t="s">
        <v>13</v>
      </c>
      <c r="D234" s="47" t="s">
        <v>55</v>
      </c>
      <c r="E234" s="47"/>
      <c r="F234" s="47"/>
      <c r="G234" s="25"/>
      <c r="H234" s="25"/>
      <c r="I234" s="45"/>
      <c r="J234" s="3" t="str">
        <f t="shared" si="2"/>
        <v>pendente</v>
      </c>
    </row>
    <row r="235" spans="1:10">
      <c r="A235" s="83" t="s">
        <v>482</v>
      </c>
      <c r="B235" s="83" t="s">
        <v>411</v>
      </c>
      <c r="C235" s="47" t="s">
        <v>13</v>
      </c>
      <c r="D235" s="47" t="s">
        <v>55</v>
      </c>
      <c r="E235" s="47"/>
      <c r="F235" s="47"/>
      <c r="G235" s="25"/>
      <c r="H235" s="25"/>
      <c r="I235" s="45"/>
      <c r="J235" s="2" t="str">
        <f t="shared" si="2"/>
        <v>pendente</v>
      </c>
    </row>
    <row r="236" spans="1:10">
      <c r="A236" s="83" t="s">
        <v>482</v>
      </c>
      <c r="B236" s="83" t="s">
        <v>411</v>
      </c>
      <c r="C236" s="47" t="s">
        <v>13</v>
      </c>
      <c r="D236" s="47" t="s">
        <v>55</v>
      </c>
      <c r="E236" s="114"/>
      <c r="F236" s="46"/>
      <c r="G236" s="45"/>
      <c r="H236" s="45"/>
      <c r="I236" s="45"/>
      <c r="J236" s="3" t="str">
        <f t="shared" si="2"/>
        <v>pendente</v>
      </c>
    </row>
    <row r="237" spans="1:10">
      <c r="A237" s="141" t="s">
        <v>482</v>
      </c>
      <c r="B237" s="141" t="s">
        <v>411</v>
      </c>
      <c r="C237" s="52" t="s">
        <v>13</v>
      </c>
      <c r="D237" s="52" t="s">
        <v>55</v>
      </c>
      <c r="E237" s="101"/>
      <c r="F237" s="51"/>
      <c r="G237" s="48"/>
      <c r="H237" s="48"/>
      <c r="I237" s="48"/>
      <c r="J237" s="3" t="str">
        <f t="shared" si="2"/>
        <v>pendente</v>
      </c>
    </row>
    <row r="238" spans="1:10">
      <c r="A238" s="83" t="s">
        <v>482</v>
      </c>
      <c r="B238" s="83" t="s">
        <v>411</v>
      </c>
      <c r="C238" s="47" t="s">
        <v>13</v>
      </c>
      <c r="D238" s="47" t="s">
        <v>27</v>
      </c>
      <c r="E238" s="47"/>
      <c r="F238" s="47"/>
      <c r="G238" s="45"/>
      <c r="H238" s="45"/>
      <c r="I238" s="45"/>
      <c r="J238" s="3" t="str">
        <f t="shared" si="2"/>
        <v>pendente</v>
      </c>
    </row>
    <row r="239" spans="1:10">
      <c r="A239" s="83" t="s">
        <v>482</v>
      </c>
      <c r="B239" s="83" t="s">
        <v>411</v>
      </c>
      <c r="C239" s="47" t="s">
        <v>13</v>
      </c>
      <c r="D239" s="47" t="s">
        <v>27</v>
      </c>
      <c r="E239" s="47"/>
      <c r="F239" s="47"/>
      <c r="G239" s="45"/>
      <c r="H239" s="45"/>
      <c r="I239" s="45"/>
      <c r="J239" s="3" t="str">
        <f t="shared" si="2"/>
        <v>pendente</v>
      </c>
    </row>
    <row r="240" spans="1:10">
      <c r="A240" s="83" t="s">
        <v>482</v>
      </c>
      <c r="B240" s="83" t="s">
        <v>411</v>
      </c>
      <c r="C240" s="47" t="s">
        <v>13</v>
      </c>
      <c r="D240" s="47" t="s">
        <v>27</v>
      </c>
      <c r="E240" s="114"/>
      <c r="F240" s="27"/>
      <c r="G240" s="45"/>
      <c r="H240" s="45"/>
      <c r="I240" s="45"/>
      <c r="J240" s="3" t="str">
        <f t="shared" si="2"/>
        <v>pendente</v>
      </c>
    </row>
    <row r="241" spans="1:10">
      <c r="A241" s="83" t="s">
        <v>482</v>
      </c>
      <c r="B241" s="83" t="s">
        <v>411</v>
      </c>
      <c r="C241" s="47" t="s">
        <v>13</v>
      </c>
      <c r="D241" s="47" t="s">
        <v>27</v>
      </c>
      <c r="E241" s="114"/>
      <c r="F241" s="27"/>
      <c r="G241" s="45"/>
      <c r="H241" s="45"/>
      <c r="I241" s="45"/>
      <c r="J241" s="3" t="str">
        <f t="shared" si="2"/>
        <v>pendente</v>
      </c>
    </row>
    <row r="242" spans="1:10">
      <c r="A242" s="141" t="s">
        <v>482</v>
      </c>
      <c r="B242" s="141" t="s">
        <v>411</v>
      </c>
      <c r="C242" s="52" t="s">
        <v>13</v>
      </c>
      <c r="D242" s="52" t="s">
        <v>27</v>
      </c>
      <c r="E242" s="101"/>
      <c r="F242" s="38"/>
      <c r="G242" s="48"/>
      <c r="H242" s="48"/>
      <c r="I242" s="48"/>
      <c r="J242" s="3" t="str">
        <f t="shared" si="2"/>
        <v>pendente</v>
      </c>
    </row>
    <row r="243" spans="1:10">
      <c r="A243" s="83" t="s">
        <v>482</v>
      </c>
      <c r="B243" s="83" t="s">
        <v>411</v>
      </c>
      <c r="C243" s="47" t="s">
        <v>13</v>
      </c>
      <c r="D243" s="47" t="s">
        <v>14</v>
      </c>
      <c r="E243" s="47"/>
      <c r="F243" s="47"/>
      <c r="G243" s="45"/>
      <c r="H243" s="45"/>
      <c r="I243" s="45"/>
      <c r="J243" s="3" t="str">
        <f>IF(H243&lt;&gt;0,"finalizado", "pendente")</f>
        <v>pendente</v>
      </c>
    </row>
    <row r="244" spans="1:10">
      <c r="A244" s="83" t="s">
        <v>482</v>
      </c>
      <c r="B244" s="83" t="s">
        <v>411</v>
      </c>
      <c r="C244" s="47" t="s">
        <v>13</v>
      </c>
      <c r="D244" s="47" t="s">
        <v>14</v>
      </c>
      <c r="E244" s="47"/>
      <c r="F244" s="47"/>
      <c r="G244" s="45"/>
      <c r="H244" s="45"/>
      <c r="I244" s="45"/>
      <c r="J244" s="3" t="str">
        <f t="shared" si="2"/>
        <v>pendente</v>
      </c>
    </row>
    <row r="245" spans="1:10">
      <c r="A245" s="83" t="s">
        <v>482</v>
      </c>
      <c r="B245" s="83" t="s">
        <v>411</v>
      </c>
      <c r="C245" s="47" t="s">
        <v>13</v>
      </c>
      <c r="D245" s="47" t="s">
        <v>14</v>
      </c>
      <c r="E245" s="114"/>
      <c r="F245" s="49"/>
      <c r="G245" s="45"/>
      <c r="H245" s="45"/>
      <c r="I245" s="45"/>
      <c r="J245" s="3" t="str">
        <f t="shared" si="2"/>
        <v>pendente</v>
      </c>
    </row>
    <row r="246" spans="1:10">
      <c r="A246" s="83" t="s">
        <v>482</v>
      </c>
      <c r="B246" s="83" t="s">
        <v>411</v>
      </c>
      <c r="C246" s="47" t="s">
        <v>13</v>
      </c>
      <c r="D246" s="47" t="s">
        <v>14</v>
      </c>
      <c r="E246" s="114"/>
      <c r="F246" s="49"/>
      <c r="G246" s="45"/>
      <c r="H246" s="45"/>
      <c r="I246" s="45"/>
      <c r="J246" s="3" t="str">
        <f t="shared" si="2"/>
        <v>pendente</v>
      </c>
    </row>
    <row r="247" spans="1:10">
      <c r="A247" s="141" t="s">
        <v>482</v>
      </c>
      <c r="B247" s="141" t="s">
        <v>411</v>
      </c>
      <c r="C247" s="52" t="s">
        <v>13</v>
      </c>
      <c r="D247" s="52" t="s">
        <v>14</v>
      </c>
      <c r="E247" s="101"/>
      <c r="F247" s="20"/>
      <c r="G247" s="48"/>
      <c r="H247" s="48"/>
      <c r="I247" s="48"/>
      <c r="J247" s="3" t="str">
        <f t="shared" si="2"/>
        <v>pendente</v>
      </c>
    </row>
    <row r="248" spans="1:10">
      <c r="A248" s="118" t="s">
        <v>489</v>
      </c>
      <c r="B248" s="118" t="s">
        <v>411</v>
      </c>
      <c r="C248" s="47" t="s">
        <v>16</v>
      </c>
      <c r="D248" s="47" t="s">
        <v>29</v>
      </c>
      <c r="E248" s="44"/>
      <c r="F248" s="27"/>
      <c r="G248" s="45"/>
      <c r="H248" s="45"/>
      <c r="I248" s="45"/>
      <c r="J248" s="3" t="str">
        <f t="shared" si="2"/>
        <v>pendente</v>
      </c>
    </row>
    <row r="249" spans="1:10">
      <c r="A249" s="83" t="s">
        <v>489</v>
      </c>
      <c r="B249" s="83" t="s">
        <v>411</v>
      </c>
      <c r="C249" s="47" t="s">
        <v>16</v>
      </c>
      <c r="D249" s="47" t="s">
        <v>29</v>
      </c>
      <c r="E249" s="44"/>
      <c r="F249" s="27"/>
      <c r="G249" s="45"/>
      <c r="H249" s="45"/>
      <c r="I249" s="45"/>
      <c r="J249" s="3" t="str">
        <f t="shared" si="2"/>
        <v>pendente</v>
      </c>
    </row>
    <row r="250" spans="1:10">
      <c r="A250" s="83" t="s">
        <v>489</v>
      </c>
      <c r="B250" s="83" t="s">
        <v>411</v>
      </c>
      <c r="C250" s="47" t="s">
        <v>16</v>
      </c>
      <c r="D250" s="47" t="s">
        <v>29</v>
      </c>
      <c r="E250" s="44"/>
      <c r="F250" s="46"/>
      <c r="G250" s="45"/>
      <c r="H250" s="45"/>
      <c r="I250" s="45"/>
      <c r="J250" s="3" t="str">
        <f t="shared" si="2"/>
        <v>pendente</v>
      </c>
    </row>
    <row r="251" spans="1:10">
      <c r="A251" s="83" t="s">
        <v>489</v>
      </c>
      <c r="B251" s="83" t="s">
        <v>411</v>
      </c>
      <c r="C251" s="47" t="s">
        <v>16</v>
      </c>
      <c r="D251" s="47" t="s">
        <v>29</v>
      </c>
      <c r="E251" s="44"/>
      <c r="F251" s="46"/>
      <c r="G251" s="45"/>
      <c r="H251" s="45"/>
      <c r="I251" s="45"/>
      <c r="J251" s="3" t="str">
        <f t="shared" si="2"/>
        <v>pendente</v>
      </c>
    </row>
    <row r="252" spans="1:10">
      <c r="A252" s="141" t="s">
        <v>489</v>
      </c>
      <c r="B252" s="141" t="s">
        <v>411</v>
      </c>
      <c r="C252" s="52" t="s">
        <v>16</v>
      </c>
      <c r="D252" s="52" t="s">
        <v>29</v>
      </c>
      <c r="E252" s="52"/>
      <c r="F252" s="52"/>
      <c r="G252" s="53"/>
      <c r="H252" s="53"/>
      <c r="I252" s="53"/>
      <c r="J252" s="3" t="str">
        <f t="shared" si="2"/>
        <v>pendente</v>
      </c>
    </row>
    <row r="253" spans="1:10">
      <c r="A253" s="83" t="s">
        <v>489</v>
      </c>
      <c r="B253" s="83" t="s">
        <v>411</v>
      </c>
      <c r="C253" s="47" t="s">
        <v>16</v>
      </c>
      <c r="D253" s="47" t="s">
        <v>15</v>
      </c>
      <c r="E253" s="45"/>
      <c r="F253" s="49"/>
      <c r="G253" s="28"/>
      <c r="H253" s="28"/>
      <c r="I253" s="28"/>
      <c r="J253" s="3" t="str">
        <f t="shared" si="2"/>
        <v>pendente</v>
      </c>
    </row>
    <row r="254" spans="1:10">
      <c r="A254" s="83" t="s">
        <v>489</v>
      </c>
      <c r="B254" s="83" t="s">
        <v>411</v>
      </c>
      <c r="C254" s="47" t="s">
        <v>16</v>
      </c>
      <c r="D254" s="47" t="s">
        <v>15</v>
      </c>
      <c r="E254" s="45"/>
      <c r="F254" s="49"/>
      <c r="G254" s="28"/>
      <c r="H254" s="28"/>
      <c r="I254" s="28"/>
      <c r="J254" s="3" t="str">
        <f t="shared" si="2"/>
        <v>pendente</v>
      </c>
    </row>
    <row r="255" spans="1:10">
      <c r="A255" s="83" t="s">
        <v>489</v>
      </c>
      <c r="B255" s="83" t="s">
        <v>411</v>
      </c>
      <c r="C255" s="47" t="s">
        <v>16</v>
      </c>
      <c r="D255" s="47" t="s">
        <v>15</v>
      </c>
      <c r="E255" s="49"/>
      <c r="F255" s="49"/>
      <c r="G255" s="28"/>
      <c r="H255" s="28"/>
      <c r="I255" s="28"/>
      <c r="J255" s="3" t="str">
        <f t="shared" si="2"/>
        <v>pendente</v>
      </c>
    </row>
    <row r="256" spans="1:10">
      <c r="A256" s="83" t="s">
        <v>489</v>
      </c>
      <c r="B256" s="83" t="s">
        <v>411</v>
      </c>
      <c r="C256" s="47" t="s">
        <v>16</v>
      </c>
      <c r="D256" s="47" t="s">
        <v>15</v>
      </c>
      <c r="E256" s="47"/>
      <c r="F256" s="47"/>
      <c r="G256" s="45"/>
      <c r="H256" s="28"/>
      <c r="I256" s="28"/>
      <c r="J256" s="3" t="str">
        <f t="shared" si="2"/>
        <v>pendente</v>
      </c>
    </row>
    <row r="257" spans="1:10">
      <c r="A257" s="141" t="s">
        <v>489</v>
      </c>
      <c r="B257" s="141" t="s">
        <v>411</v>
      </c>
      <c r="C257" s="52" t="s">
        <v>16</v>
      </c>
      <c r="D257" s="52" t="s">
        <v>15</v>
      </c>
      <c r="E257" s="52"/>
      <c r="F257" s="52"/>
      <c r="G257" s="53"/>
      <c r="H257" s="53"/>
      <c r="I257" s="48"/>
      <c r="J257" s="3" t="str">
        <f t="shared" si="2"/>
        <v>pendente</v>
      </c>
    </row>
    <row r="258" spans="1:10">
      <c r="A258" s="83" t="s">
        <v>489</v>
      </c>
      <c r="B258" s="83" t="s">
        <v>411</v>
      </c>
      <c r="C258" s="47" t="s">
        <v>16</v>
      </c>
      <c r="D258" s="47" t="s">
        <v>23</v>
      </c>
      <c r="E258" s="47"/>
      <c r="F258" s="47"/>
      <c r="G258" s="45"/>
      <c r="H258" s="28"/>
      <c r="I258" s="28"/>
      <c r="J258" s="3" t="str">
        <f t="shared" si="2"/>
        <v>pendente</v>
      </c>
    </row>
    <row r="259" spans="1:10">
      <c r="A259" s="83" t="s">
        <v>489</v>
      </c>
      <c r="B259" s="83" t="s">
        <v>411</v>
      </c>
      <c r="C259" s="47" t="s">
        <v>16</v>
      </c>
      <c r="D259" s="47" t="s">
        <v>23</v>
      </c>
      <c r="E259" s="47"/>
      <c r="F259" s="47"/>
      <c r="G259" s="28"/>
      <c r="H259" s="28"/>
      <c r="I259" s="45"/>
      <c r="J259" s="3" t="str">
        <f t="shared" si="2"/>
        <v>pendente</v>
      </c>
    </row>
    <row r="260" spans="1:10">
      <c r="A260" s="83" t="s">
        <v>489</v>
      </c>
      <c r="B260" s="83" t="s">
        <v>411</v>
      </c>
      <c r="C260" s="47" t="s">
        <v>16</v>
      </c>
      <c r="D260" s="47" t="s">
        <v>23</v>
      </c>
      <c r="E260" s="47"/>
      <c r="F260" s="47"/>
      <c r="G260" s="45"/>
      <c r="H260" s="28"/>
      <c r="I260" s="28"/>
      <c r="J260" s="3" t="str">
        <f t="shared" si="2"/>
        <v>pendente</v>
      </c>
    </row>
    <row r="261" spans="1:10">
      <c r="A261" s="83" t="s">
        <v>489</v>
      </c>
      <c r="B261" s="83" t="s">
        <v>411</v>
      </c>
      <c r="C261" s="47" t="s">
        <v>16</v>
      </c>
      <c r="D261" s="47" t="s">
        <v>23</v>
      </c>
      <c r="E261" s="47"/>
      <c r="F261" s="47"/>
      <c r="G261" s="28"/>
      <c r="H261" s="28"/>
      <c r="I261" s="45"/>
      <c r="J261" s="3" t="str">
        <f t="shared" si="2"/>
        <v>pendente</v>
      </c>
    </row>
    <row r="262" spans="1:10">
      <c r="A262" s="141" t="s">
        <v>489</v>
      </c>
      <c r="B262" s="141" t="s">
        <v>411</v>
      </c>
      <c r="C262" s="52" t="s">
        <v>16</v>
      </c>
      <c r="D262" s="52" t="s">
        <v>23</v>
      </c>
      <c r="E262" s="52"/>
      <c r="F262" s="52"/>
      <c r="G262" s="48"/>
      <c r="H262" s="53"/>
      <c r="I262" s="53"/>
      <c r="J262" s="3" t="str">
        <f t="shared" si="2"/>
        <v>pendente</v>
      </c>
    </row>
    <row r="263" spans="1:10">
      <c r="A263" s="83" t="s">
        <v>489</v>
      </c>
      <c r="B263" s="83" t="s">
        <v>411</v>
      </c>
      <c r="C263" s="47" t="s">
        <v>16</v>
      </c>
      <c r="D263" s="47" t="s">
        <v>55</v>
      </c>
      <c r="E263" s="47"/>
      <c r="F263" s="47"/>
      <c r="G263" s="28"/>
      <c r="H263" s="28"/>
      <c r="I263" s="45"/>
      <c r="J263" s="3" t="str">
        <f t="shared" si="2"/>
        <v>pendente</v>
      </c>
    </row>
    <row r="264" spans="1:10">
      <c r="A264" s="83" t="s">
        <v>489</v>
      </c>
      <c r="B264" s="83" t="s">
        <v>411</v>
      </c>
      <c r="C264" s="47" t="s">
        <v>16</v>
      </c>
      <c r="D264" s="47" t="s">
        <v>55</v>
      </c>
      <c r="E264" s="47"/>
      <c r="F264" s="47"/>
      <c r="G264" s="45"/>
      <c r="H264" s="28"/>
      <c r="I264" s="28"/>
      <c r="J264" s="3" t="str">
        <f t="shared" si="2"/>
        <v>pendente</v>
      </c>
    </row>
    <row r="265" spans="1:10">
      <c r="A265" s="83" t="s">
        <v>489</v>
      </c>
      <c r="B265" s="83" t="s">
        <v>411</v>
      </c>
      <c r="C265" s="47" t="s">
        <v>16</v>
      </c>
      <c r="D265" s="47" t="s">
        <v>55</v>
      </c>
      <c r="E265" s="47"/>
      <c r="F265" s="47"/>
      <c r="G265" s="28"/>
      <c r="H265" s="28"/>
      <c r="I265" s="45"/>
      <c r="J265" s="3" t="str">
        <f t="shared" si="2"/>
        <v>pendente</v>
      </c>
    </row>
    <row r="266" spans="1:10">
      <c r="A266" s="83" t="s">
        <v>489</v>
      </c>
      <c r="B266" s="83" t="s">
        <v>411</v>
      </c>
      <c r="C266" s="47" t="s">
        <v>16</v>
      </c>
      <c r="D266" s="47" t="s">
        <v>55</v>
      </c>
      <c r="E266" s="45"/>
      <c r="F266" s="46"/>
      <c r="G266" s="45"/>
      <c r="H266" s="45"/>
      <c r="I266" s="45"/>
      <c r="J266" s="3" t="str">
        <f t="shared" si="2"/>
        <v>pendente</v>
      </c>
    </row>
    <row r="267" spans="1:10">
      <c r="A267" s="141" t="s">
        <v>489</v>
      </c>
      <c r="B267" s="141" t="s">
        <v>411</v>
      </c>
      <c r="C267" s="52" t="s">
        <v>16</v>
      </c>
      <c r="D267" s="52" t="s">
        <v>55</v>
      </c>
      <c r="E267" s="48"/>
      <c r="F267" s="51"/>
      <c r="G267" s="48"/>
      <c r="H267" s="48"/>
      <c r="I267" s="48"/>
      <c r="J267" s="3" t="str">
        <f t="shared" si="2"/>
        <v>pendente</v>
      </c>
    </row>
    <row r="268" spans="1:10">
      <c r="A268" s="83" t="s">
        <v>489</v>
      </c>
      <c r="B268" s="83" t="s">
        <v>411</v>
      </c>
      <c r="C268" s="47" t="s">
        <v>16</v>
      </c>
      <c r="D268" s="47" t="s">
        <v>27</v>
      </c>
      <c r="E268" s="49"/>
      <c r="F268" s="46"/>
      <c r="G268" s="45"/>
      <c r="H268" s="45"/>
      <c r="I268" s="45"/>
      <c r="J268" s="3" t="str">
        <f t="shared" si="2"/>
        <v>pendente</v>
      </c>
    </row>
    <row r="269" spans="1:10">
      <c r="A269" s="83" t="s">
        <v>489</v>
      </c>
      <c r="B269" s="83" t="s">
        <v>411</v>
      </c>
      <c r="C269" s="47" t="s">
        <v>16</v>
      </c>
      <c r="D269" s="47" t="s">
        <v>27</v>
      </c>
      <c r="E269" s="45"/>
      <c r="F269" s="46"/>
      <c r="G269" s="45"/>
      <c r="H269" s="45"/>
      <c r="I269" s="45"/>
      <c r="J269" s="3" t="str">
        <f t="shared" si="2"/>
        <v>pendente</v>
      </c>
    </row>
    <row r="270" spans="1:10">
      <c r="A270" s="83" t="s">
        <v>489</v>
      </c>
      <c r="B270" s="83" t="s">
        <v>411</v>
      </c>
      <c r="C270" s="47" t="s">
        <v>16</v>
      </c>
      <c r="D270" s="47" t="s">
        <v>27</v>
      </c>
      <c r="E270" s="45"/>
      <c r="F270" s="46"/>
      <c r="G270" s="45"/>
      <c r="H270" s="45"/>
      <c r="I270" s="45"/>
      <c r="J270" s="3" t="str">
        <f t="shared" si="2"/>
        <v>pendente</v>
      </c>
    </row>
    <row r="271" spans="1:10">
      <c r="A271" s="83" t="s">
        <v>489</v>
      </c>
      <c r="B271" s="83" t="s">
        <v>411</v>
      </c>
      <c r="C271" s="47" t="s">
        <v>16</v>
      </c>
      <c r="D271" s="47" t="s">
        <v>27</v>
      </c>
      <c r="E271" s="45"/>
      <c r="F271" s="49"/>
      <c r="G271" s="45"/>
      <c r="H271" s="45"/>
      <c r="I271" s="45"/>
      <c r="J271" s="3" t="str">
        <f t="shared" si="2"/>
        <v>pendente</v>
      </c>
    </row>
    <row r="272" spans="1:10">
      <c r="A272" s="141" t="s">
        <v>489</v>
      </c>
      <c r="B272" s="141" t="s">
        <v>411</v>
      </c>
      <c r="C272" s="52" t="s">
        <v>16</v>
      </c>
      <c r="D272" s="52" t="s">
        <v>27</v>
      </c>
      <c r="E272" s="31"/>
      <c r="F272" s="51"/>
      <c r="G272" s="48"/>
      <c r="H272" s="48"/>
      <c r="I272" s="48"/>
      <c r="J272" s="3" t="str">
        <f t="shared" si="2"/>
        <v>pendente</v>
      </c>
    </row>
    <row r="273" spans="1:10">
      <c r="A273" s="83" t="s">
        <v>489</v>
      </c>
      <c r="B273" s="83" t="s">
        <v>411</v>
      </c>
      <c r="C273" s="47" t="s">
        <v>16</v>
      </c>
      <c r="D273" s="47" t="s">
        <v>14</v>
      </c>
      <c r="E273" s="45"/>
      <c r="F273" s="46"/>
      <c r="G273" s="28"/>
      <c r="H273" s="45"/>
      <c r="I273" s="45"/>
      <c r="J273" s="3" t="str">
        <f t="shared" si="2"/>
        <v>pendente</v>
      </c>
    </row>
    <row r="274" spans="1:10">
      <c r="A274" s="83" t="s">
        <v>489</v>
      </c>
      <c r="B274" s="83" t="s">
        <v>411</v>
      </c>
      <c r="C274" s="47" t="s">
        <v>16</v>
      </c>
      <c r="D274" s="47" t="s">
        <v>14</v>
      </c>
      <c r="E274" s="45"/>
      <c r="F274" s="46"/>
      <c r="G274" s="28"/>
      <c r="H274" s="45"/>
      <c r="I274" s="45"/>
      <c r="J274" s="3" t="str">
        <f t="shared" si="2"/>
        <v>pendente</v>
      </c>
    </row>
    <row r="275" spans="1:10">
      <c r="A275" s="83" t="s">
        <v>489</v>
      </c>
      <c r="B275" s="83" t="s">
        <v>411</v>
      </c>
      <c r="C275" s="47" t="s">
        <v>16</v>
      </c>
      <c r="D275" s="47" t="s">
        <v>14</v>
      </c>
      <c r="E275" s="44"/>
      <c r="F275" s="46"/>
      <c r="G275" s="28"/>
      <c r="H275" s="45"/>
      <c r="I275" s="28"/>
      <c r="J275" s="3" t="str">
        <f t="shared" si="2"/>
        <v>pendente</v>
      </c>
    </row>
    <row r="276" spans="1:10">
      <c r="A276" s="83" t="s">
        <v>489</v>
      </c>
      <c r="B276" s="83" t="s">
        <v>411</v>
      </c>
      <c r="C276" s="47" t="s">
        <v>16</v>
      </c>
      <c r="D276" s="47" t="s">
        <v>14</v>
      </c>
      <c r="E276" s="44"/>
      <c r="F276" s="49"/>
      <c r="G276" s="28"/>
      <c r="H276" s="28"/>
      <c r="I276" s="28"/>
      <c r="J276" s="3" t="str">
        <f t="shared" si="2"/>
        <v>pendente</v>
      </c>
    </row>
    <row r="277" spans="1:10">
      <c r="A277" s="141" t="s">
        <v>489</v>
      </c>
      <c r="B277" s="141" t="s">
        <v>411</v>
      </c>
      <c r="C277" s="52" t="s">
        <v>16</v>
      </c>
      <c r="D277" s="52" t="s">
        <v>14</v>
      </c>
      <c r="E277" s="50"/>
      <c r="F277" s="31"/>
      <c r="G277" s="53"/>
      <c r="H277" s="53"/>
      <c r="I277" s="53"/>
      <c r="J277" s="3" t="str">
        <f t="shared" si="2"/>
        <v>pendente</v>
      </c>
    </row>
    <row r="278" spans="1:10">
      <c r="A278" s="118" t="s">
        <v>496</v>
      </c>
      <c r="B278" s="118" t="s">
        <v>411</v>
      </c>
      <c r="C278" s="47" t="s">
        <v>11</v>
      </c>
      <c r="D278" s="46" t="s">
        <v>29</v>
      </c>
      <c r="E278" s="44"/>
      <c r="F278" s="49"/>
      <c r="G278" s="28"/>
      <c r="H278" s="28"/>
      <c r="I278" s="28"/>
      <c r="J278" s="3" t="str">
        <f t="shared" si="2"/>
        <v>pendente</v>
      </c>
    </row>
    <row r="279" spans="1:10">
      <c r="A279" s="83" t="s">
        <v>496</v>
      </c>
      <c r="B279" s="83" t="s">
        <v>411</v>
      </c>
      <c r="C279" s="47" t="s">
        <v>11</v>
      </c>
      <c r="D279" s="46" t="s">
        <v>29</v>
      </c>
      <c r="E279" s="44"/>
      <c r="F279" s="49"/>
      <c r="G279" s="28"/>
      <c r="H279" s="28"/>
      <c r="I279" s="28"/>
      <c r="J279" s="3" t="str">
        <f t="shared" si="2"/>
        <v>pendente</v>
      </c>
    </row>
    <row r="280" spans="1:10">
      <c r="A280" s="83" t="s">
        <v>496</v>
      </c>
      <c r="B280" s="83" t="s">
        <v>411</v>
      </c>
      <c r="C280" s="47" t="s">
        <v>11</v>
      </c>
      <c r="D280" s="46" t="s">
        <v>29</v>
      </c>
      <c r="E280" s="44"/>
      <c r="F280" s="15"/>
      <c r="G280" s="45"/>
      <c r="H280" s="45"/>
      <c r="I280" s="45"/>
      <c r="J280" s="3" t="str">
        <f t="shared" si="2"/>
        <v>pendente</v>
      </c>
    </row>
    <row r="281" spans="1:10">
      <c r="A281" s="83" t="s">
        <v>496</v>
      </c>
      <c r="B281" s="83" t="s">
        <v>411</v>
      </c>
      <c r="C281" s="47" t="s">
        <v>11</v>
      </c>
      <c r="D281" s="46" t="s">
        <v>29</v>
      </c>
      <c r="E281" s="44"/>
      <c r="F281" s="15"/>
      <c r="G281" s="45"/>
      <c r="H281" s="45"/>
      <c r="I281" s="45"/>
      <c r="J281" s="3" t="str">
        <f t="shared" si="2"/>
        <v>pendente</v>
      </c>
    </row>
    <row r="282" spans="1:10">
      <c r="A282" s="141" t="s">
        <v>496</v>
      </c>
      <c r="B282" s="141" t="s">
        <v>411</v>
      </c>
      <c r="C282" s="52" t="s">
        <v>11</v>
      </c>
      <c r="D282" s="51" t="s">
        <v>29</v>
      </c>
      <c r="E282" s="50"/>
      <c r="F282" s="29"/>
      <c r="G282" s="48"/>
      <c r="H282" s="48"/>
      <c r="I282" s="48"/>
      <c r="J282" s="3" t="str">
        <f t="shared" si="2"/>
        <v>pendente</v>
      </c>
    </row>
    <row r="283" spans="1:10">
      <c r="A283" s="83" t="s">
        <v>496</v>
      </c>
      <c r="B283" s="83" t="s">
        <v>411</v>
      </c>
      <c r="C283" s="47" t="s">
        <v>11</v>
      </c>
      <c r="D283" s="47" t="s">
        <v>15</v>
      </c>
      <c r="E283" s="44"/>
      <c r="F283" s="15"/>
      <c r="G283" s="45"/>
      <c r="H283" s="45"/>
      <c r="I283" s="45"/>
      <c r="J283" s="3" t="str">
        <f t="shared" si="2"/>
        <v>pendente</v>
      </c>
    </row>
    <row r="284" spans="1:10">
      <c r="A284" s="83" t="s">
        <v>496</v>
      </c>
      <c r="B284" s="83" t="s">
        <v>411</v>
      </c>
      <c r="C284" s="47" t="s">
        <v>11</v>
      </c>
      <c r="D284" s="47" t="s">
        <v>15</v>
      </c>
      <c r="E284" s="44"/>
      <c r="F284" s="15"/>
      <c r="G284" s="45"/>
      <c r="H284" s="45"/>
      <c r="I284" s="28"/>
      <c r="J284" s="3" t="str">
        <f t="shared" si="2"/>
        <v>pendente</v>
      </c>
    </row>
    <row r="285" spans="1:10">
      <c r="A285" s="83" t="s">
        <v>496</v>
      </c>
      <c r="B285" s="83" t="s">
        <v>411</v>
      </c>
      <c r="C285" s="47" t="s">
        <v>11</v>
      </c>
      <c r="D285" s="47" t="s">
        <v>15</v>
      </c>
      <c r="E285" s="44"/>
      <c r="F285" s="15"/>
      <c r="G285" s="45"/>
      <c r="H285" s="45"/>
      <c r="I285" s="45"/>
      <c r="J285" s="3" t="str">
        <f t="shared" si="2"/>
        <v>pendente</v>
      </c>
    </row>
    <row r="286" spans="1:10">
      <c r="A286" s="83" t="s">
        <v>496</v>
      </c>
      <c r="B286" s="83" t="s">
        <v>411</v>
      </c>
      <c r="C286" s="47" t="s">
        <v>11</v>
      </c>
      <c r="D286" s="47" t="s">
        <v>15</v>
      </c>
      <c r="E286" s="47"/>
      <c r="F286" s="49"/>
      <c r="G286" s="28"/>
      <c r="H286" s="28"/>
      <c r="I286" s="45"/>
      <c r="J286" s="3" t="str">
        <f t="shared" si="2"/>
        <v>pendente</v>
      </c>
    </row>
    <row r="287" spans="1:10">
      <c r="A287" s="141" t="s">
        <v>496</v>
      </c>
      <c r="B287" s="141" t="s">
        <v>411</v>
      </c>
      <c r="C287" s="52" t="s">
        <v>11</v>
      </c>
      <c r="D287" s="52" t="s">
        <v>15</v>
      </c>
      <c r="E287" s="31"/>
      <c r="F287" s="31"/>
      <c r="G287" s="53"/>
      <c r="H287" s="53"/>
      <c r="I287" s="48"/>
      <c r="J287" s="3" t="str">
        <f t="shared" si="2"/>
        <v>pendente</v>
      </c>
    </row>
    <row r="288" spans="1:10">
      <c r="A288" s="83" t="s">
        <v>496</v>
      </c>
      <c r="B288" s="83" t="s">
        <v>411</v>
      </c>
      <c r="C288" s="47" t="s">
        <v>11</v>
      </c>
      <c r="D288" s="47" t="s">
        <v>23</v>
      </c>
      <c r="E288" s="47"/>
      <c r="F288" s="47"/>
      <c r="G288" s="28"/>
      <c r="H288" s="28"/>
      <c r="I288" s="45"/>
      <c r="J288" s="3" t="str">
        <f t="shared" si="2"/>
        <v>pendente</v>
      </c>
    </row>
    <row r="289" spans="1:10">
      <c r="A289" s="83" t="s">
        <v>496</v>
      </c>
      <c r="B289" s="83" t="s">
        <v>411</v>
      </c>
      <c r="C289" s="47" t="s">
        <v>11</v>
      </c>
      <c r="D289" s="47" t="s">
        <v>23</v>
      </c>
      <c r="E289" s="44"/>
      <c r="F289" s="15"/>
      <c r="G289" s="45"/>
      <c r="H289" s="45"/>
      <c r="I289" s="45"/>
      <c r="J289" s="3" t="str">
        <f t="shared" si="2"/>
        <v>pendente</v>
      </c>
    </row>
    <row r="290" spans="1:10">
      <c r="A290" s="83" t="s">
        <v>496</v>
      </c>
      <c r="B290" s="83" t="s">
        <v>411</v>
      </c>
      <c r="C290" s="47" t="s">
        <v>11</v>
      </c>
      <c r="D290" s="47" t="s">
        <v>23</v>
      </c>
      <c r="E290" s="44"/>
      <c r="F290" s="15"/>
      <c r="G290" s="45"/>
      <c r="H290" s="45"/>
      <c r="I290" s="45"/>
      <c r="J290" s="3" t="str">
        <f t="shared" si="2"/>
        <v>pendente</v>
      </c>
    </row>
    <row r="291" spans="1:10">
      <c r="A291" s="83" t="s">
        <v>496</v>
      </c>
      <c r="B291" s="83" t="s">
        <v>411</v>
      </c>
      <c r="C291" s="47" t="s">
        <v>11</v>
      </c>
      <c r="D291" s="47" t="s">
        <v>23</v>
      </c>
      <c r="E291" s="47"/>
      <c r="F291" s="49"/>
      <c r="G291" s="45"/>
      <c r="H291" s="45"/>
      <c r="I291" s="45"/>
      <c r="J291" s="3" t="str">
        <f t="shared" si="2"/>
        <v>pendente</v>
      </c>
    </row>
    <row r="292" spans="1:10">
      <c r="A292" s="141" t="s">
        <v>496</v>
      </c>
      <c r="B292" s="141" t="s">
        <v>411</v>
      </c>
      <c r="C292" s="52" t="s">
        <v>11</v>
      </c>
      <c r="D292" s="52" t="s">
        <v>23</v>
      </c>
      <c r="E292" s="52"/>
      <c r="F292" s="51"/>
      <c r="G292" s="48"/>
      <c r="H292" s="48"/>
      <c r="I292" s="48"/>
      <c r="J292" s="3" t="str">
        <f t="shared" si="2"/>
        <v>pendente</v>
      </c>
    </row>
    <row r="293" spans="1:10">
      <c r="A293" s="83" t="s">
        <v>496</v>
      </c>
      <c r="B293" s="83" t="s">
        <v>411</v>
      </c>
      <c r="C293" s="47" t="s">
        <v>11</v>
      </c>
      <c r="D293" s="47" t="s">
        <v>27</v>
      </c>
      <c r="E293" s="45"/>
      <c r="F293" s="46"/>
      <c r="G293" s="45"/>
      <c r="H293" s="45"/>
      <c r="I293" s="45"/>
      <c r="J293" s="3" t="str">
        <f t="shared" si="2"/>
        <v>pendente</v>
      </c>
    </row>
    <row r="294" spans="1:10">
      <c r="A294" s="83" t="s">
        <v>496</v>
      </c>
      <c r="B294" s="83" t="s">
        <v>411</v>
      </c>
      <c r="C294" s="47" t="s">
        <v>11</v>
      </c>
      <c r="D294" s="47" t="s">
        <v>27</v>
      </c>
      <c r="E294" s="45"/>
      <c r="F294" s="46"/>
      <c r="G294" s="45"/>
      <c r="H294" s="45"/>
      <c r="I294" s="45"/>
      <c r="J294" s="3" t="str">
        <f t="shared" si="2"/>
        <v>pendente</v>
      </c>
    </row>
    <row r="295" spans="1:10">
      <c r="A295" s="83" t="s">
        <v>496</v>
      </c>
      <c r="B295" s="83" t="s">
        <v>411</v>
      </c>
      <c r="C295" s="47" t="s">
        <v>11</v>
      </c>
      <c r="D295" s="47" t="s">
        <v>27</v>
      </c>
      <c r="E295" s="49"/>
      <c r="F295" s="46"/>
      <c r="G295" s="45"/>
      <c r="H295" s="45"/>
      <c r="I295" s="45"/>
      <c r="J295" s="3" t="str">
        <f t="shared" si="2"/>
        <v>pendente</v>
      </c>
    </row>
    <row r="296" spans="1:10">
      <c r="A296" s="83" t="s">
        <v>496</v>
      </c>
      <c r="B296" s="83" t="s">
        <v>411</v>
      </c>
      <c r="C296" s="47" t="s">
        <v>11</v>
      </c>
      <c r="D296" s="47" t="s">
        <v>27</v>
      </c>
      <c r="E296" s="47"/>
      <c r="F296" s="46"/>
      <c r="G296" s="45"/>
      <c r="H296" s="45"/>
      <c r="I296" s="45"/>
      <c r="J296" s="3" t="str">
        <f t="shared" si="2"/>
        <v>pendente</v>
      </c>
    </row>
    <row r="297" spans="1:10">
      <c r="A297" s="141" t="s">
        <v>496</v>
      </c>
      <c r="B297" s="141" t="s">
        <v>411</v>
      </c>
      <c r="C297" s="52" t="s">
        <v>11</v>
      </c>
      <c r="D297" s="52" t="s">
        <v>27</v>
      </c>
      <c r="E297" s="48"/>
      <c r="F297" s="51"/>
      <c r="G297" s="48"/>
      <c r="H297" s="48"/>
      <c r="I297" s="48"/>
      <c r="J297" s="3" t="str">
        <f t="shared" si="2"/>
        <v>pendente</v>
      </c>
    </row>
    <row r="298" spans="1:10">
      <c r="A298" s="83" t="s">
        <v>496</v>
      </c>
      <c r="B298" s="83" t="s">
        <v>411</v>
      </c>
      <c r="C298" s="47" t="s">
        <v>11</v>
      </c>
      <c r="D298" s="47" t="s">
        <v>24</v>
      </c>
      <c r="E298" s="45"/>
      <c r="F298" s="46"/>
      <c r="G298" s="45"/>
      <c r="H298" s="45"/>
      <c r="I298" s="45"/>
      <c r="J298" s="3" t="str">
        <f t="shared" si="2"/>
        <v>pendente</v>
      </c>
    </row>
    <row r="299" spans="1:10">
      <c r="A299" s="83" t="s">
        <v>496</v>
      </c>
      <c r="B299" s="83" t="s">
        <v>411</v>
      </c>
      <c r="C299" s="47" t="s">
        <v>11</v>
      </c>
      <c r="D299" s="47" t="s">
        <v>24</v>
      </c>
      <c r="E299" s="49"/>
      <c r="F299" s="46"/>
      <c r="G299" s="45"/>
      <c r="H299" s="45"/>
      <c r="I299" s="45"/>
      <c r="J299" s="3" t="str">
        <f t="shared" si="2"/>
        <v>pendente</v>
      </c>
    </row>
    <row r="300" spans="1:10">
      <c r="A300" s="83" t="s">
        <v>496</v>
      </c>
      <c r="B300" s="83" t="s">
        <v>411</v>
      </c>
      <c r="C300" s="47" t="s">
        <v>11</v>
      </c>
      <c r="D300" s="47" t="s">
        <v>24</v>
      </c>
      <c r="E300" s="47"/>
      <c r="F300" s="46"/>
      <c r="G300" s="45"/>
      <c r="H300" s="45"/>
      <c r="I300" s="45"/>
      <c r="J300" s="3" t="str">
        <f>IF(H300&lt;&gt;0,"finalizado", "pendente")</f>
        <v>pendente</v>
      </c>
    </row>
    <row r="301" spans="1:10">
      <c r="A301" s="83" t="s">
        <v>496</v>
      </c>
      <c r="B301" s="83" t="s">
        <v>411</v>
      </c>
      <c r="C301" s="47" t="s">
        <v>11</v>
      </c>
      <c r="D301" s="47" t="s">
        <v>24</v>
      </c>
      <c r="E301" s="45"/>
      <c r="F301" s="46"/>
      <c r="G301" s="45"/>
      <c r="H301" s="45"/>
      <c r="I301" s="45"/>
      <c r="J301" s="3" t="str">
        <f>IF(H301&lt;&gt;0,"finalizado", "pendente")</f>
        <v>pendente</v>
      </c>
    </row>
    <row r="302" spans="1:10">
      <c r="A302" s="141" t="s">
        <v>496</v>
      </c>
      <c r="B302" s="141" t="s">
        <v>411</v>
      </c>
      <c r="C302" s="52" t="s">
        <v>11</v>
      </c>
      <c r="D302" s="52" t="s">
        <v>24</v>
      </c>
      <c r="E302" s="52"/>
      <c r="F302" s="51"/>
      <c r="G302" s="48"/>
      <c r="H302" s="48"/>
      <c r="I302" s="48"/>
      <c r="J302" s="3" t="str">
        <f>IF(H302&lt;&gt;0,"finalizado", "pendente")</f>
        <v>pendente</v>
      </c>
    </row>
    <row r="303" spans="1:10">
      <c r="A303" s="83" t="s">
        <v>496</v>
      </c>
      <c r="B303" s="83" t="s">
        <v>411</v>
      </c>
      <c r="C303" s="47" t="s">
        <v>11</v>
      </c>
      <c r="D303" s="47" t="s">
        <v>56</v>
      </c>
      <c r="E303" s="49"/>
      <c r="F303" s="46"/>
      <c r="G303" s="45"/>
      <c r="H303" s="45"/>
      <c r="I303" s="45"/>
      <c r="J303" s="3" t="str">
        <f>IF(H303&lt;&gt;0,"finalizado", "pendente")</f>
        <v>pendente</v>
      </c>
    </row>
    <row r="304" spans="1:10">
      <c r="A304" s="83" t="s">
        <v>496</v>
      </c>
      <c r="B304" s="83" t="s">
        <v>411</v>
      </c>
      <c r="C304" s="47" t="s">
        <v>11</v>
      </c>
      <c r="D304" s="47" t="s">
        <v>56</v>
      </c>
      <c r="E304" s="44"/>
      <c r="F304" s="46"/>
      <c r="G304" s="45"/>
      <c r="H304" s="45"/>
      <c r="I304" s="45"/>
      <c r="J304" s="3" t="str">
        <f t="shared" si="2"/>
        <v>pendente</v>
      </c>
    </row>
    <row r="305" spans="1:10">
      <c r="A305" s="83" t="s">
        <v>496</v>
      </c>
      <c r="B305" s="83" t="s">
        <v>411</v>
      </c>
      <c r="C305" s="47" t="s">
        <v>11</v>
      </c>
      <c r="D305" s="47" t="s">
        <v>56</v>
      </c>
      <c r="E305" s="47"/>
      <c r="F305" s="46"/>
      <c r="G305" s="45"/>
      <c r="H305" s="45"/>
      <c r="I305" s="45"/>
      <c r="J305" s="3" t="str">
        <f t="shared" si="2"/>
        <v>pendente</v>
      </c>
    </row>
    <row r="306" spans="1:10">
      <c r="A306" s="83" t="s">
        <v>496</v>
      </c>
      <c r="B306" s="83" t="s">
        <v>411</v>
      </c>
      <c r="C306" s="47" t="s">
        <v>11</v>
      </c>
      <c r="D306" s="47" t="s">
        <v>56</v>
      </c>
      <c r="E306" s="44"/>
      <c r="F306" s="46"/>
      <c r="G306" s="28"/>
      <c r="H306" s="28"/>
      <c r="I306" s="28"/>
      <c r="J306" s="3" t="str">
        <f t="shared" si="2"/>
        <v>pendente</v>
      </c>
    </row>
    <row r="307" spans="1:10">
      <c r="A307" s="141" t="s">
        <v>496</v>
      </c>
      <c r="B307" s="141" t="s">
        <v>411</v>
      </c>
      <c r="C307" s="52" t="s">
        <v>11</v>
      </c>
      <c r="D307" s="52" t="s">
        <v>56</v>
      </c>
      <c r="E307" s="50"/>
      <c r="F307" s="51"/>
      <c r="G307" s="48"/>
      <c r="H307" s="48"/>
      <c r="I307" s="48"/>
      <c r="J307" s="3" t="str">
        <f t="shared" si="2"/>
        <v>pendente</v>
      </c>
    </row>
    <row r="308" spans="1:10">
      <c r="A308" s="83" t="s">
        <v>496</v>
      </c>
      <c r="B308" s="83" t="s">
        <v>411</v>
      </c>
      <c r="C308" s="13" t="s">
        <v>43</v>
      </c>
      <c r="D308" s="16" t="s">
        <v>29</v>
      </c>
      <c r="E308" s="44"/>
      <c r="F308" s="49"/>
      <c r="G308" s="28"/>
      <c r="H308" s="28"/>
      <c r="I308" s="28"/>
      <c r="J308" s="3" t="str">
        <f t="shared" si="2"/>
        <v>pendente</v>
      </c>
    </row>
    <row r="309" spans="1:10">
      <c r="A309" s="83" t="s">
        <v>496</v>
      </c>
      <c r="B309" s="83" t="s">
        <v>411</v>
      </c>
      <c r="C309" s="47" t="s">
        <v>43</v>
      </c>
      <c r="D309" s="46" t="s">
        <v>29</v>
      </c>
      <c r="E309" s="44"/>
      <c r="F309" s="49"/>
      <c r="G309" s="28"/>
      <c r="H309" s="28"/>
      <c r="I309" s="28"/>
      <c r="J309" s="3" t="str">
        <f t="shared" si="2"/>
        <v>pendente</v>
      </c>
    </row>
    <row r="310" spans="1:10">
      <c r="A310" s="83" t="s">
        <v>496</v>
      </c>
      <c r="B310" s="83" t="s">
        <v>411</v>
      </c>
      <c r="C310" s="47" t="s">
        <v>43</v>
      </c>
      <c r="D310" s="46" t="s">
        <v>29</v>
      </c>
      <c r="E310" s="44"/>
      <c r="F310" s="15"/>
      <c r="G310" s="45"/>
      <c r="H310" s="45"/>
      <c r="I310" s="45"/>
      <c r="J310" s="3" t="str">
        <f t="shared" si="2"/>
        <v>pendente</v>
      </c>
    </row>
    <row r="311" spans="1:10">
      <c r="A311" s="83" t="s">
        <v>496</v>
      </c>
      <c r="B311" s="83" t="s">
        <v>411</v>
      </c>
      <c r="C311" s="47" t="s">
        <v>43</v>
      </c>
      <c r="D311" s="46" t="s">
        <v>29</v>
      </c>
      <c r="E311" s="44"/>
      <c r="F311" s="15"/>
      <c r="G311" s="45"/>
      <c r="H311" s="45"/>
      <c r="I311" s="45"/>
      <c r="J311" s="3" t="str">
        <f t="shared" si="2"/>
        <v>pendente</v>
      </c>
    </row>
    <row r="312" spans="1:10">
      <c r="A312" s="141" t="s">
        <v>496</v>
      </c>
      <c r="B312" s="141" t="s">
        <v>411</v>
      </c>
      <c r="C312" s="52" t="s">
        <v>43</v>
      </c>
      <c r="D312" s="51" t="s">
        <v>29</v>
      </c>
      <c r="E312" s="50"/>
      <c r="F312" s="29"/>
      <c r="G312" s="48"/>
      <c r="H312" s="48"/>
      <c r="I312" s="48"/>
      <c r="J312" s="3" t="str">
        <f t="shared" si="2"/>
        <v>pendente</v>
      </c>
    </row>
    <row r="313" spans="1:10">
      <c r="A313" s="83" t="s">
        <v>496</v>
      </c>
      <c r="B313" s="83" t="s">
        <v>411</v>
      </c>
      <c r="C313" s="47" t="s">
        <v>25</v>
      </c>
      <c r="D313" s="47" t="s">
        <v>29</v>
      </c>
      <c r="E313" s="47"/>
      <c r="F313" s="46"/>
      <c r="G313" s="45"/>
      <c r="H313" s="45"/>
      <c r="I313" s="45"/>
      <c r="J313" s="3" t="str">
        <f t="shared" si="2"/>
        <v>pendente</v>
      </c>
    </row>
    <row r="314" spans="1:10">
      <c r="A314" s="83" t="s">
        <v>496</v>
      </c>
      <c r="B314" s="83" t="s">
        <v>411</v>
      </c>
      <c r="C314" s="47" t="s">
        <v>25</v>
      </c>
      <c r="D314" s="47" t="s">
        <v>29</v>
      </c>
      <c r="E314" s="44"/>
      <c r="F314" s="46"/>
      <c r="G314" s="28"/>
      <c r="H314" s="28"/>
      <c r="I314" s="28"/>
      <c r="J314" s="3" t="str">
        <f t="shared" si="2"/>
        <v>pendente</v>
      </c>
    </row>
    <row r="315" spans="1:10" hidden="1">
      <c r="A315" s="83" t="s">
        <v>496</v>
      </c>
      <c r="B315" s="83" t="s">
        <v>411</v>
      </c>
      <c r="C315" s="47" t="s">
        <v>25</v>
      </c>
      <c r="D315" s="47" t="s">
        <v>29</v>
      </c>
      <c r="E315" s="47"/>
      <c r="F315" s="46"/>
      <c r="G315" s="45"/>
      <c r="H315" s="45"/>
      <c r="I315" s="45"/>
      <c r="J315" s="3" t="str">
        <f t="shared" si="2"/>
        <v>pendente</v>
      </c>
    </row>
    <row r="316" spans="1:10" hidden="1">
      <c r="A316" s="83" t="s">
        <v>496</v>
      </c>
      <c r="B316" s="83" t="s">
        <v>411</v>
      </c>
      <c r="C316" s="47" t="s">
        <v>25</v>
      </c>
      <c r="D316" s="47" t="s">
        <v>29</v>
      </c>
      <c r="E316" s="47"/>
      <c r="F316" s="46"/>
      <c r="G316" s="45"/>
      <c r="H316" s="45"/>
      <c r="I316" s="45"/>
      <c r="J316" s="3" t="str">
        <f t="shared" si="2"/>
        <v>pendente</v>
      </c>
    </row>
    <row r="317" spans="1:10" hidden="1">
      <c r="A317" s="83" t="s">
        <v>496</v>
      </c>
      <c r="B317" s="83" t="s">
        <v>411</v>
      </c>
      <c r="C317" s="47" t="s">
        <v>25</v>
      </c>
      <c r="D317" s="47" t="s">
        <v>29</v>
      </c>
      <c r="E317" s="44"/>
      <c r="F317" s="46"/>
      <c r="G317" s="28"/>
      <c r="H317" s="28"/>
      <c r="I317" s="28"/>
      <c r="J317" s="3" t="str">
        <f t="shared" si="2"/>
        <v>pendente</v>
      </c>
    </row>
    <row r="318" spans="1:10">
      <c r="A318" s="83" t="s">
        <v>496</v>
      </c>
      <c r="B318" s="83" t="s">
        <v>411</v>
      </c>
      <c r="C318" s="47" t="s">
        <v>25</v>
      </c>
      <c r="D318" s="47" t="s">
        <v>29</v>
      </c>
      <c r="E318" s="47"/>
      <c r="F318" s="46"/>
      <c r="G318" s="45"/>
      <c r="H318" s="45"/>
      <c r="I318" s="45"/>
      <c r="J318" s="3" t="str">
        <f t="shared" si="2"/>
        <v>pendente</v>
      </c>
    </row>
    <row r="319" spans="1:10">
      <c r="A319" s="141" t="s">
        <v>496</v>
      </c>
      <c r="B319" s="141" t="s">
        <v>411</v>
      </c>
      <c r="C319" s="52" t="s">
        <v>25</v>
      </c>
      <c r="D319" s="52" t="s">
        <v>29</v>
      </c>
      <c r="E319" s="50"/>
      <c r="F319" s="51"/>
      <c r="G319" s="53"/>
      <c r="H319" s="53"/>
      <c r="I319" s="53"/>
      <c r="J319" s="3" t="str">
        <f t="shared" si="2"/>
        <v>pendente</v>
      </c>
    </row>
    <row r="320" spans="1:10">
      <c r="A320" s="83" t="s">
        <v>496</v>
      </c>
      <c r="B320" s="83" t="s">
        <v>411</v>
      </c>
      <c r="C320" s="47" t="s">
        <v>25</v>
      </c>
      <c r="D320" s="47" t="s">
        <v>29</v>
      </c>
      <c r="E320" s="47"/>
      <c r="F320" s="46"/>
      <c r="G320" s="45"/>
      <c r="H320" s="45"/>
      <c r="I320" s="45"/>
      <c r="J320" s="3" t="str">
        <f t="shared" si="2"/>
        <v>pendente</v>
      </c>
    </row>
    <row r="321" spans="1:10">
      <c r="A321" s="83" t="s">
        <v>496</v>
      </c>
      <c r="B321" s="83" t="s">
        <v>411</v>
      </c>
      <c r="C321" s="47" t="s">
        <v>25</v>
      </c>
      <c r="D321" s="47" t="s">
        <v>29</v>
      </c>
      <c r="E321" s="47"/>
      <c r="F321" s="46"/>
      <c r="G321" s="45"/>
      <c r="H321" s="45"/>
      <c r="I321" s="45"/>
      <c r="J321" s="3" t="str">
        <f t="shared" si="2"/>
        <v>pendente</v>
      </c>
    </row>
    <row r="322" spans="1:10">
      <c r="A322" s="141" t="s">
        <v>496</v>
      </c>
      <c r="B322" s="141" t="s">
        <v>411</v>
      </c>
      <c r="C322" s="52" t="s">
        <v>25</v>
      </c>
      <c r="D322" s="52" t="s">
        <v>29</v>
      </c>
      <c r="E322" s="52"/>
      <c r="F322" s="51"/>
      <c r="G322" s="48"/>
      <c r="H322" s="48"/>
      <c r="I322" s="48"/>
      <c r="J322" s="3" t="str">
        <f t="shared" si="2"/>
        <v>pendente</v>
      </c>
    </row>
    <row r="323" spans="1:10">
      <c r="A323" s="83" t="s">
        <v>496</v>
      </c>
      <c r="B323" s="83" t="s">
        <v>411</v>
      </c>
      <c r="C323" s="47" t="s">
        <v>25</v>
      </c>
      <c r="D323" s="47" t="s">
        <v>55</v>
      </c>
      <c r="E323" s="44"/>
      <c r="F323" s="46"/>
      <c r="G323" s="28"/>
      <c r="H323" s="28"/>
      <c r="I323" s="28"/>
      <c r="J323" s="3" t="str">
        <f t="shared" si="2"/>
        <v>pendente</v>
      </c>
    </row>
    <row r="324" spans="1:10">
      <c r="A324" s="83" t="s">
        <v>496</v>
      </c>
      <c r="B324" s="83" t="s">
        <v>411</v>
      </c>
      <c r="C324" s="47" t="s">
        <v>25</v>
      </c>
      <c r="D324" s="47" t="s">
        <v>55</v>
      </c>
      <c r="E324" s="47"/>
      <c r="F324" s="46"/>
      <c r="G324" s="45"/>
      <c r="H324" s="45"/>
      <c r="I324" s="45"/>
      <c r="J324" s="3" t="str">
        <f t="shared" si="2"/>
        <v>pendente</v>
      </c>
    </row>
    <row r="325" spans="1:10">
      <c r="A325" s="83" t="s">
        <v>496</v>
      </c>
      <c r="B325" s="83" t="s">
        <v>411</v>
      </c>
      <c r="C325" s="47" t="s">
        <v>25</v>
      </c>
      <c r="D325" s="47" t="s">
        <v>55</v>
      </c>
      <c r="E325" s="47"/>
      <c r="F325" s="46"/>
      <c r="G325" s="45"/>
      <c r="H325" s="45"/>
      <c r="I325" s="45"/>
      <c r="J325" s="3" t="str">
        <f t="shared" si="2"/>
        <v>pendente</v>
      </c>
    </row>
    <row r="326" spans="1:10">
      <c r="A326" s="83" t="s">
        <v>496</v>
      </c>
      <c r="B326" s="83" t="s">
        <v>411</v>
      </c>
      <c r="C326" s="47" t="s">
        <v>25</v>
      </c>
      <c r="D326" s="47" t="s">
        <v>55</v>
      </c>
      <c r="E326" s="47"/>
      <c r="F326" s="46"/>
      <c r="G326" s="45"/>
      <c r="H326" s="45"/>
      <c r="I326" s="45"/>
      <c r="J326" s="3" t="str">
        <f t="shared" si="2"/>
        <v>pendente</v>
      </c>
    </row>
    <row r="327" spans="1:10" hidden="1">
      <c r="A327" s="83" t="s">
        <v>496</v>
      </c>
      <c r="B327" s="83" t="s">
        <v>411</v>
      </c>
      <c r="C327" s="47" t="s">
        <v>25</v>
      </c>
      <c r="D327" s="47" t="s">
        <v>55</v>
      </c>
      <c r="E327" s="47"/>
      <c r="F327" s="46"/>
      <c r="G327" s="45"/>
      <c r="H327" s="45"/>
      <c r="I327" s="45"/>
      <c r="J327" s="3" t="str">
        <f t="shared" si="2"/>
        <v>pendente</v>
      </c>
    </row>
    <row r="328" spans="1:10" hidden="1">
      <c r="A328" s="141" t="s">
        <v>496</v>
      </c>
      <c r="B328" s="141" t="s">
        <v>411</v>
      </c>
      <c r="C328" s="52" t="s">
        <v>25</v>
      </c>
      <c r="D328" s="52" t="s">
        <v>55</v>
      </c>
      <c r="E328" s="52"/>
      <c r="F328" s="51"/>
      <c r="G328" s="48"/>
      <c r="H328" s="48"/>
      <c r="I328" s="48"/>
      <c r="J328" s="3" t="str">
        <f t="shared" si="2"/>
        <v>pendente</v>
      </c>
    </row>
    <row r="329" spans="1:10" hidden="1">
      <c r="A329" s="83" t="s">
        <v>496</v>
      </c>
      <c r="B329" s="83" t="s">
        <v>411</v>
      </c>
      <c r="C329" s="47" t="s">
        <v>40</v>
      </c>
      <c r="D329" s="47" t="s">
        <v>29</v>
      </c>
      <c r="E329" s="44"/>
      <c r="F329" s="46"/>
      <c r="G329" s="28"/>
      <c r="H329" s="28"/>
      <c r="I329" s="28"/>
      <c r="J329" s="3" t="str">
        <f t="shared" ref="J329:J392" si="3">IF(H329&lt;&gt;0,"finalizado", "pendente")</f>
        <v>pendente</v>
      </c>
    </row>
    <row r="330" spans="1:10">
      <c r="A330" s="83" t="s">
        <v>496</v>
      </c>
      <c r="B330" s="83" t="s">
        <v>411</v>
      </c>
      <c r="C330" s="47" t="s">
        <v>40</v>
      </c>
      <c r="D330" s="47" t="s">
        <v>29</v>
      </c>
      <c r="E330" s="47"/>
      <c r="F330" s="46"/>
      <c r="G330" s="45"/>
      <c r="H330" s="45"/>
      <c r="I330" s="45"/>
      <c r="J330" s="3" t="str">
        <f t="shared" si="3"/>
        <v>pendente</v>
      </c>
    </row>
    <row r="331" spans="1:10">
      <c r="A331" s="83" t="s">
        <v>496</v>
      </c>
      <c r="B331" s="83" t="s">
        <v>411</v>
      </c>
      <c r="C331" s="47" t="s">
        <v>40</v>
      </c>
      <c r="D331" s="47" t="s">
        <v>29</v>
      </c>
      <c r="E331" s="47"/>
      <c r="F331" s="46"/>
      <c r="G331" s="45"/>
      <c r="H331" s="45"/>
      <c r="I331" s="45"/>
      <c r="J331" s="3" t="str">
        <f t="shared" si="3"/>
        <v>pendente</v>
      </c>
    </row>
    <row r="332" spans="1:10">
      <c r="A332" s="83" t="s">
        <v>496</v>
      </c>
      <c r="B332" s="83" t="s">
        <v>411</v>
      </c>
      <c r="C332" s="47" t="s">
        <v>40</v>
      </c>
      <c r="D332" s="47" t="s">
        <v>29</v>
      </c>
      <c r="E332" s="47"/>
      <c r="F332" s="46"/>
      <c r="G332" s="45"/>
      <c r="H332" s="45"/>
      <c r="I332" s="45"/>
      <c r="J332" s="3" t="str">
        <f t="shared" si="3"/>
        <v>pendente</v>
      </c>
    </row>
    <row r="333" spans="1:10">
      <c r="A333" s="83" t="s">
        <v>496</v>
      </c>
      <c r="B333" s="83" t="s">
        <v>411</v>
      </c>
      <c r="C333" s="47" t="s">
        <v>40</v>
      </c>
      <c r="D333" s="47" t="s">
        <v>29</v>
      </c>
      <c r="E333" s="44"/>
      <c r="F333" s="46"/>
      <c r="G333" s="28"/>
      <c r="H333" s="28"/>
      <c r="I333" s="28"/>
      <c r="J333" s="3" t="str">
        <f t="shared" si="3"/>
        <v>pendente</v>
      </c>
    </row>
    <row r="334" spans="1:10">
      <c r="A334" s="83" t="s">
        <v>496</v>
      </c>
      <c r="B334" s="83" t="s">
        <v>411</v>
      </c>
      <c r="C334" s="47" t="s">
        <v>40</v>
      </c>
      <c r="D334" s="47" t="s">
        <v>29</v>
      </c>
      <c r="E334" s="47"/>
      <c r="F334" s="46"/>
      <c r="G334" s="45"/>
      <c r="H334" s="45"/>
      <c r="I334" s="45"/>
      <c r="J334" s="3" t="str">
        <f t="shared" si="3"/>
        <v>pendente</v>
      </c>
    </row>
    <row r="335" spans="1:10">
      <c r="A335" s="83" t="s">
        <v>496</v>
      </c>
      <c r="B335" s="83" t="s">
        <v>411</v>
      </c>
      <c r="C335" s="47" t="s">
        <v>40</v>
      </c>
      <c r="D335" s="47" t="s">
        <v>29</v>
      </c>
      <c r="E335" s="47"/>
      <c r="F335" s="46"/>
      <c r="G335" s="45"/>
      <c r="H335" s="45"/>
      <c r="I335" s="45"/>
      <c r="J335" s="3" t="str">
        <f t="shared" si="3"/>
        <v>pendente</v>
      </c>
    </row>
    <row r="336" spans="1:10">
      <c r="A336" s="83" t="s">
        <v>496</v>
      </c>
      <c r="B336" s="83" t="s">
        <v>411</v>
      </c>
      <c r="C336" s="47" t="s">
        <v>40</v>
      </c>
      <c r="D336" s="47" t="s">
        <v>29</v>
      </c>
      <c r="E336" s="47"/>
      <c r="F336" s="46"/>
      <c r="G336" s="45"/>
      <c r="H336" s="45"/>
      <c r="I336" s="45"/>
      <c r="J336" s="3" t="str">
        <f t="shared" si="3"/>
        <v>pendente</v>
      </c>
    </row>
    <row r="337" spans="1:10">
      <c r="A337" s="83" t="s">
        <v>496</v>
      </c>
      <c r="B337" s="83" t="s">
        <v>411</v>
      </c>
      <c r="C337" s="47" t="s">
        <v>40</v>
      </c>
      <c r="D337" s="47" t="s">
        <v>29</v>
      </c>
      <c r="E337" s="44"/>
      <c r="F337" s="46"/>
      <c r="G337" s="28"/>
      <c r="H337" s="28"/>
      <c r="I337" s="28"/>
      <c r="J337" s="3" t="str">
        <f t="shared" si="3"/>
        <v>pendente</v>
      </c>
    </row>
    <row r="338" spans="1:10">
      <c r="A338" s="83" t="s">
        <v>496</v>
      </c>
      <c r="B338" s="83" t="s">
        <v>411</v>
      </c>
      <c r="C338" s="47" t="s">
        <v>40</v>
      </c>
      <c r="D338" s="47" t="s">
        <v>29</v>
      </c>
      <c r="E338" s="44"/>
      <c r="F338" s="46"/>
      <c r="G338" s="28"/>
      <c r="H338" s="28"/>
      <c r="I338" s="28"/>
      <c r="J338" s="3" t="str">
        <f t="shared" si="3"/>
        <v>pendente</v>
      </c>
    </row>
    <row r="339" spans="1:10" hidden="1">
      <c r="A339" s="83" t="s">
        <v>496</v>
      </c>
      <c r="B339" s="83" t="s">
        <v>411</v>
      </c>
      <c r="C339" s="47" t="s">
        <v>40</v>
      </c>
      <c r="D339" s="47" t="s">
        <v>29</v>
      </c>
      <c r="E339" s="47"/>
      <c r="F339" s="46"/>
      <c r="G339" s="45"/>
      <c r="H339" s="45"/>
      <c r="I339" s="45"/>
      <c r="J339" s="3" t="str">
        <f t="shared" si="3"/>
        <v>pendente</v>
      </c>
    </row>
    <row r="340" spans="1:10" hidden="1">
      <c r="A340" s="83" t="s">
        <v>496</v>
      </c>
      <c r="B340" s="83" t="s">
        <v>411</v>
      </c>
      <c r="C340" s="47" t="s">
        <v>40</v>
      </c>
      <c r="D340" s="47" t="s">
        <v>29</v>
      </c>
      <c r="E340" s="47"/>
      <c r="F340" s="46"/>
      <c r="G340" s="45"/>
      <c r="H340" s="45"/>
      <c r="I340" s="45"/>
      <c r="J340" s="3" t="str">
        <f t="shared" si="3"/>
        <v>pendente</v>
      </c>
    </row>
    <row r="341" spans="1:10" hidden="1">
      <c r="A341" s="83" t="s">
        <v>496</v>
      </c>
      <c r="B341" s="83" t="s">
        <v>411</v>
      </c>
      <c r="C341" s="47" t="s">
        <v>40</v>
      </c>
      <c r="D341" s="47" t="s">
        <v>29</v>
      </c>
      <c r="E341" s="47"/>
      <c r="F341" s="46"/>
      <c r="G341" s="45"/>
      <c r="H341" s="45"/>
      <c r="I341" s="45"/>
      <c r="J341" s="3" t="str">
        <f t="shared" si="3"/>
        <v>pendente</v>
      </c>
    </row>
    <row r="342" spans="1:10">
      <c r="A342" s="141" t="s">
        <v>496</v>
      </c>
      <c r="B342" s="141" t="s">
        <v>411</v>
      </c>
      <c r="C342" s="52" t="s">
        <v>40</v>
      </c>
      <c r="D342" s="52" t="s">
        <v>29</v>
      </c>
      <c r="E342" s="50"/>
      <c r="F342" s="51"/>
      <c r="G342" s="53"/>
      <c r="H342" s="53"/>
      <c r="I342" s="53"/>
      <c r="J342" s="3" t="str">
        <f t="shared" si="3"/>
        <v>pendente</v>
      </c>
    </row>
    <row r="343" spans="1:10">
      <c r="A343" s="83" t="s">
        <v>496</v>
      </c>
      <c r="B343" s="83" t="s">
        <v>411</v>
      </c>
      <c r="C343" s="47" t="s">
        <v>41</v>
      </c>
      <c r="D343" s="47" t="s">
        <v>29</v>
      </c>
      <c r="E343" s="47"/>
      <c r="F343" s="46"/>
      <c r="G343" s="45"/>
      <c r="H343" s="45"/>
      <c r="I343" s="45"/>
      <c r="J343" s="3" t="str">
        <f t="shared" si="3"/>
        <v>pendente</v>
      </c>
    </row>
    <row r="344" spans="1:10">
      <c r="A344" s="83" t="s">
        <v>496</v>
      </c>
      <c r="B344" s="83" t="s">
        <v>411</v>
      </c>
      <c r="C344" s="47" t="s">
        <v>41</v>
      </c>
      <c r="D344" s="47" t="s">
        <v>29</v>
      </c>
      <c r="E344" s="47"/>
      <c r="F344" s="46"/>
      <c r="G344" s="45"/>
      <c r="H344" s="45"/>
      <c r="I344" s="45"/>
      <c r="J344" s="3" t="str">
        <f t="shared" si="3"/>
        <v>pendente</v>
      </c>
    </row>
    <row r="345" spans="1:10">
      <c r="A345" s="83" t="s">
        <v>496</v>
      </c>
      <c r="B345" s="83" t="s">
        <v>411</v>
      </c>
      <c r="C345" s="47" t="s">
        <v>41</v>
      </c>
      <c r="D345" s="47" t="s">
        <v>29</v>
      </c>
      <c r="E345" s="47"/>
      <c r="F345" s="46"/>
      <c r="G345" s="45"/>
      <c r="H345" s="45"/>
      <c r="I345" s="45"/>
      <c r="J345" s="3" t="str">
        <f t="shared" si="3"/>
        <v>pendente</v>
      </c>
    </row>
    <row r="346" spans="1:10">
      <c r="A346" s="83" t="s">
        <v>496</v>
      </c>
      <c r="B346" s="83" t="s">
        <v>411</v>
      </c>
      <c r="C346" s="47" t="s">
        <v>41</v>
      </c>
      <c r="D346" s="47" t="s">
        <v>29</v>
      </c>
      <c r="E346" s="47"/>
      <c r="F346" s="46"/>
      <c r="G346" s="45"/>
      <c r="H346" s="45"/>
      <c r="I346" s="45"/>
      <c r="J346" s="3" t="str">
        <f t="shared" si="3"/>
        <v>pendente</v>
      </c>
    </row>
    <row r="347" spans="1:10">
      <c r="A347" s="83" t="s">
        <v>496</v>
      </c>
      <c r="B347" s="83" t="s">
        <v>411</v>
      </c>
      <c r="C347" s="47" t="s">
        <v>41</v>
      </c>
      <c r="D347" s="47" t="s">
        <v>29</v>
      </c>
      <c r="E347" s="47"/>
      <c r="F347" s="46"/>
      <c r="G347" s="45"/>
      <c r="H347" s="45"/>
      <c r="I347" s="45"/>
      <c r="J347" s="3" t="str">
        <f t="shared" si="3"/>
        <v>pendente</v>
      </c>
    </row>
    <row r="348" spans="1:10">
      <c r="A348" s="141" t="s">
        <v>496</v>
      </c>
      <c r="B348" s="141" t="s">
        <v>411</v>
      </c>
      <c r="C348" s="52" t="s">
        <v>41</v>
      </c>
      <c r="D348" s="52" t="s">
        <v>29</v>
      </c>
      <c r="E348" s="50"/>
      <c r="F348" s="51"/>
      <c r="G348" s="53"/>
      <c r="H348" s="53"/>
      <c r="I348" s="53"/>
      <c r="J348" s="3" t="str">
        <f t="shared" si="3"/>
        <v>pendente</v>
      </c>
    </row>
    <row r="349" spans="1:10">
      <c r="A349" s="83" t="s">
        <v>496</v>
      </c>
      <c r="B349" s="83" t="s">
        <v>411</v>
      </c>
      <c r="C349" s="47" t="s">
        <v>42</v>
      </c>
      <c r="D349" s="47" t="s">
        <v>29</v>
      </c>
      <c r="E349" s="47"/>
      <c r="F349" s="46"/>
      <c r="G349" s="45"/>
      <c r="H349" s="45"/>
      <c r="I349" s="45"/>
      <c r="J349" s="3" t="str">
        <f t="shared" si="3"/>
        <v>pendente</v>
      </c>
    </row>
    <row r="350" spans="1:10">
      <c r="A350" s="83" t="s">
        <v>496</v>
      </c>
      <c r="B350" s="83" t="s">
        <v>411</v>
      </c>
      <c r="C350" s="47" t="s">
        <v>42</v>
      </c>
      <c r="D350" s="47" t="s">
        <v>29</v>
      </c>
      <c r="E350" s="47"/>
      <c r="F350" s="46"/>
      <c r="G350" s="45"/>
      <c r="H350" s="45"/>
      <c r="I350" s="45"/>
      <c r="J350" s="3" t="str">
        <f t="shared" si="3"/>
        <v>pendente</v>
      </c>
    </row>
    <row r="351" spans="1:10" hidden="1">
      <c r="A351" s="83" t="s">
        <v>496</v>
      </c>
      <c r="B351" s="83" t="s">
        <v>411</v>
      </c>
      <c r="C351" s="47" t="s">
        <v>42</v>
      </c>
      <c r="D351" s="47" t="s">
        <v>29</v>
      </c>
      <c r="E351" s="47"/>
      <c r="F351" s="46"/>
      <c r="G351" s="45"/>
      <c r="H351" s="45"/>
      <c r="I351" s="45"/>
      <c r="J351" s="3" t="str">
        <f t="shared" si="3"/>
        <v>pendente</v>
      </c>
    </row>
    <row r="352" spans="1:10" hidden="1">
      <c r="A352" s="83" t="s">
        <v>496</v>
      </c>
      <c r="B352" s="83" t="s">
        <v>411</v>
      </c>
      <c r="C352" s="47" t="s">
        <v>42</v>
      </c>
      <c r="D352" s="47" t="s">
        <v>29</v>
      </c>
      <c r="E352" s="44"/>
      <c r="F352" s="46"/>
      <c r="G352" s="28"/>
      <c r="H352" s="28"/>
      <c r="I352" s="28"/>
      <c r="J352" s="3" t="str">
        <f t="shared" si="3"/>
        <v>pendente</v>
      </c>
    </row>
    <row r="353" spans="1:10" hidden="1">
      <c r="A353" s="83" t="s">
        <v>496</v>
      </c>
      <c r="B353" s="83" t="s">
        <v>411</v>
      </c>
      <c r="C353" s="47" t="s">
        <v>42</v>
      </c>
      <c r="D353" s="47" t="s">
        <v>29</v>
      </c>
      <c r="E353" s="47"/>
      <c r="F353" s="46"/>
      <c r="G353" s="45"/>
      <c r="H353" s="45"/>
      <c r="I353" s="45"/>
      <c r="J353" s="3" t="str">
        <f t="shared" si="3"/>
        <v>pendente</v>
      </c>
    </row>
    <row r="354" spans="1:10">
      <c r="A354" s="83" t="s">
        <v>496</v>
      </c>
      <c r="B354" s="83" t="s">
        <v>411</v>
      </c>
      <c r="C354" s="47" t="s">
        <v>42</v>
      </c>
      <c r="D354" s="47" t="s">
        <v>29</v>
      </c>
      <c r="E354" s="44"/>
      <c r="F354" s="46"/>
      <c r="G354" s="28"/>
      <c r="H354" s="28"/>
      <c r="I354" s="28"/>
      <c r="J354" s="3" t="str">
        <f t="shared" si="3"/>
        <v>pendente</v>
      </c>
    </row>
    <row r="355" spans="1:10">
      <c r="A355" s="83" t="s">
        <v>496</v>
      </c>
      <c r="B355" s="83" t="s">
        <v>411</v>
      </c>
      <c r="C355" s="47" t="s">
        <v>42</v>
      </c>
      <c r="D355" s="47" t="s">
        <v>29</v>
      </c>
      <c r="E355" s="47"/>
      <c r="F355" s="46"/>
      <c r="G355" s="45"/>
      <c r="H355" s="45"/>
      <c r="I355" s="45"/>
      <c r="J355" s="3" t="str">
        <f t="shared" si="3"/>
        <v>pendente</v>
      </c>
    </row>
    <row r="356" spans="1:10">
      <c r="A356" s="83" t="s">
        <v>496</v>
      </c>
      <c r="B356" s="83" t="s">
        <v>411</v>
      </c>
      <c r="C356" s="47" t="s">
        <v>42</v>
      </c>
      <c r="D356" s="47" t="s">
        <v>29</v>
      </c>
      <c r="E356" s="44"/>
      <c r="F356" s="46"/>
      <c r="G356" s="28"/>
      <c r="H356" s="28"/>
      <c r="I356" s="28"/>
      <c r="J356" s="3" t="str">
        <f t="shared" si="3"/>
        <v>pendente</v>
      </c>
    </row>
    <row r="357" spans="1:10">
      <c r="A357" s="141" t="s">
        <v>496</v>
      </c>
      <c r="B357" s="141" t="s">
        <v>411</v>
      </c>
      <c r="C357" s="52" t="s">
        <v>42</v>
      </c>
      <c r="D357" s="52" t="s">
        <v>29</v>
      </c>
      <c r="E357" s="52"/>
      <c r="F357" s="51"/>
      <c r="G357" s="48"/>
      <c r="H357" s="48"/>
      <c r="I357" s="48"/>
      <c r="J357" s="3" t="str">
        <f t="shared" si="3"/>
        <v>pendente</v>
      </c>
    </row>
    <row r="358" spans="1:10">
      <c r="A358" s="83" t="s">
        <v>523</v>
      </c>
      <c r="B358" s="83" t="s">
        <v>411</v>
      </c>
      <c r="C358" s="47" t="s">
        <v>19</v>
      </c>
      <c r="D358" s="47" t="s">
        <v>29</v>
      </c>
      <c r="E358" s="47"/>
      <c r="F358" s="46"/>
      <c r="G358" s="45"/>
      <c r="H358" s="45"/>
      <c r="I358" s="45"/>
      <c r="J358" s="3" t="str">
        <f t="shared" si="3"/>
        <v>pendente</v>
      </c>
    </row>
    <row r="359" spans="1:10">
      <c r="A359" s="83" t="s">
        <v>523</v>
      </c>
      <c r="B359" s="83" t="s">
        <v>411</v>
      </c>
      <c r="C359" s="47" t="s">
        <v>19</v>
      </c>
      <c r="D359" s="47" t="s">
        <v>29</v>
      </c>
      <c r="E359" s="47"/>
      <c r="F359" s="46"/>
      <c r="G359" s="45"/>
      <c r="H359" s="45"/>
      <c r="I359" s="45"/>
      <c r="J359" s="3" t="str">
        <f t="shared" si="3"/>
        <v>pendente</v>
      </c>
    </row>
    <row r="360" spans="1:10">
      <c r="A360" s="83" t="s">
        <v>523</v>
      </c>
      <c r="B360" s="83" t="s">
        <v>411</v>
      </c>
      <c r="C360" s="47" t="s">
        <v>19</v>
      </c>
      <c r="D360" s="47" t="s">
        <v>29</v>
      </c>
      <c r="E360" s="47"/>
      <c r="F360" s="46"/>
      <c r="G360" s="45"/>
      <c r="H360" s="45"/>
      <c r="I360" s="45"/>
      <c r="J360" s="3" t="str">
        <f t="shared" si="3"/>
        <v>pendente</v>
      </c>
    </row>
    <row r="361" spans="1:10">
      <c r="A361" s="83" t="s">
        <v>523</v>
      </c>
      <c r="B361" s="83" t="s">
        <v>411</v>
      </c>
      <c r="C361" s="47" t="s">
        <v>19</v>
      </c>
      <c r="D361" s="47" t="s">
        <v>29</v>
      </c>
      <c r="E361" s="47"/>
      <c r="F361" s="46"/>
      <c r="G361" s="45"/>
      <c r="H361" s="45"/>
      <c r="I361" s="45"/>
      <c r="J361" s="3" t="str">
        <f t="shared" si="3"/>
        <v>pendente</v>
      </c>
    </row>
    <row r="362" spans="1:10">
      <c r="A362" s="83" t="s">
        <v>523</v>
      </c>
      <c r="B362" s="83" t="s">
        <v>411</v>
      </c>
      <c r="C362" s="47" t="s">
        <v>19</v>
      </c>
      <c r="D362" s="47" t="s">
        <v>29</v>
      </c>
      <c r="E362" s="47"/>
      <c r="F362" s="46"/>
      <c r="G362" s="45"/>
      <c r="H362" s="45"/>
      <c r="I362" s="45"/>
      <c r="J362" s="3" t="str">
        <f t="shared" si="3"/>
        <v>pendente</v>
      </c>
    </row>
    <row r="363" spans="1:10" hidden="1">
      <c r="A363" s="141" t="s">
        <v>523</v>
      </c>
      <c r="B363" s="141" t="s">
        <v>411</v>
      </c>
      <c r="C363" s="52" t="s">
        <v>19</v>
      </c>
      <c r="D363" s="52" t="s">
        <v>29</v>
      </c>
      <c r="E363" s="50"/>
      <c r="F363" s="51"/>
      <c r="G363" s="53"/>
      <c r="H363" s="53"/>
      <c r="I363" s="53"/>
      <c r="J363" s="3" t="str">
        <f t="shared" si="3"/>
        <v>pendente</v>
      </c>
    </row>
    <row r="364" spans="1:10" hidden="1">
      <c r="A364" s="141" t="s">
        <v>523</v>
      </c>
      <c r="B364" s="141" t="s">
        <v>411</v>
      </c>
      <c r="C364" s="52" t="s">
        <v>19</v>
      </c>
      <c r="D364" s="52" t="s">
        <v>29</v>
      </c>
      <c r="E364" s="52"/>
      <c r="F364" s="51"/>
      <c r="G364" s="48"/>
      <c r="H364" s="48"/>
      <c r="I364" s="48"/>
      <c r="J364" s="3" t="str">
        <f t="shared" si="3"/>
        <v>pendente</v>
      </c>
    </row>
    <row r="365" spans="1:10" hidden="1">
      <c r="A365" s="83" t="s">
        <v>523</v>
      </c>
      <c r="B365" s="83" t="s">
        <v>411</v>
      </c>
      <c r="C365" s="47" t="s">
        <v>19</v>
      </c>
      <c r="D365" s="47" t="s">
        <v>15</v>
      </c>
      <c r="E365" s="47"/>
      <c r="F365" s="46"/>
      <c r="G365" s="45"/>
      <c r="H365" s="45"/>
      <c r="I365" s="45"/>
      <c r="J365" s="3" t="str">
        <f t="shared" si="3"/>
        <v>pendente</v>
      </c>
    </row>
    <row r="366" spans="1:10">
      <c r="A366" s="83" t="s">
        <v>523</v>
      </c>
      <c r="B366" s="83" t="s">
        <v>411</v>
      </c>
      <c r="C366" s="47" t="s">
        <v>19</v>
      </c>
      <c r="D366" s="47" t="s">
        <v>15</v>
      </c>
      <c r="E366" s="47"/>
      <c r="F366" s="46"/>
      <c r="G366" s="45"/>
      <c r="H366" s="45"/>
      <c r="I366" s="45"/>
      <c r="J366" s="3" t="str">
        <f t="shared" si="3"/>
        <v>pendente</v>
      </c>
    </row>
    <row r="367" spans="1:10">
      <c r="A367" s="83" t="s">
        <v>523</v>
      </c>
      <c r="B367" s="83" t="s">
        <v>411</v>
      </c>
      <c r="C367" s="47" t="s">
        <v>19</v>
      </c>
      <c r="D367" s="47" t="s">
        <v>15</v>
      </c>
      <c r="E367" s="44"/>
      <c r="F367" s="46"/>
      <c r="G367" s="28"/>
      <c r="H367" s="28"/>
      <c r="I367" s="28"/>
      <c r="J367" s="3" t="str">
        <f t="shared" si="3"/>
        <v>pendente</v>
      </c>
    </row>
    <row r="368" spans="1:10">
      <c r="A368" s="83" t="s">
        <v>523</v>
      </c>
      <c r="B368" s="83" t="s">
        <v>411</v>
      </c>
      <c r="C368" s="47" t="s">
        <v>19</v>
      </c>
      <c r="D368" s="47" t="s">
        <v>15</v>
      </c>
      <c r="E368" s="47"/>
      <c r="F368" s="46"/>
      <c r="G368" s="45"/>
      <c r="H368" s="45"/>
      <c r="I368" s="45"/>
      <c r="J368" s="3" t="str">
        <f t="shared" si="3"/>
        <v>pendente</v>
      </c>
    </row>
    <row r="369" spans="1:10">
      <c r="A369" s="83" t="s">
        <v>523</v>
      </c>
      <c r="B369" s="83" t="s">
        <v>411</v>
      </c>
      <c r="C369" s="47" t="s">
        <v>19</v>
      </c>
      <c r="D369" s="47" t="s">
        <v>15</v>
      </c>
      <c r="E369" s="47"/>
      <c r="F369" s="46"/>
      <c r="G369" s="45"/>
      <c r="H369" s="45"/>
      <c r="I369" s="45"/>
      <c r="J369" s="3" t="str">
        <f t="shared" si="3"/>
        <v>pendente</v>
      </c>
    </row>
    <row r="370" spans="1:10">
      <c r="A370" s="83" t="s">
        <v>523</v>
      </c>
      <c r="B370" s="83" t="s">
        <v>411</v>
      </c>
      <c r="C370" s="47" t="s">
        <v>19</v>
      </c>
      <c r="D370" s="47" t="s">
        <v>15</v>
      </c>
      <c r="E370" s="44"/>
      <c r="F370" s="46"/>
      <c r="G370" s="28"/>
      <c r="H370" s="28"/>
      <c r="I370" s="28"/>
      <c r="J370" s="3" t="str">
        <f t="shared" si="3"/>
        <v>pendente</v>
      </c>
    </row>
    <row r="371" spans="1:10">
      <c r="A371" s="83" t="s">
        <v>523</v>
      </c>
      <c r="B371" s="83" t="s">
        <v>411</v>
      </c>
      <c r="C371" s="47" t="s">
        <v>19</v>
      </c>
      <c r="D371" s="47" t="s">
        <v>15</v>
      </c>
      <c r="E371" s="47"/>
      <c r="F371" s="46"/>
      <c r="G371" s="45"/>
      <c r="H371" s="45"/>
      <c r="I371" s="45"/>
      <c r="J371" s="3" t="str">
        <f t="shared" si="3"/>
        <v>pendente</v>
      </c>
    </row>
    <row r="372" spans="1:10">
      <c r="A372" s="141" t="s">
        <v>523</v>
      </c>
      <c r="B372" s="141" t="s">
        <v>411</v>
      </c>
      <c r="C372" s="52" t="s">
        <v>19</v>
      </c>
      <c r="D372" s="52" t="s">
        <v>15</v>
      </c>
      <c r="E372" s="52"/>
      <c r="F372" s="51"/>
      <c r="G372" s="48"/>
      <c r="H372" s="48"/>
      <c r="I372" s="48"/>
      <c r="J372" s="3" t="str">
        <f t="shared" si="3"/>
        <v>pendente</v>
      </c>
    </row>
    <row r="373" spans="1:10">
      <c r="A373" s="83" t="s">
        <v>523</v>
      </c>
      <c r="B373" s="83" t="s">
        <v>411</v>
      </c>
      <c r="C373" s="47" t="s">
        <v>19</v>
      </c>
      <c r="D373" s="47" t="s">
        <v>23</v>
      </c>
      <c r="E373" s="47"/>
      <c r="F373" s="46"/>
      <c r="G373" s="45"/>
      <c r="H373" s="45"/>
      <c r="I373" s="45"/>
      <c r="J373" s="3" t="str">
        <f t="shared" si="3"/>
        <v>pendente</v>
      </c>
    </row>
    <row r="374" spans="1:10">
      <c r="A374" s="83" t="s">
        <v>523</v>
      </c>
      <c r="B374" s="83" t="s">
        <v>411</v>
      </c>
      <c r="C374" s="47" t="s">
        <v>19</v>
      </c>
      <c r="D374" s="47" t="s">
        <v>23</v>
      </c>
      <c r="E374" s="47"/>
      <c r="F374" s="46"/>
      <c r="G374" s="45"/>
      <c r="H374" s="45"/>
      <c r="I374" s="45"/>
      <c r="J374" s="3" t="str">
        <f t="shared" si="3"/>
        <v>pendente</v>
      </c>
    </row>
    <row r="375" spans="1:10" hidden="1">
      <c r="A375" s="83" t="s">
        <v>523</v>
      </c>
      <c r="B375" s="83" t="s">
        <v>411</v>
      </c>
      <c r="C375" s="47" t="s">
        <v>19</v>
      </c>
      <c r="D375" s="47" t="s">
        <v>23</v>
      </c>
      <c r="E375" s="44"/>
      <c r="F375" s="46"/>
      <c r="G375" s="28"/>
      <c r="H375" s="28"/>
      <c r="I375" s="28"/>
      <c r="J375" s="3" t="str">
        <f t="shared" si="3"/>
        <v>pendente</v>
      </c>
    </row>
    <row r="376" spans="1:10" hidden="1">
      <c r="A376" s="83" t="s">
        <v>523</v>
      </c>
      <c r="B376" s="83" t="s">
        <v>411</v>
      </c>
      <c r="C376" s="47" t="s">
        <v>19</v>
      </c>
      <c r="D376" s="47" t="s">
        <v>23</v>
      </c>
      <c r="E376" s="47"/>
      <c r="F376" s="46"/>
      <c r="G376" s="45"/>
      <c r="H376" s="45"/>
      <c r="I376" s="45"/>
      <c r="J376" s="3" t="str">
        <f t="shared" si="3"/>
        <v>pendente</v>
      </c>
    </row>
    <row r="377" spans="1:10" hidden="1">
      <c r="A377" s="141" t="s">
        <v>523</v>
      </c>
      <c r="B377" s="141" t="s">
        <v>411</v>
      </c>
      <c r="C377" s="52" t="s">
        <v>19</v>
      </c>
      <c r="D377" s="52" t="s">
        <v>23</v>
      </c>
      <c r="E377" s="50"/>
      <c r="F377" s="51"/>
      <c r="G377" s="53"/>
      <c r="H377" s="53"/>
      <c r="I377" s="53"/>
      <c r="J377" s="3" t="str">
        <f t="shared" si="3"/>
        <v>pendente</v>
      </c>
    </row>
    <row r="378" spans="1:10">
      <c r="A378" s="83" t="s">
        <v>523</v>
      </c>
      <c r="B378" s="83" t="s">
        <v>411</v>
      </c>
      <c r="C378" s="47" t="s">
        <v>19</v>
      </c>
      <c r="D378" s="47" t="s">
        <v>23</v>
      </c>
      <c r="E378" s="47"/>
      <c r="F378" s="46"/>
      <c r="G378" s="45"/>
      <c r="H378" s="45"/>
      <c r="I378" s="45"/>
      <c r="J378" s="3" t="str">
        <f t="shared" si="3"/>
        <v>pendente</v>
      </c>
    </row>
    <row r="379" spans="1:10">
      <c r="A379" s="141" t="s">
        <v>523</v>
      </c>
      <c r="B379" s="141" t="s">
        <v>411</v>
      </c>
      <c r="C379" s="52" t="s">
        <v>19</v>
      </c>
      <c r="D379" s="52" t="s">
        <v>23</v>
      </c>
      <c r="E379" s="52"/>
      <c r="F379" s="51"/>
      <c r="G379" s="48"/>
      <c r="H379" s="48"/>
      <c r="I379" s="48"/>
      <c r="J379" s="3" t="str">
        <f t="shared" si="3"/>
        <v>pendente</v>
      </c>
    </row>
    <row r="380" spans="1:10">
      <c r="A380" s="83" t="s">
        <v>523</v>
      </c>
      <c r="B380" s="83" t="s">
        <v>411</v>
      </c>
      <c r="C380" s="47" t="s">
        <v>19</v>
      </c>
      <c r="D380" s="47" t="s">
        <v>55</v>
      </c>
      <c r="E380" s="47"/>
      <c r="F380" s="46"/>
      <c r="G380" s="45"/>
      <c r="H380" s="45"/>
      <c r="I380" s="45"/>
      <c r="J380" s="3" t="str">
        <f t="shared" si="3"/>
        <v>pendente</v>
      </c>
    </row>
    <row r="381" spans="1:10">
      <c r="A381" s="83" t="s">
        <v>523</v>
      </c>
      <c r="B381" s="83" t="s">
        <v>411</v>
      </c>
      <c r="C381" s="47" t="s">
        <v>19</v>
      </c>
      <c r="D381" s="47" t="s">
        <v>55</v>
      </c>
      <c r="E381" s="44"/>
      <c r="F381" s="46"/>
      <c r="G381" s="28"/>
      <c r="H381" s="28"/>
      <c r="I381" s="28"/>
      <c r="J381" s="3" t="str">
        <f t="shared" si="3"/>
        <v>pendente</v>
      </c>
    </row>
    <row r="382" spans="1:10">
      <c r="A382" s="83" t="s">
        <v>523</v>
      </c>
      <c r="B382" s="83" t="s">
        <v>411</v>
      </c>
      <c r="C382" s="47" t="s">
        <v>19</v>
      </c>
      <c r="D382" s="47" t="s">
        <v>55</v>
      </c>
      <c r="E382" s="47"/>
      <c r="F382" s="46"/>
      <c r="G382" s="45"/>
      <c r="H382" s="45"/>
      <c r="I382" s="45"/>
      <c r="J382" s="3" t="str">
        <f t="shared" si="3"/>
        <v>pendente</v>
      </c>
    </row>
    <row r="383" spans="1:10">
      <c r="A383" s="83" t="s">
        <v>523</v>
      </c>
      <c r="B383" s="83" t="s">
        <v>411</v>
      </c>
      <c r="C383" s="47" t="s">
        <v>19</v>
      </c>
      <c r="D383" s="47" t="s">
        <v>55</v>
      </c>
      <c r="E383" s="47"/>
      <c r="F383" s="46"/>
      <c r="G383" s="45"/>
      <c r="H383" s="45"/>
      <c r="I383" s="45"/>
      <c r="J383" s="3" t="str">
        <f t="shared" si="3"/>
        <v>pendente</v>
      </c>
    </row>
    <row r="384" spans="1:10">
      <c r="A384" s="83" t="s">
        <v>523</v>
      </c>
      <c r="B384" s="83" t="s">
        <v>411</v>
      </c>
      <c r="C384" s="47" t="s">
        <v>19</v>
      </c>
      <c r="D384" s="47" t="s">
        <v>55</v>
      </c>
      <c r="E384" s="44"/>
      <c r="F384" s="46"/>
      <c r="G384" s="28"/>
      <c r="H384" s="28"/>
      <c r="I384" s="28"/>
      <c r="J384" s="3" t="str">
        <f t="shared" si="3"/>
        <v>pendente</v>
      </c>
    </row>
    <row r="385" spans="1:10">
      <c r="A385" s="83" t="s">
        <v>523</v>
      </c>
      <c r="B385" s="83" t="s">
        <v>411</v>
      </c>
      <c r="C385" s="47" t="s">
        <v>19</v>
      </c>
      <c r="D385" s="47" t="s">
        <v>55</v>
      </c>
      <c r="E385" s="47"/>
      <c r="F385" s="46"/>
      <c r="G385" s="45"/>
      <c r="H385" s="45"/>
      <c r="I385" s="45"/>
      <c r="J385" s="3" t="str">
        <f t="shared" si="3"/>
        <v>pendente</v>
      </c>
    </row>
    <row r="386" spans="1:10">
      <c r="A386" s="83" t="s">
        <v>523</v>
      </c>
      <c r="B386" s="83" t="s">
        <v>411</v>
      </c>
      <c r="C386" s="47" t="s">
        <v>19</v>
      </c>
      <c r="D386" s="47" t="s">
        <v>55</v>
      </c>
      <c r="E386" s="47"/>
      <c r="F386" s="46"/>
      <c r="G386" s="45"/>
      <c r="H386" s="45"/>
      <c r="I386" s="45"/>
      <c r="J386" s="3" t="str">
        <f t="shared" si="3"/>
        <v>pendente</v>
      </c>
    </row>
    <row r="387" spans="1:10" hidden="1">
      <c r="A387" s="141" t="s">
        <v>523</v>
      </c>
      <c r="B387" s="141" t="s">
        <v>411</v>
      </c>
      <c r="C387" s="52" t="s">
        <v>19</v>
      </c>
      <c r="D387" s="52" t="s">
        <v>55</v>
      </c>
      <c r="E387" s="52"/>
      <c r="F387" s="51"/>
      <c r="G387" s="48"/>
      <c r="H387" s="48"/>
      <c r="I387" s="48"/>
      <c r="J387" s="3" t="str">
        <f t="shared" si="3"/>
        <v>pendente</v>
      </c>
    </row>
    <row r="388" spans="1:10" hidden="1">
      <c r="A388" s="83" t="s">
        <v>523</v>
      </c>
      <c r="B388" s="83" t="s">
        <v>411</v>
      </c>
      <c r="C388" s="47" t="s">
        <v>19</v>
      </c>
      <c r="D388" s="47" t="s">
        <v>27</v>
      </c>
      <c r="E388" s="47"/>
      <c r="F388" s="46"/>
      <c r="G388" s="45"/>
      <c r="H388" s="45"/>
      <c r="I388" s="45"/>
      <c r="J388" s="3" t="str">
        <f t="shared" si="3"/>
        <v>pendente</v>
      </c>
    </row>
    <row r="389" spans="1:10" hidden="1">
      <c r="A389" s="83" t="s">
        <v>523</v>
      </c>
      <c r="B389" s="83" t="s">
        <v>411</v>
      </c>
      <c r="C389" s="47" t="s">
        <v>19</v>
      </c>
      <c r="D389" s="47" t="s">
        <v>27</v>
      </c>
      <c r="E389" s="44"/>
      <c r="F389" s="46"/>
      <c r="G389" s="28"/>
      <c r="H389" s="28"/>
      <c r="I389" s="28"/>
      <c r="J389" s="3" t="str">
        <f t="shared" si="3"/>
        <v>pendente</v>
      </c>
    </row>
    <row r="390" spans="1:10">
      <c r="A390" s="83" t="s">
        <v>523</v>
      </c>
      <c r="B390" s="83" t="s">
        <v>411</v>
      </c>
      <c r="C390" s="47" t="s">
        <v>19</v>
      </c>
      <c r="D390" s="47" t="s">
        <v>27</v>
      </c>
      <c r="E390" s="44"/>
      <c r="F390" s="46"/>
      <c r="G390" s="28"/>
      <c r="H390" s="28"/>
      <c r="I390" s="28"/>
      <c r="J390" s="3" t="str">
        <f t="shared" si="3"/>
        <v>pendente</v>
      </c>
    </row>
    <row r="391" spans="1:10">
      <c r="A391" s="83" t="s">
        <v>523</v>
      </c>
      <c r="B391" s="83" t="s">
        <v>411</v>
      </c>
      <c r="C391" s="47" t="s">
        <v>19</v>
      </c>
      <c r="D391" s="47" t="s">
        <v>27</v>
      </c>
      <c r="E391" s="44"/>
      <c r="F391" s="46"/>
      <c r="G391" s="28"/>
      <c r="H391" s="28"/>
      <c r="I391" s="28"/>
      <c r="J391" s="3" t="str">
        <f t="shared" si="3"/>
        <v>pendente</v>
      </c>
    </row>
    <row r="392" spans="1:10">
      <c r="A392" s="141" t="s">
        <v>523</v>
      </c>
      <c r="B392" s="141" t="s">
        <v>411</v>
      </c>
      <c r="C392" s="52" t="s">
        <v>19</v>
      </c>
      <c r="D392" s="52" t="s">
        <v>27</v>
      </c>
      <c r="E392" s="50"/>
      <c r="F392" s="51"/>
      <c r="G392" s="53"/>
      <c r="H392" s="53"/>
      <c r="I392" s="53"/>
      <c r="J392" s="3" t="str">
        <f t="shared" si="3"/>
        <v>pendente</v>
      </c>
    </row>
    <row r="393" spans="1:10">
      <c r="A393" s="83" t="s">
        <v>523</v>
      </c>
      <c r="B393" s="83" t="s">
        <v>411</v>
      </c>
      <c r="C393" s="47" t="s">
        <v>19</v>
      </c>
      <c r="D393" s="47" t="s">
        <v>27</v>
      </c>
      <c r="E393" s="47"/>
      <c r="F393" s="46"/>
      <c r="G393" s="45"/>
      <c r="H393" s="45"/>
      <c r="I393" s="45"/>
      <c r="J393" s="3" t="str">
        <f t="shared" ref="J393:J460" si="4">IF(H393&lt;&gt;0,"finalizado", "pendente")</f>
        <v>pendente</v>
      </c>
    </row>
    <row r="394" spans="1:10">
      <c r="A394" s="83" t="s">
        <v>523</v>
      </c>
      <c r="B394" s="83" t="s">
        <v>411</v>
      </c>
      <c r="C394" s="47" t="s">
        <v>19</v>
      </c>
      <c r="D394" s="47" t="s">
        <v>27</v>
      </c>
      <c r="E394" s="47"/>
      <c r="F394" s="46"/>
      <c r="G394" s="45"/>
      <c r="H394" s="45"/>
      <c r="I394" s="45"/>
      <c r="J394" s="3" t="str">
        <f t="shared" si="4"/>
        <v>pendente</v>
      </c>
    </row>
    <row r="395" spans="1:10">
      <c r="A395" s="141" t="s">
        <v>523</v>
      </c>
      <c r="B395" s="141" t="s">
        <v>411</v>
      </c>
      <c r="C395" s="52" t="s">
        <v>19</v>
      </c>
      <c r="D395" s="52" t="s">
        <v>27</v>
      </c>
      <c r="E395" s="52"/>
      <c r="F395" s="51"/>
      <c r="G395" s="48"/>
      <c r="H395" s="48"/>
      <c r="I395" s="48"/>
      <c r="J395" s="3" t="str">
        <f t="shared" si="4"/>
        <v>pendente</v>
      </c>
    </row>
    <row r="396" spans="1:10">
      <c r="A396" s="83" t="s">
        <v>523</v>
      </c>
      <c r="B396" s="83" t="s">
        <v>411</v>
      </c>
      <c r="C396" s="47" t="s">
        <v>18</v>
      </c>
      <c r="D396" s="47" t="s">
        <v>29</v>
      </c>
      <c r="E396" s="44"/>
      <c r="F396" s="46"/>
      <c r="G396" s="28"/>
      <c r="H396" s="28"/>
      <c r="I396" s="28"/>
      <c r="J396" s="3" t="str">
        <f t="shared" si="4"/>
        <v>pendente</v>
      </c>
    </row>
    <row r="397" spans="1:10">
      <c r="A397" s="83" t="s">
        <v>523</v>
      </c>
      <c r="B397" s="83" t="s">
        <v>411</v>
      </c>
      <c r="C397" s="47" t="s">
        <v>18</v>
      </c>
      <c r="D397" s="47" t="s">
        <v>29</v>
      </c>
      <c r="E397" s="47"/>
      <c r="F397" s="46"/>
      <c r="G397" s="45"/>
      <c r="H397" s="45"/>
      <c r="I397" s="45"/>
      <c r="J397" s="3" t="str">
        <f t="shared" si="4"/>
        <v>pendente</v>
      </c>
    </row>
    <row r="398" spans="1:10">
      <c r="A398" s="83" t="s">
        <v>523</v>
      </c>
      <c r="B398" s="83" t="s">
        <v>411</v>
      </c>
      <c r="C398" s="47" t="s">
        <v>18</v>
      </c>
      <c r="D398" s="47" t="s">
        <v>29</v>
      </c>
      <c r="E398" s="47"/>
      <c r="F398" s="46"/>
      <c r="G398" s="45"/>
      <c r="H398" s="45"/>
      <c r="I398" s="45"/>
      <c r="J398" s="3" t="str">
        <f t="shared" si="4"/>
        <v>pendente</v>
      </c>
    </row>
    <row r="399" spans="1:10" hidden="1">
      <c r="A399" s="83" t="s">
        <v>523</v>
      </c>
      <c r="B399" s="83" t="s">
        <v>411</v>
      </c>
      <c r="C399" s="47" t="s">
        <v>18</v>
      </c>
      <c r="D399" s="47" t="s">
        <v>29</v>
      </c>
      <c r="E399" s="47"/>
      <c r="F399" s="46"/>
      <c r="G399" s="45"/>
      <c r="H399" s="45"/>
      <c r="I399" s="45"/>
      <c r="J399" s="3" t="str">
        <f t="shared" si="4"/>
        <v>pendente</v>
      </c>
    </row>
    <row r="400" spans="1:10" hidden="1">
      <c r="A400" s="83" t="s">
        <v>523</v>
      </c>
      <c r="B400" s="83" t="s">
        <v>411</v>
      </c>
      <c r="C400" s="47" t="s">
        <v>18</v>
      </c>
      <c r="D400" s="47" t="s">
        <v>29</v>
      </c>
      <c r="E400" s="47"/>
      <c r="F400" s="46"/>
      <c r="G400" s="45"/>
      <c r="H400" s="45"/>
      <c r="I400" s="45"/>
      <c r="J400" s="3" t="str">
        <f t="shared" si="4"/>
        <v>pendente</v>
      </c>
    </row>
    <row r="401" spans="1:10" hidden="1">
      <c r="A401" s="141" t="s">
        <v>523</v>
      </c>
      <c r="B401" s="141" t="s">
        <v>411</v>
      </c>
      <c r="C401" s="52" t="s">
        <v>18</v>
      </c>
      <c r="D401" s="52" t="s">
        <v>29</v>
      </c>
      <c r="E401" s="52"/>
      <c r="F401" s="51"/>
      <c r="G401" s="48"/>
      <c r="H401" s="48"/>
      <c r="I401" s="48"/>
      <c r="J401" s="3" t="str">
        <f t="shared" si="4"/>
        <v>pendente</v>
      </c>
    </row>
    <row r="402" spans="1:10">
      <c r="A402" s="83" t="s">
        <v>523</v>
      </c>
      <c r="B402" s="83" t="s">
        <v>411</v>
      </c>
      <c r="C402" s="47" t="s">
        <v>18</v>
      </c>
      <c r="D402" s="47" t="s">
        <v>15</v>
      </c>
      <c r="E402" s="44"/>
      <c r="F402" s="46"/>
      <c r="G402" s="28"/>
      <c r="H402" s="28"/>
      <c r="I402" s="28"/>
      <c r="J402" s="3" t="str">
        <f t="shared" si="4"/>
        <v>pendente</v>
      </c>
    </row>
    <row r="403" spans="1:10">
      <c r="A403" s="83" t="s">
        <v>523</v>
      </c>
      <c r="B403" s="83" t="s">
        <v>411</v>
      </c>
      <c r="C403" s="47" t="s">
        <v>18</v>
      </c>
      <c r="D403" s="47" t="s">
        <v>15</v>
      </c>
      <c r="E403" s="47"/>
      <c r="F403" s="46"/>
      <c r="G403" s="45"/>
      <c r="H403" s="45"/>
      <c r="I403" s="45"/>
      <c r="J403" s="3" t="str">
        <f t="shared" si="4"/>
        <v>pendente</v>
      </c>
    </row>
    <row r="404" spans="1:10">
      <c r="A404" s="83" t="s">
        <v>523</v>
      </c>
      <c r="B404" s="83" t="s">
        <v>411</v>
      </c>
      <c r="C404" s="47" t="s">
        <v>18</v>
      </c>
      <c r="D404" s="47" t="s">
        <v>15</v>
      </c>
      <c r="E404" s="47"/>
      <c r="F404" s="46"/>
      <c r="G404" s="45"/>
      <c r="H404" s="45"/>
      <c r="I404" s="45"/>
      <c r="J404" s="3" t="str">
        <f t="shared" si="4"/>
        <v>pendente</v>
      </c>
    </row>
    <row r="405" spans="1:10">
      <c r="A405" s="83" t="s">
        <v>523</v>
      </c>
      <c r="B405" s="83" t="s">
        <v>411</v>
      </c>
      <c r="C405" s="47" t="s">
        <v>18</v>
      </c>
      <c r="D405" s="47" t="s">
        <v>15</v>
      </c>
      <c r="E405" s="47"/>
      <c r="F405" s="46"/>
      <c r="G405" s="45"/>
      <c r="H405" s="45"/>
      <c r="I405" s="45"/>
      <c r="J405" s="3" t="str">
        <f t="shared" si="4"/>
        <v>pendente</v>
      </c>
    </row>
    <row r="406" spans="1:10">
      <c r="A406" s="83" t="s">
        <v>523</v>
      </c>
      <c r="B406" s="83" t="s">
        <v>411</v>
      </c>
      <c r="C406" s="47" t="s">
        <v>18</v>
      </c>
      <c r="D406" s="47" t="s">
        <v>15</v>
      </c>
      <c r="E406" s="44"/>
      <c r="F406" s="46"/>
      <c r="G406" s="28"/>
      <c r="H406" s="28"/>
      <c r="I406" s="28"/>
      <c r="J406" s="2" t="str">
        <f t="shared" si="4"/>
        <v>pendente</v>
      </c>
    </row>
    <row r="407" spans="1:10">
      <c r="A407" s="83" t="s">
        <v>523</v>
      </c>
      <c r="B407" s="83" t="s">
        <v>411</v>
      </c>
      <c r="C407" s="47" t="s">
        <v>18</v>
      </c>
      <c r="D407" s="47" t="s">
        <v>15</v>
      </c>
      <c r="E407" s="44"/>
      <c r="F407" s="46"/>
      <c r="G407" s="28"/>
      <c r="H407" s="28"/>
      <c r="I407" s="28"/>
      <c r="J407" s="2" t="str">
        <f t="shared" si="4"/>
        <v>pendente</v>
      </c>
    </row>
    <row r="408" spans="1:10">
      <c r="A408" s="83" t="s">
        <v>523</v>
      </c>
      <c r="B408" s="83" t="s">
        <v>411</v>
      </c>
      <c r="C408" s="47" t="s">
        <v>18</v>
      </c>
      <c r="D408" s="47" t="s">
        <v>15</v>
      </c>
      <c r="E408" s="44"/>
      <c r="F408" s="46"/>
      <c r="G408" s="28"/>
      <c r="H408" s="28"/>
      <c r="I408" s="28"/>
      <c r="J408" s="2" t="str">
        <f t="shared" si="4"/>
        <v>pendente</v>
      </c>
    </row>
    <row r="409" spans="1:10">
      <c r="A409" s="141" t="s">
        <v>523</v>
      </c>
      <c r="B409" s="141" t="s">
        <v>411</v>
      </c>
      <c r="C409" s="52" t="s">
        <v>18</v>
      </c>
      <c r="D409" s="52" t="s">
        <v>15</v>
      </c>
      <c r="E409" s="50"/>
      <c r="F409" s="51"/>
      <c r="G409" s="53"/>
      <c r="H409" s="53"/>
      <c r="I409" s="53"/>
      <c r="J409" s="2" t="str">
        <f t="shared" si="4"/>
        <v>pendente</v>
      </c>
    </row>
    <row r="410" spans="1:10">
      <c r="A410" s="83" t="s">
        <v>523</v>
      </c>
      <c r="B410" s="83" t="s">
        <v>411</v>
      </c>
      <c r="C410" s="47" t="s">
        <v>18</v>
      </c>
      <c r="D410" s="47" t="s">
        <v>23</v>
      </c>
      <c r="E410" s="47"/>
      <c r="F410" s="46"/>
      <c r="G410" s="45"/>
      <c r="H410" s="45"/>
      <c r="I410" s="45"/>
      <c r="J410" s="3" t="str">
        <f t="shared" si="4"/>
        <v>pendente</v>
      </c>
    </row>
    <row r="411" spans="1:10" hidden="1">
      <c r="A411" s="83" t="s">
        <v>523</v>
      </c>
      <c r="B411" s="83" t="s">
        <v>411</v>
      </c>
      <c r="C411" s="47" t="s">
        <v>18</v>
      </c>
      <c r="D411" s="47" t="s">
        <v>23</v>
      </c>
      <c r="E411" s="47"/>
      <c r="F411" s="46"/>
      <c r="G411" s="45"/>
      <c r="H411" s="45"/>
      <c r="I411" s="45"/>
      <c r="J411" s="3" t="str">
        <f t="shared" si="4"/>
        <v>pendente</v>
      </c>
    </row>
    <row r="412" spans="1:10" hidden="1">
      <c r="A412" s="83" t="s">
        <v>523</v>
      </c>
      <c r="B412" s="83" t="s">
        <v>411</v>
      </c>
      <c r="C412" s="47" t="s">
        <v>18</v>
      </c>
      <c r="D412" s="47" t="s">
        <v>23</v>
      </c>
      <c r="E412" s="47"/>
      <c r="F412" s="46"/>
      <c r="G412" s="45"/>
      <c r="H412" s="45"/>
      <c r="I412" s="45"/>
      <c r="J412" s="3" t="str">
        <f t="shared" si="4"/>
        <v>pendente</v>
      </c>
    </row>
    <row r="413" spans="1:10" hidden="1">
      <c r="A413" s="83" t="s">
        <v>523</v>
      </c>
      <c r="B413" s="83" t="s">
        <v>411</v>
      </c>
      <c r="C413" s="47" t="s">
        <v>18</v>
      </c>
      <c r="D413" s="47" t="s">
        <v>23</v>
      </c>
      <c r="E413" s="47"/>
      <c r="F413" s="46"/>
      <c r="G413" s="45"/>
      <c r="H413" s="45"/>
      <c r="I413" s="45"/>
      <c r="J413" s="3" t="str">
        <f t="shared" si="4"/>
        <v>pendente</v>
      </c>
    </row>
    <row r="414" spans="1:10">
      <c r="A414" s="83" t="s">
        <v>523</v>
      </c>
      <c r="B414" s="83" t="s">
        <v>411</v>
      </c>
      <c r="C414" s="47" t="s">
        <v>18</v>
      </c>
      <c r="D414" s="47" t="s">
        <v>23</v>
      </c>
      <c r="E414" s="47"/>
      <c r="F414" s="46"/>
      <c r="G414" s="45"/>
      <c r="H414" s="45"/>
      <c r="I414" s="45"/>
      <c r="J414" s="3" t="str">
        <f t="shared" si="4"/>
        <v>pendente</v>
      </c>
    </row>
    <row r="415" spans="1:10">
      <c r="A415" s="141" t="s">
        <v>523</v>
      </c>
      <c r="B415" s="141" t="s">
        <v>411</v>
      </c>
      <c r="C415" s="52" t="s">
        <v>18</v>
      </c>
      <c r="D415" s="52" t="s">
        <v>23</v>
      </c>
      <c r="E415" s="50"/>
      <c r="F415" s="51"/>
      <c r="G415" s="53"/>
      <c r="H415" s="53"/>
      <c r="I415" s="53"/>
      <c r="J415" s="3" t="str">
        <f t="shared" si="4"/>
        <v>pendente</v>
      </c>
    </row>
    <row r="416" spans="1:10">
      <c r="A416" s="83" t="s">
        <v>523</v>
      </c>
      <c r="B416" s="83" t="s">
        <v>411</v>
      </c>
      <c r="C416" s="47" t="s">
        <v>18</v>
      </c>
      <c r="D416" s="47" t="s">
        <v>55</v>
      </c>
      <c r="E416" s="47"/>
      <c r="F416" s="46"/>
      <c r="G416" s="45"/>
      <c r="H416" s="45"/>
      <c r="I416" s="45"/>
      <c r="J416" s="3" t="str">
        <f t="shared" si="4"/>
        <v>pendente</v>
      </c>
    </row>
    <row r="417" spans="1:10">
      <c r="A417" s="83" t="s">
        <v>523</v>
      </c>
      <c r="B417" s="83" t="s">
        <v>411</v>
      </c>
      <c r="C417" s="47" t="s">
        <v>18</v>
      </c>
      <c r="D417" s="47" t="s">
        <v>55</v>
      </c>
      <c r="E417" s="47"/>
      <c r="F417" s="46"/>
      <c r="G417" s="45"/>
      <c r="H417" s="45"/>
      <c r="I417" s="45"/>
      <c r="J417" s="3" t="str">
        <f t="shared" si="4"/>
        <v>pendente</v>
      </c>
    </row>
    <row r="418" spans="1:10">
      <c r="A418" s="83" t="s">
        <v>523</v>
      </c>
      <c r="B418" s="83" t="s">
        <v>411</v>
      </c>
      <c r="C418" s="47" t="s">
        <v>18</v>
      </c>
      <c r="D418" s="47" t="s">
        <v>55</v>
      </c>
      <c r="E418" s="47"/>
      <c r="F418" s="46"/>
      <c r="G418" s="45"/>
      <c r="H418" s="45"/>
      <c r="I418" s="45"/>
      <c r="J418" s="3" t="str">
        <f t="shared" si="4"/>
        <v>pendente</v>
      </c>
    </row>
    <row r="419" spans="1:10">
      <c r="A419" s="83" t="s">
        <v>523</v>
      </c>
      <c r="B419" s="83" t="s">
        <v>411</v>
      </c>
      <c r="C419" s="47" t="s">
        <v>18</v>
      </c>
      <c r="D419" s="47" t="s">
        <v>55</v>
      </c>
      <c r="E419" s="44"/>
      <c r="F419" s="46"/>
      <c r="G419" s="28"/>
      <c r="H419" s="28"/>
      <c r="I419" s="28"/>
      <c r="J419" s="3" t="str">
        <f t="shared" si="4"/>
        <v>pendente</v>
      </c>
    </row>
    <row r="420" spans="1:10">
      <c r="A420" s="83" t="s">
        <v>523</v>
      </c>
      <c r="B420" s="83" t="s">
        <v>411</v>
      </c>
      <c r="C420" s="47" t="s">
        <v>18</v>
      </c>
      <c r="D420" s="47" t="s">
        <v>55</v>
      </c>
      <c r="E420" s="47"/>
      <c r="F420" s="46"/>
      <c r="G420" s="45"/>
      <c r="H420" s="45"/>
      <c r="I420" s="45"/>
      <c r="J420" s="2" t="str">
        <f t="shared" si="4"/>
        <v>pendente</v>
      </c>
    </row>
    <row r="421" spans="1:10">
      <c r="A421" s="83" t="s">
        <v>523</v>
      </c>
      <c r="B421" s="83" t="s">
        <v>411</v>
      </c>
      <c r="C421" s="47" t="s">
        <v>18</v>
      </c>
      <c r="D421" s="47" t="s">
        <v>55</v>
      </c>
      <c r="E421" s="47"/>
      <c r="F421" s="46"/>
      <c r="G421" s="45"/>
      <c r="H421" s="45"/>
      <c r="I421" s="45"/>
      <c r="J421" s="2" t="str">
        <f t="shared" si="4"/>
        <v>pendente</v>
      </c>
    </row>
    <row r="422" spans="1:10">
      <c r="A422" s="83" t="s">
        <v>523</v>
      </c>
      <c r="B422" s="83" t="s">
        <v>411</v>
      </c>
      <c r="C422" s="47" t="s">
        <v>18</v>
      </c>
      <c r="D422" s="47" t="s">
        <v>55</v>
      </c>
      <c r="E422" s="47"/>
      <c r="F422" s="46"/>
      <c r="G422" s="45"/>
      <c r="H422" s="45"/>
      <c r="I422" s="45"/>
      <c r="J422" s="2" t="str">
        <f t="shared" si="4"/>
        <v>pendente</v>
      </c>
    </row>
    <row r="423" spans="1:10" hidden="1">
      <c r="A423" s="141" t="s">
        <v>523</v>
      </c>
      <c r="B423" s="141" t="s">
        <v>411</v>
      </c>
      <c r="C423" s="52" t="s">
        <v>18</v>
      </c>
      <c r="D423" s="52" t="s">
        <v>55</v>
      </c>
      <c r="E423" s="52"/>
      <c r="F423" s="51"/>
      <c r="G423" s="48"/>
      <c r="H423" s="48"/>
      <c r="I423" s="48"/>
      <c r="J423" s="2" t="str">
        <f t="shared" si="4"/>
        <v>pendente</v>
      </c>
    </row>
    <row r="424" spans="1:10" hidden="1">
      <c r="A424" s="83" t="s">
        <v>523</v>
      </c>
      <c r="B424" s="83" t="s">
        <v>411</v>
      </c>
      <c r="C424" s="47" t="s">
        <v>18</v>
      </c>
      <c r="D424" s="47" t="s">
        <v>27</v>
      </c>
      <c r="E424" s="47"/>
      <c r="F424" s="46"/>
      <c r="G424" s="45"/>
      <c r="H424" s="45"/>
      <c r="I424" s="45"/>
      <c r="J424" s="3" t="str">
        <f t="shared" si="4"/>
        <v>pendente</v>
      </c>
    </row>
    <row r="425" spans="1:10" hidden="1">
      <c r="A425" s="83" t="s">
        <v>523</v>
      </c>
      <c r="B425" s="83" t="s">
        <v>411</v>
      </c>
      <c r="C425" s="47" t="s">
        <v>18</v>
      </c>
      <c r="D425" s="47" t="s">
        <v>27</v>
      </c>
      <c r="E425" s="47"/>
      <c r="F425" s="46"/>
      <c r="G425" s="45"/>
      <c r="H425" s="45"/>
      <c r="I425" s="45"/>
      <c r="J425" s="3" t="str">
        <f t="shared" si="4"/>
        <v>pendente</v>
      </c>
    </row>
    <row r="426" spans="1:10">
      <c r="A426" s="83" t="s">
        <v>523</v>
      </c>
      <c r="B426" s="83" t="s">
        <v>411</v>
      </c>
      <c r="C426" s="47" t="s">
        <v>18</v>
      </c>
      <c r="D426" s="47" t="s">
        <v>27</v>
      </c>
      <c r="E426" s="47"/>
      <c r="F426" s="46"/>
      <c r="G426" s="45"/>
      <c r="H426" s="45"/>
      <c r="I426" s="45"/>
      <c r="J426" s="3" t="str">
        <f t="shared" si="4"/>
        <v>pendente</v>
      </c>
    </row>
    <row r="427" spans="1:10">
      <c r="A427" s="141" t="s">
        <v>523</v>
      </c>
      <c r="B427" s="141" t="s">
        <v>411</v>
      </c>
      <c r="C427" s="52" t="s">
        <v>18</v>
      </c>
      <c r="D427" s="52" t="s">
        <v>27</v>
      </c>
      <c r="E427" s="50"/>
      <c r="F427" s="51"/>
      <c r="G427" s="53"/>
      <c r="H427" s="53"/>
      <c r="I427" s="53"/>
      <c r="J427" s="3" t="str">
        <f t="shared" si="4"/>
        <v>pendente</v>
      </c>
    </row>
    <row r="428" spans="1:10">
      <c r="A428" s="141" t="s">
        <v>523</v>
      </c>
      <c r="B428" s="141" t="s">
        <v>411</v>
      </c>
      <c r="C428" s="52" t="s">
        <v>18</v>
      </c>
      <c r="D428" s="52" t="s">
        <v>27</v>
      </c>
      <c r="E428" s="52"/>
      <c r="F428" s="51"/>
      <c r="G428" s="48"/>
      <c r="H428" s="48"/>
      <c r="I428" s="48"/>
      <c r="J428" s="3" t="str">
        <f t="shared" si="4"/>
        <v>pendente</v>
      </c>
    </row>
    <row r="429" spans="1:10">
      <c r="A429" s="83" t="s">
        <v>525</v>
      </c>
      <c r="B429" s="83" t="s">
        <v>411</v>
      </c>
      <c r="C429" s="47" t="s">
        <v>38</v>
      </c>
      <c r="D429" s="47" t="s">
        <v>29</v>
      </c>
      <c r="E429" s="47"/>
      <c r="F429" s="46"/>
      <c r="G429" s="45"/>
      <c r="H429" s="45"/>
      <c r="I429" s="45"/>
      <c r="J429" s="3" t="str">
        <f t="shared" si="4"/>
        <v>pendente</v>
      </c>
    </row>
    <row r="430" spans="1:10">
      <c r="A430" s="83" t="s">
        <v>525</v>
      </c>
      <c r="B430" s="83" t="s">
        <v>411</v>
      </c>
      <c r="C430" s="47" t="s">
        <v>38</v>
      </c>
      <c r="D430" s="47" t="s">
        <v>29</v>
      </c>
      <c r="E430" s="47"/>
      <c r="F430" s="46"/>
      <c r="G430" s="45"/>
      <c r="H430" s="45"/>
      <c r="I430" s="45"/>
      <c r="J430" s="3" t="str">
        <f t="shared" si="4"/>
        <v>pendente</v>
      </c>
    </row>
    <row r="431" spans="1:10">
      <c r="A431" s="83" t="s">
        <v>525</v>
      </c>
      <c r="B431" s="83" t="s">
        <v>411</v>
      </c>
      <c r="C431" s="47" t="s">
        <v>38</v>
      </c>
      <c r="D431" s="47" t="s">
        <v>29</v>
      </c>
      <c r="E431" s="44"/>
      <c r="F431" s="46"/>
      <c r="G431" s="28"/>
      <c r="H431" s="28"/>
      <c r="I431" s="28"/>
      <c r="J431" s="3" t="str">
        <f t="shared" si="4"/>
        <v>pendente</v>
      </c>
    </row>
    <row r="432" spans="1:10">
      <c r="A432" s="83" t="s">
        <v>525</v>
      </c>
      <c r="B432" s="83" t="s">
        <v>411</v>
      </c>
      <c r="C432" s="47" t="s">
        <v>38</v>
      </c>
      <c r="D432" s="47" t="s">
        <v>29</v>
      </c>
      <c r="E432" s="47"/>
      <c r="F432" s="46"/>
      <c r="G432" s="45"/>
      <c r="H432" s="45"/>
      <c r="I432" s="45"/>
      <c r="J432" s="3" t="str">
        <f t="shared" si="4"/>
        <v>pendente</v>
      </c>
    </row>
    <row r="433" spans="1:10">
      <c r="A433" s="83" t="s">
        <v>525</v>
      </c>
      <c r="B433" s="83" t="s">
        <v>411</v>
      </c>
      <c r="C433" s="47" t="s">
        <v>38</v>
      </c>
      <c r="D433" s="47" t="s">
        <v>29</v>
      </c>
      <c r="E433" s="47"/>
      <c r="F433" s="46"/>
      <c r="G433" s="45"/>
      <c r="H433" s="45"/>
      <c r="I433" s="45"/>
      <c r="J433" s="3" t="str">
        <f t="shared" si="4"/>
        <v>pendente</v>
      </c>
    </row>
    <row r="434" spans="1:10">
      <c r="A434" s="83" t="s">
        <v>525</v>
      </c>
      <c r="B434" s="83" t="s">
        <v>411</v>
      </c>
      <c r="C434" s="47" t="s">
        <v>38</v>
      </c>
      <c r="D434" s="47" t="s">
        <v>29</v>
      </c>
      <c r="E434" s="44"/>
      <c r="F434" s="46"/>
      <c r="G434" s="28"/>
      <c r="H434" s="28"/>
      <c r="I434" s="28"/>
      <c r="J434" s="3" t="str">
        <f t="shared" si="4"/>
        <v>pendente</v>
      </c>
    </row>
    <row r="435" spans="1:10" hidden="1">
      <c r="A435" s="83" t="s">
        <v>525</v>
      </c>
      <c r="B435" s="83" t="s">
        <v>411</v>
      </c>
      <c r="C435" s="47" t="s">
        <v>38</v>
      </c>
      <c r="D435" s="47" t="s">
        <v>29</v>
      </c>
      <c r="E435" s="47"/>
      <c r="F435" s="46"/>
      <c r="G435" s="45"/>
      <c r="H435" s="45"/>
      <c r="I435" s="45"/>
      <c r="J435" s="3" t="str">
        <f t="shared" si="4"/>
        <v>pendente</v>
      </c>
    </row>
    <row r="436" spans="1:10" hidden="1">
      <c r="A436" s="141" t="s">
        <v>525</v>
      </c>
      <c r="B436" s="141" t="s">
        <v>411</v>
      </c>
      <c r="C436" s="52" t="s">
        <v>38</v>
      </c>
      <c r="D436" s="52" t="s">
        <v>29</v>
      </c>
      <c r="E436" s="52"/>
      <c r="F436" s="51"/>
      <c r="G436" s="48"/>
      <c r="H436" s="48"/>
      <c r="I436" s="48"/>
      <c r="J436" s="3" t="str">
        <f t="shared" si="4"/>
        <v>pendente</v>
      </c>
    </row>
    <row r="437" spans="1:10" hidden="1">
      <c r="A437" s="83" t="s">
        <v>525</v>
      </c>
      <c r="B437" s="83" t="s">
        <v>411</v>
      </c>
      <c r="C437" s="47" t="s">
        <v>39</v>
      </c>
      <c r="D437" s="47" t="s">
        <v>29</v>
      </c>
      <c r="E437" s="47"/>
      <c r="F437" s="46"/>
      <c r="G437" s="45"/>
      <c r="H437" s="45"/>
      <c r="I437" s="45"/>
      <c r="J437" s="3" t="str">
        <f t="shared" si="4"/>
        <v>pendente</v>
      </c>
    </row>
    <row r="438" spans="1:10">
      <c r="A438" s="83" t="s">
        <v>525</v>
      </c>
      <c r="B438" s="83" t="s">
        <v>411</v>
      </c>
      <c r="C438" s="47" t="s">
        <v>39</v>
      </c>
      <c r="D438" s="47" t="s">
        <v>29</v>
      </c>
      <c r="E438" s="47"/>
      <c r="F438" s="46"/>
      <c r="G438" s="45"/>
      <c r="H438" s="45"/>
      <c r="I438" s="45"/>
      <c r="J438" s="3" t="str">
        <f t="shared" si="4"/>
        <v>pendente</v>
      </c>
    </row>
    <row r="439" spans="1:10">
      <c r="A439" s="83" t="s">
        <v>525</v>
      </c>
      <c r="B439" s="83" t="s">
        <v>411</v>
      </c>
      <c r="C439" s="47" t="s">
        <v>39</v>
      </c>
      <c r="D439" s="47" t="s">
        <v>29</v>
      </c>
      <c r="E439" s="44"/>
      <c r="F439" s="46"/>
      <c r="G439" s="28"/>
      <c r="H439" s="28"/>
      <c r="I439" s="28"/>
      <c r="J439" s="3" t="str">
        <f t="shared" si="4"/>
        <v>pendente</v>
      </c>
    </row>
    <row r="440" spans="1:10">
      <c r="A440" s="83" t="s">
        <v>525</v>
      </c>
      <c r="B440" s="83" t="s">
        <v>411</v>
      </c>
      <c r="C440" s="47" t="s">
        <v>39</v>
      </c>
      <c r="D440" s="47" t="s">
        <v>29</v>
      </c>
      <c r="E440" s="47"/>
      <c r="F440" s="46"/>
      <c r="G440" s="45"/>
      <c r="H440" s="45"/>
      <c r="I440" s="45"/>
      <c r="J440" s="3" t="str">
        <f t="shared" si="4"/>
        <v>pendente</v>
      </c>
    </row>
    <row r="441" spans="1:10">
      <c r="A441" s="141" t="s">
        <v>525</v>
      </c>
      <c r="B441" s="141" t="s">
        <v>411</v>
      </c>
      <c r="C441" s="52" t="s">
        <v>39</v>
      </c>
      <c r="D441" s="52" t="s">
        <v>29</v>
      </c>
      <c r="E441" s="50"/>
      <c r="F441" s="51"/>
      <c r="G441" s="53"/>
      <c r="H441" s="53"/>
      <c r="I441" s="53"/>
      <c r="J441" s="3" t="str">
        <f t="shared" si="4"/>
        <v>pendente</v>
      </c>
    </row>
    <row r="442" spans="1:10">
      <c r="A442" s="83" t="s">
        <v>525</v>
      </c>
      <c r="B442" s="83" t="s">
        <v>411</v>
      </c>
      <c r="C442" s="47" t="s">
        <v>39</v>
      </c>
      <c r="D442" s="47" t="s">
        <v>29</v>
      </c>
      <c r="E442" s="47"/>
      <c r="F442" s="46"/>
      <c r="G442" s="45"/>
      <c r="H442" s="45"/>
      <c r="I442" s="45"/>
      <c r="J442" s="3" t="str">
        <f t="shared" si="4"/>
        <v>pendente</v>
      </c>
    </row>
    <row r="443" spans="1:10">
      <c r="A443" s="141" t="s">
        <v>525</v>
      </c>
      <c r="B443" s="141" t="s">
        <v>411</v>
      </c>
      <c r="C443" s="52" t="s">
        <v>39</v>
      </c>
      <c r="D443" s="52" t="s">
        <v>29</v>
      </c>
      <c r="E443" s="52"/>
      <c r="F443" s="51"/>
      <c r="G443" s="48"/>
      <c r="H443" s="48"/>
      <c r="I443" s="48"/>
      <c r="J443" s="3" t="str">
        <f t="shared" si="4"/>
        <v>pendente</v>
      </c>
    </row>
    <row r="444" spans="1:10">
      <c r="A444" s="83" t="s">
        <v>526</v>
      </c>
      <c r="B444" s="83" t="s">
        <v>411</v>
      </c>
      <c r="C444" s="47" t="s">
        <v>17</v>
      </c>
      <c r="D444" s="47" t="s">
        <v>29</v>
      </c>
      <c r="E444" s="47"/>
      <c r="F444" s="46"/>
      <c r="G444" s="45"/>
      <c r="H444" s="45"/>
      <c r="I444" s="45"/>
      <c r="J444" s="3" t="str">
        <f t="shared" si="4"/>
        <v>pendente</v>
      </c>
    </row>
    <row r="445" spans="1:10">
      <c r="A445" s="83" t="s">
        <v>526</v>
      </c>
      <c r="B445" s="83" t="s">
        <v>411</v>
      </c>
      <c r="C445" s="47" t="s">
        <v>17</v>
      </c>
      <c r="D445" s="47" t="s">
        <v>29</v>
      </c>
      <c r="E445" s="44"/>
      <c r="F445" s="46"/>
      <c r="G445" s="28"/>
      <c r="H445" s="28"/>
      <c r="I445" s="28"/>
      <c r="J445" s="3" t="str">
        <f t="shared" si="4"/>
        <v>pendente</v>
      </c>
    </row>
    <row r="446" spans="1:10">
      <c r="A446" s="83" t="s">
        <v>526</v>
      </c>
      <c r="B446" s="83" t="s">
        <v>411</v>
      </c>
      <c r="C446" s="47" t="s">
        <v>17</v>
      </c>
      <c r="D446" s="47" t="s">
        <v>29</v>
      </c>
      <c r="E446" s="47"/>
      <c r="F446" s="46"/>
      <c r="G446" s="45"/>
      <c r="H446" s="45"/>
      <c r="I446" s="45"/>
      <c r="J446" s="3" t="str">
        <f t="shared" si="4"/>
        <v>pendente</v>
      </c>
    </row>
    <row r="447" spans="1:10" hidden="1">
      <c r="A447" s="83" t="s">
        <v>526</v>
      </c>
      <c r="B447" s="83" t="s">
        <v>411</v>
      </c>
      <c r="C447" s="47" t="s">
        <v>17</v>
      </c>
      <c r="D447" s="47" t="s">
        <v>29</v>
      </c>
      <c r="E447" s="47"/>
      <c r="F447" s="46"/>
      <c r="G447" s="45"/>
      <c r="H447" s="45"/>
      <c r="I447" s="45"/>
      <c r="J447" s="3" t="str">
        <f t="shared" si="4"/>
        <v>pendente</v>
      </c>
    </row>
    <row r="448" spans="1:10" hidden="1">
      <c r="A448" s="83" t="s">
        <v>526</v>
      </c>
      <c r="B448" s="83" t="s">
        <v>411</v>
      </c>
      <c r="C448" s="47" t="s">
        <v>17</v>
      </c>
      <c r="D448" s="47" t="s">
        <v>29</v>
      </c>
      <c r="E448" s="44"/>
      <c r="F448" s="46"/>
      <c r="G448" s="28"/>
      <c r="H448" s="28"/>
      <c r="I448" s="28"/>
      <c r="J448" s="3" t="str">
        <f t="shared" si="4"/>
        <v>pendente</v>
      </c>
    </row>
    <row r="449" spans="1:10" hidden="1">
      <c r="A449" s="83" t="s">
        <v>526</v>
      </c>
      <c r="B449" s="83" t="s">
        <v>411</v>
      </c>
      <c r="C449" s="47" t="s">
        <v>17</v>
      </c>
      <c r="D449" s="47" t="s">
        <v>29</v>
      </c>
      <c r="E449" s="47"/>
      <c r="F449" s="46"/>
      <c r="G449" s="45"/>
      <c r="H449" s="45"/>
      <c r="I449" s="45"/>
      <c r="J449" s="3" t="str">
        <f t="shared" si="4"/>
        <v>pendente</v>
      </c>
    </row>
    <row r="450" spans="1:10">
      <c r="A450" s="83" t="s">
        <v>526</v>
      </c>
      <c r="B450" s="83" t="s">
        <v>411</v>
      </c>
      <c r="C450" s="47" t="s">
        <v>17</v>
      </c>
      <c r="D450" s="47" t="s">
        <v>29</v>
      </c>
      <c r="E450" s="47"/>
      <c r="F450" s="46"/>
      <c r="G450" s="45"/>
      <c r="H450" s="45"/>
      <c r="I450" s="45"/>
      <c r="J450" s="3" t="str">
        <f t="shared" si="4"/>
        <v>pendente</v>
      </c>
    </row>
    <row r="451" spans="1:10">
      <c r="A451" s="141" t="s">
        <v>526</v>
      </c>
      <c r="B451" s="141" t="s">
        <v>411</v>
      </c>
      <c r="C451" s="52" t="s">
        <v>17</v>
      </c>
      <c r="D451" s="52" t="s">
        <v>29</v>
      </c>
      <c r="E451" s="52"/>
      <c r="F451" s="51"/>
      <c r="G451" s="48"/>
      <c r="H451" s="48"/>
      <c r="I451" s="48"/>
      <c r="J451" s="3" t="str">
        <f t="shared" si="4"/>
        <v>pendente</v>
      </c>
    </row>
    <row r="452" spans="1:10">
      <c r="A452" s="83" t="s">
        <v>526</v>
      </c>
      <c r="B452" s="83" t="s">
        <v>411</v>
      </c>
      <c r="C452" s="47" t="s">
        <v>17</v>
      </c>
      <c r="D452" s="47" t="s">
        <v>15</v>
      </c>
      <c r="E452" s="47"/>
      <c r="F452" s="46"/>
      <c r="G452" s="45"/>
      <c r="H452" s="45"/>
      <c r="I452" s="45"/>
      <c r="J452" s="3" t="str">
        <f t="shared" si="4"/>
        <v>pendente</v>
      </c>
    </row>
    <row r="453" spans="1:10">
      <c r="A453" s="83" t="s">
        <v>526</v>
      </c>
      <c r="B453" s="83" t="s">
        <v>411</v>
      </c>
      <c r="C453" s="47" t="s">
        <v>17</v>
      </c>
      <c r="D453" s="47" t="s">
        <v>15</v>
      </c>
      <c r="E453" s="44"/>
      <c r="F453" s="46"/>
      <c r="G453" s="28"/>
      <c r="H453" s="28"/>
      <c r="I453" s="28"/>
      <c r="J453" s="3" t="str">
        <f t="shared" si="4"/>
        <v>pendente</v>
      </c>
    </row>
    <row r="454" spans="1:10">
      <c r="A454" s="83" t="s">
        <v>526</v>
      </c>
      <c r="B454" s="83" t="s">
        <v>411</v>
      </c>
      <c r="C454" s="47" t="s">
        <v>17</v>
      </c>
      <c r="D454" s="47" t="s">
        <v>15</v>
      </c>
      <c r="E454" s="44"/>
      <c r="F454" s="46"/>
      <c r="G454" s="28"/>
      <c r="H454" s="28"/>
      <c r="I454" s="28"/>
      <c r="J454" s="3" t="str">
        <f t="shared" si="4"/>
        <v>pendente</v>
      </c>
    </row>
    <row r="455" spans="1:10">
      <c r="A455" s="83" t="s">
        <v>526</v>
      </c>
      <c r="B455" s="83" t="s">
        <v>411</v>
      </c>
      <c r="C455" s="47" t="s">
        <v>17</v>
      </c>
      <c r="D455" s="47" t="s">
        <v>15</v>
      </c>
      <c r="E455" s="44"/>
      <c r="F455" s="46"/>
      <c r="G455" s="28"/>
      <c r="H455" s="28"/>
      <c r="I455" s="28"/>
      <c r="J455" s="3" t="str">
        <f t="shared" si="4"/>
        <v>pendente</v>
      </c>
    </row>
    <row r="456" spans="1:10">
      <c r="A456" s="141" t="s">
        <v>526</v>
      </c>
      <c r="B456" s="141" t="s">
        <v>411</v>
      </c>
      <c r="C456" s="52" t="s">
        <v>17</v>
      </c>
      <c r="D456" s="52" t="s">
        <v>15</v>
      </c>
      <c r="E456" s="50"/>
      <c r="F456" s="51"/>
      <c r="G456" s="53"/>
      <c r="H456" s="53"/>
      <c r="I456" s="53"/>
      <c r="J456" s="3" t="str">
        <f t="shared" si="4"/>
        <v>pendente</v>
      </c>
    </row>
    <row r="457" spans="1:10">
      <c r="A457" s="83" t="s">
        <v>526</v>
      </c>
      <c r="B457" s="83" t="s">
        <v>411</v>
      </c>
      <c r="C457" s="47" t="s">
        <v>17</v>
      </c>
      <c r="D457" s="47" t="s">
        <v>15</v>
      </c>
      <c r="E457" s="47"/>
      <c r="F457" s="46"/>
      <c r="G457" s="45"/>
      <c r="H457" s="45"/>
      <c r="I457" s="45"/>
      <c r="J457" s="3" t="str">
        <f t="shared" si="4"/>
        <v>pendente</v>
      </c>
    </row>
    <row r="458" spans="1:10" hidden="1">
      <c r="A458" s="83" t="s">
        <v>526</v>
      </c>
      <c r="B458" s="83" t="s">
        <v>411</v>
      </c>
      <c r="C458" s="47" t="s">
        <v>17</v>
      </c>
      <c r="D458" s="47" t="s">
        <v>15</v>
      </c>
      <c r="E458" s="47"/>
      <c r="F458" s="46"/>
      <c r="G458" s="45"/>
      <c r="H458" s="45"/>
      <c r="I458" s="45"/>
      <c r="J458" s="3" t="str">
        <f t="shared" si="4"/>
        <v>pendente</v>
      </c>
    </row>
    <row r="459" spans="1:10" hidden="1">
      <c r="A459" s="141" t="s">
        <v>526</v>
      </c>
      <c r="B459" s="141" t="s">
        <v>411</v>
      </c>
      <c r="C459" s="52" t="s">
        <v>17</v>
      </c>
      <c r="D459" s="52" t="s">
        <v>15</v>
      </c>
      <c r="E459" s="52"/>
      <c r="F459" s="51"/>
      <c r="G459" s="48"/>
      <c r="H459" s="48"/>
      <c r="I459" s="48"/>
      <c r="J459" s="3" t="str">
        <f t="shared" si="4"/>
        <v>pendente</v>
      </c>
    </row>
    <row r="460" spans="1:10" hidden="1">
      <c r="A460" s="118" t="s">
        <v>527</v>
      </c>
      <c r="B460" s="118" t="s">
        <v>411</v>
      </c>
      <c r="C460" s="47" t="s">
        <v>28</v>
      </c>
      <c r="D460" s="47" t="s">
        <v>29</v>
      </c>
      <c r="E460" s="44"/>
      <c r="F460" s="46"/>
      <c r="G460" s="28"/>
      <c r="H460" s="28"/>
      <c r="I460" s="28"/>
      <c r="J460" s="3" t="str">
        <f t="shared" si="4"/>
        <v>pendente</v>
      </c>
    </row>
    <row r="461" spans="1:10">
      <c r="A461" s="83" t="s">
        <v>527</v>
      </c>
      <c r="B461" s="83" t="s">
        <v>411</v>
      </c>
      <c r="C461" s="47" t="s">
        <v>28</v>
      </c>
      <c r="D461" s="47" t="s">
        <v>29</v>
      </c>
      <c r="E461" s="47"/>
      <c r="F461" s="46"/>
      <c r="G461" s="45"/>
      <c r="H461" s="45"/>
      <c r="I461" s="45"/>
      <c r="J461" s="3" t="str">
        <f t="shared" ref="J461:J528" si="5">IF(H461&lt;&gt;0,"finalizado", "pendente")</f>
        <v>pendente</v>
      </c>
    </row>
    <row r="462" spans="1:10">
      <c r="A462" s="83" t="s">
        <v>527</v>
      </c>
      <c r="B462" s="83" t="s">
        <v>411</v>
      </c>
      <c r="C462" s="47" t="s">
        <v>28</v>
      </c>
      <c r="D462" s="47" t="s">
        <v>29</v>
      </c>
      <c r="E462" s="47"/>
      <c r="F462" s="46"/>
      <c r="G462" s="45"/>
      <c r="H462" s="45"/>
      <c r="I462" s="45"/>
      <c r="J462" s="3" t="str">
        <f t="shared" si="5"/>
        <v>pendente</v>
      </c>
    </row>
    <row r="463" spans="1:10">
      <c r="A463" s="83" t="s">
        <v>527</v>
      </c>
      <c r="B463" s="83" t="s">
        <v>411</v>
      </c>
      <c r="C463" s="47" t="s">
        <v>28</v>
      </c>
      <c r="D463" s="47" t="s">
        <v>29</v>
      </c>
      <c r="E463" s="47"/>
      <c r="F463" s="46"/>
      <c r="G463" s="45"/>
      <c r="H463" s="45"/>
      <c r="I463" s="45"/>
      <c r="J463" s="3" t="str">
        <f t="shared" si="5"/>
        <v>pendente</v>
      </c>
    </row>
    <row r="464" spans="1:10">
      <c r="A464" s="83" t="s">
        <v>527</v>
      </c>
      <c r="B464" s="83" t="s">
        <v>411</v>
      </c>
      <c r="C464" s="47" t="s">
        <v>28</v>
      </c>
      <c r="D464" s="47" t="s">
        <v>29</v>
      </c>
      <c r="E464" s="47"/>
      <c r="F464" s="46"/>
      <c r="G464" s="45"/>
      <c r="H464" s="45"/>
      <c r="I464" s="45"/>
      <c r="J464" s="3" t="str">
        <f t="shared" si="5"/>
        <v>pendente</v>
      </c>
    </row>
    <row r="465" spans="1:10">
      <c r="A465" s="141" t="s">
        <v>527</v>
      </c>
      <c r="B465" s="141" t="s">
        <v>411</v>
      </c>
      <c r="C465" s="52" t="s">
        <v>28</v>
      </c>
      <c r="D465" s="52" t="s">
        <v>29</v>
      </c>
      <c r="E465" s="52"/>
      <c r="F465" s="51"/>
      <c r="G465" s="48"/>
      <c r="H465" s="48"/>
      <c r="I465" s="48"/>
      <c r="J465" s="3" t="str">
        <f t="shared" si="5"/>
        <v>pendente</v>
      </c>
    </row>
    <row r="466" spans="1:10">
      <c r="A466" s="83" t="s">
        <v>527</v>
      </c>
      <c r="B466" s="83" t="s">
        <v>411</v>
      </c>
      <c r="C466" s="47" t="s">
        <v>28</v>
      </c>
      <c r="D466" s="47" t="s">
        <v>27</v>
      </c>
      <c r="E466" s="44"/>
      <c r="F466" s="46"/>
      <c r="G466" s="28"/>
      <c r="H466" s="28"/>
      <c r="I466" s="28"/>
      <c r="J466" s="3" t="str">
        <f t="shared" si="5"/>
        <v>pendente</v>
      </c>
    </row>
    <row r="467" spans="1:10">
      <c r="A467" s="83" t="s">
        <v>527</v>
      </c>
      <c r="B467" s="83" t="s">
        <v>411</v>
      </c>
      <c r="C467" s="47" t="s">
        <v>28</v>
      </c>
      <c r="D467" s="47" t="s">
        <v>27</v>
      </c>
      <c r="E467" s="47"/>
      <c r="F467" s="46"/>
      <c r="G467" s="45"/>
      <c r="H467" s="45"/>
      <c r="I467" s="45"/>
      <c r="J467" s="3" t="str">
        <f t="shared" si="5"/>
        <v>pendente</v>
      </c>
    </row>
    <row r="468" spans="1:10">
      <c r="A468" s="83" t="s">
        <v>527</v>
      </c>
      <c r="B468" s="83" t="s">
        <v>411</v>
      </c>
      <c r="C468" s="47" t="s">
        <v>28</v>
      </c>
      <c r="D468" s="47" t="s">
        <v>27</v>
      </c>
      <c r="E468" s="47"/>
      <c r="F468" s="46"/>
      <c r="G468" s="45"/>
      <c r="H468" s="45"/>
      <c r="I468" s="45"/>
      <c r="J468" s="3" t="str">
        <f t="shared" si="5"/>
        <v>pendente</v>
      </c>
    </row>
    <row r="469" spans="1:10">
      <c r="A469" s="83" t="s">
        <v>527</v>
      </c>
      <c r="B469" s="83" t="s">
        <v>411</v>
      </c>
      <c r="C469" s="47" t="s">
        <v>28</v>
      </c>
      <c r="D469" s="47" t="s">
        <v>27</v>
      </c>
      <c r="E469" s="47"/>
      <c r="F469" s="46"/>
      <c r="G469" s="45"/>
      <c r="H469" s="45"/>
      <c r="I469" s="45"/>
      <c r="J469" s="3" t="str">
        <f t="shared" si="5"/>
        <v>pendente</v>
      </c>
    </row>
    <row r="470" spans="1:10" hidden="1">
      <c r="A470" s="83" t="s">
        <v>527</v>
      </c>
      <c r="B470" s="83" t="s">
        <v>411</v>
      </c>
      <c r="C470" s="47" t="s">
        <v>28</v>
      </c>
      <c r="D470" s="47" t="s">
        <v>27</v>
      </c>
      <c r="E470" s="44"/>
      <c r="F470" s="46"/>
      <c r="G470" s="28"/>
      <c r="H470" s="28"/>
      <c r="I470" s="28"/>
      <c r="J470" s="3" t="str">
        <f t="shared" si="5"/>
        <v>pendente</v>
      </c>
    </row>
    <row r="471" spans="1:10" hidden="1">
      <c r="A471" s="83" t="s">
        <v>527</v>
      </c>
      <c r="B471" s="83" t="s">
        <v>411</v>
      </c>
      <c r="C471" s="47" t="s">
        <v>28</v>
      </c>
      <c r="D471" s="47" t="s">
        <v>27</v>
      </c>
      <c r="E471" s="44"/>
      <c r="F471" s="46"/>
      <c r="G471" s="28"/>
      <c r="H471" s="28"/>
      <c r="I471" s="28"/>
      <c r="J471" s="3" t="str">
        <f t="shared" si="5"/>
        <v>pendente</v>
      </c>
    </row>
    <row r="472" spans="1:10" hidden="1">
      <c r="A472" s="83" t="s">
        <v>527</v>
      </c>
      <c r="B472" s="83" t="s">
        <v>411</v>
      </c>
      <c r="C472" s="47" t="s">
        <v>28</v>
      </c>
      <c r="D472" s="47" t="s">
        <v>27</v>
      </c>
      <c r="E472" s="44"/>
      <c r="F472" s="46"/>
      <c r="G472" s="28"/>
      <c r="H472" s="28"/>
      <c r="I472" s="28"/>
      <c r="J472" s="3" t="str">
        <f t="shared" si="5"/>
        <v>pendente</v>
      </c>
    </row>
    <row r="473" spans="1:10">
      <c r="A473" s="141" t="s">
        <v>527</v>
      </c>
      <c r="B473" s="141" t="s">
        <v>411</v>
      </c>
      <c r="C473" s="52" t="s">
        <v>28</v>
      </c>
      <c r="D473" s="52" t="s">
        <v>27</v>
      </c>
      <c r="E473" s="50"/>
      <c r="F473" s="51"/>
      <c r="G473" s="53"/>
      <c r="H473" s="53"/>
      <c r="I473" s="53"/>
      <c r="J473" s="3" t="str">
        <f t="shared" si="5"/>
        <v>pendente</v>
      </c>
    </row>
    <row r="474" spans="1:10">
      <c r="A474" s="83" t="s">
        <v>528</v>
      </c>
      <c r="B474" s="83" t="s">
        <v>411</v>
      </c>
      <c r="C474" s="47" t="s">
        <v>53</v>
      </c>
      <c r="D474" s="47" t="s">
        <v>29</v>
      </c>
      <c r="E474" s="47"/>
      <c r="F474" s="46"/>
      <c r="G474" s="45"/>
      <c r="H474" s="45"/>
      <c r="I474" s="45"/>
      <c r="J474" s="3" t="str">
        <f t="shared" si="5"/>
        <v>pendente</v>
      </c>
    </row>
    <row r="475" spans="1:10">
      <c r="A475" s="83" t="s">
        <v>528</v>
      </c>
      <c r="B475" s="83" t="s">
        <v>411</v>
      </c>
      <c r="C475" s="47" t="s">
        <v>53</v>
      </c>
      <c r="D475" s="47" t="s">
        <v>29</v>
      </c>
      <c r="E475" s="47"/>
      <c r="F475" s="46"/>
      <c r="G475" s="45"/>
      <c r="H475" s="45"/>
      <c r="I475" s="45"/>
      <c r="J475" s="3" t="str">
        <f t="shared" si="5"/>
        <v>pendente</v>
      </c>
    </row>
    <row r="476" spans="1:10">
      <c r="A476" s="83" t="s">
        <v>528</v>
      </c>
      <c r="B476" s="83" t="s">
        <v>411</v>
      </c>
      <c r="C476" s="47" t="s">
        <v>53</v>
      </c>
      <c r="D476" s="47" t="s">
        <v>29</v>
      </c>
      <c r="E476" s="44"/>
      <c r="F476" s="46"/>
      <c r="G476" s="28"/>
      <c r="H476" s="28"/>
      <c r="I476" s="28"/>
      <c r="J476" s="3" t="str">
        <f t="shared" si="5"/>
        <v>pendente</v>
      </c>
    </row>
    <row r="477" spans="1:10">
      <c r="A477" s="83" t="s">
        <v>528</v>
      </c>
      <c r="B477" s="83" t="s">
        <v>411</v>
      </c>
      <c r="C477" s="47" t="s">
        <v>53</v>
      </c>
      <c r="D477" s="47" t="s">
        <v>29</v>
      </c>
      <c r="E477" s="47"/>
      <c r="F477" s="46"/>
      <c r="G477" s="45"/>
      <c r="H477" s="45"/>
      <c r="I477" s="45"/>
      <c r="J477" s="3" t="str">
        <f t="shared" si="5"/>
        <v>pendente</v>
      </c>
    </row>
    <row r="478" spans="1:10">
      <c r="A478" s="83" t="s">
        <v>528</v>
      </c>
      <c r="B478" s="83" t="s">
        <v>411</v>
      </c>
      <c r="C478" s="47" t="s">
        <v>53</v>
      </c>
      <c r="D478" s="47" t="s">
        <v>29</v>
      </c>
      <c r="E478" s="47"/>
      <c r="F478" s="46"/>
      <c r="G478" s="45"/>
      <c r="H478" s="45"/>
      <c r="I478" s="45"/>
      <c r="J478" s="3" t="str">
        <f t="shared" si="5"/>
        <v>pendente</v>
      </c>
    </row>
    <row r="479" spans="1:10">
      <c r="A479" s="83" t="s">
        <v>528</v>
      </c>
      <c r="B479" s="83" t="s">
        <v>411</v>
      </c>
      <c r="C479" s="47" t="s">
        <v>53</v>
      </c>
      <c r="D479" s="47" t="s">
        <v>29</v>
      </c>
      <c r="E479" s="47"/>
      <c r="F479" s="46"/>
      <c r="G479" s="45"/>
      <c r="H479" s="45"/>
      <c r="I479" s="45"/>
      <c r="J479" s="3" t="str">
        <f t="shared" si="5"/>
        <v>pendente</v>
      </c>
    </row>
    <row r="480" spans="1:10">
      <c r="A480" s="141" t="s">
        <v>528</v>
      </c>
      <c r="B480" s="141" t="s">
        <v>411</v>
      </c>
      <c r="C480" s="52" t="s">
        <v>53</v>
      </c>
      <c r="D480" s="52" t="s">
        <v>29</v>
      </c>
      <c r="E480" s="50"/>
      <c r="F480" s="51"/>
      <c r="G480" s="53"/>
      <c r="H480" s="53"/>
      <c r="I480" s="53"/>
      <c r="J480" s="3" t="str">
        <f t="shared" si="5"/>
        <v>pendente</v>
      </c>
    </row>
    <row r="481" spans="1:10">
      <c r="A481" s="141" t="s">
        <v>528</v>
      </c>
      <c r="B481" s="141" t="s">
        <v>411</v>
      </c>
      <c r="C481" s="52" t="s">
        <v>53</v>
      </c>
      <c r="D481" s="52" t="s">
        <v>29</v>
      </c>
      <c r="E481" s="52"/>
      <c r="F481" s="51"/>
      <c r="G481" s="48"/>
      <c r="H481" s="48"/>
      <c r="I481" s="48"/>
      <c r="J481" s="3" t="str">
        <f t="shared" si="5"/>
        <v>pendente</v>
      </c>
    </row>
    <row r="482" spans="1:10" hidden="1">
      <c r="A482" s="118" t="s">
        <v>529</v>
      </c>
      <c r="B482" s="118" t="s">
        <v>411</v>
      </c>
      <c r="C482" s="47" t="s">
        <v>31</v>
      </c>
      <c r="D482" s="47" t="s">
        <v>29</v>
      </c>
      <c r="E482" s="47"/>
      <c r="F482" s="46"/>
      <c r="G482" s="45"/>
      <c r="H482" s="45"/>
      <c r="I482" s="45"/>
      <c r="J482" s="3" t="str">
        <f t="shared" si="5"/>
        <v>pendente</v>
      </c>
    </row>
    <row r="483" spans="1:10" hidden="1">
      <c r="A483" s="83" t="s">
        <v>529</v>
      </c>
      <c r="B483" s="83" t="s">
        <v>411</v>
      </c>
      <c r="C483" s="47" t="s">
        <v>31</v>
      </c>
      <c r="D483" s="47" t="s">
        <v>29</v>
      </c>
      <c r="E483" s="47"/>
      <c r="F483" s="46"/>
      <c r="G483" s="45"/>
      <c r="H483" s="45"/>
      <c r="I483" s="45"/>
      <c r="J483" s="3" t="str">
        <f t="shared" si="5"/>
        <v>pendente</v>
      </c>
    </row>
    <row r="484" spans="1:10" hidden="1">
      <c r="A484" s="83" t="s">
        <v>529</v>
      </c>
      <c r="B484" s="83" t="s">
        <v>411</v>
      </c>
      <c r="C484" s="47" t="s">
        <v>31</v>
      </c>
      <c r="D484" s="47" t="s">
        <v>29</v>
      </c>
      <c r="E484" s="44"/>
      <c r="F484" s="46"/>
      <c r="G484" s="28"/>
      <c r="H484" s="28"/>
      <c r="I484" s="28"/>
      <c r="J484" s="3" t="str">
        <f t="shared" si="5"/>
        <v>pendente</v>
      </c>
    </row>
    <row r="485" spans="1:10">
      <c r="A485" s="83" t="s">
        <v>529</v>
      </c>
      <c r="B485" s="83" t="s">
        <v>411</v>
      </c>
      <c r="C485" s="47" t="s">
        <v>31</v>
      </c>
      <c r="D485" s="47" t="s">
        <v>29</v>
      </c>
      <c r="E485" s="47"/>
      <c r="F485" s="46"/>
      <c r="G485" s="45"/>
      <c r="H485" s="45"/>
      <c r="I485" s="45"/>
      <c r="J485" s="3" t="str">
        <f t="shared" si="5"/>
        <v>pendente</v>
      </c>
    </row>
    <row r="486" spans="1:10">
      <c r="A486" s="83" t="s">
        <v>529</v>
      </c>
      <c r="B486" s="83" t="s">
        <v>411</v>
      </c>
      <c r="C486" s="47" t="s">
        <v>31</v>
      </c>
      <c r="D486" s="47" t="s">
        <v>29</v>
      </c>
      <c r="E486" s="47"/>
      <c r="F486" s="46"/>
      <c r="G486" s="45"/>
      <c r="H486" s="45"/>
      <c r="I486" s="45"/>
      <c r="J486" s="3" t="str">
        <f t="shared" si="5"/>
        <v>pendente</v>
      </c>
    </row>
    <row r="487" spans="1:10">
      <c r="A487" s="83" t="s">
        <v>529</v>
      </c>
      <c r="B487" s="83" t="s">
        <v>411</v>
      </c>
      <c r="C487" s="47" t="s">
        <v>31</v>
      </c>
      <c r="D487" s="47" t="s">
        <v>29</v>
      </c>
      <c r="E487" s="44"/>
      <c r="F487" s="46"/>
      <c r="G487" s="28"/>
      <c r="H487" s="28"/>
      <c r="I487" s="28"/>
      <c r="J487" s="3" t="str">
        <f t="shared" si="5"/>
        <v>pendente</v>
      </c>
    </row>
    <row r="488" spans="1:10">
      <c r="A488" s="83" t="s">
        <v>529</v>
      </c>
      <c r="B488" s="83" t="s">
        <v>411</v>
      </c>
      <c r="C488" s="47" t="s">
        <v>31</v>
      </c>
      <c r="D488" s="47" t="s">
        <v>29</v>
      </c>
      <c r="E488" s="47"/>
      <c r="F488" s="46"/>
      <c r="G488" s="45"/>
      <c r="H488" s="45"/>
      <c r="I488" s="45"/>
      <c r="J488" s="3" t="str">
        <f t="shared" si="5"/>
        <v>pendente</v>
      </c>
    </row>
    <row r="489" spans="1:10">
      <c r="A489" s="141" t="s">
        <v>529</v>
      </c>
      <c r="B489" s="141" t="s">
        <v>411</v>
      </c>
      <c r="C489" s="52" t="s">
        <v>31</v>
      </c>
      <c r="D489" s="52" t="s">
        <v>29</v>
      </c>
      <c r="E489" s="52"/>
      <c r="F489" s="51"/>
      <c r="G489" s="48"/>
      <c r="H489" s="48"/>
      <c r="I489" s="48"/>
      <c r="J489" s="3" t="str">
        <f t="shared" si="5"/>
        <v>pendente</v>
      </c>
    </row>
    <row r="490" spans="1:10">
      <c r="A490" s="118" t="s">
        <v>530</v>
      </c>
      <c r="B490" s="118" t="s">
        <v>411</v>
      </c>
      <c r="C490" s="47" t="s">
        <v>32</v>
      </c>
      <c r="D490" s="47" t="s">
        <v>29</v>
      </c>
      <c r="E490" s="47"/>
      <c r="F490" s="46"/>
      <c r="G490" s="45"/>
      <c r="H490" s="45"/>
      <c r="I490" s="45"/>
      <c r="J490" s="3" t="str">
        <f t="shared" si="5"/>
        <v>pendente</v>
      </c>
    </row>
    <row r="491" spans="1:10">
      <c r="A491" s="83" t="s">
        <v>530</v>
      </c>
      <c r="B491" s="83" t="s">
        <v>411</v>
      </c>
      <c r="C491" s="47" t="s">
        <v>32</v>
      </c>
      <c r="D491" s="47" t="s">
        <v>29</v>
      </c>
      <c r="E491" s="47"/>
      <c r="F491" s="46"/>
      <c r="G491" s="45"/>
      <c r="H491" s="45"/>
      <c r="I491" s="45"/>
      <c r="J491" s="3" t="str">
        <f t="shared" si="5"/>
        <v>pendente</v>
      </c>
    </row>
    <row r="492" spans="1:10">
      <c r="A492" s="83" t="s">
        <v>530</v>
      </c>
      <c r="B492" s="83" t="s">
        <v>411</v>
      </c>
      <c r="C492" s="47" t="s">
        <v>32</v>
      </c>
      <c r="D492" s="47" t="s">
        <v>29</v>
      </c>
      <c r="E492" s="44"/>
      <c r="F492" s="46"/>
      <c r="G492" s="28"/>
      <c r="H492" s="28"/>
      <c r="I492" s="28"/>
      <c r="J492" s="3" t="str">
        <f t="shared" si="5"/>
        <v>pendente</v>
      </c>
    </row>
    <row r="493" spans="1:10">
      <c r="A493" s="83" t="s">
        <v>530</v>
      </c>
      <c r="B493" s="83" t="s">
        <v>411</v>
      </c>
      <c r="C493" s="47" t="s">
        <v>32</v>
      </c>
      <c r="D493" s="47" t="s">
        <v>29</v>
      </c>
      <c r="E493" s="47"/>
      <c r="F493" s="46"/>
      <c r="G493" s="45"/>
      <c r="H493" s="45"/>
      <c r="I493" s="45"/>
      <c r="J493" s="3" t="str">
        <f t="shared" si="5"/>
        <v>pendente</v>
      </c>
    </row>
    <row r="494" spans="1:10" hidden="1">
      <c r="A494" s="141" t="s">
        <v>530</v>
      </c>
      <c r="B494" s="141" t="s">
        <v>411</v>
      </c>
      <c r="C494" s="52" t="s">
        <v>32</v>
      </c>
      <c r="D494" s="52" t="s">
        <v>29</v>
      </c>
      <c r="E494" s="50"/>
      <c r="F494" s="51"/>
      <c r="G494" s="53"/>
      <c r="H494" s="53"/>
      <c r="I494" s="53"/>
      <c r="J494" s="3" t="str">
        <f t="shared" si="5"/>
        <v>pendente</v>
      </c>
    </row>
    <row r="495" spans="1:10" hidden="1">
      <c r="A495" s="83" t="s">
        <v>530</v>
      </c>
      <c r="B495" s="83" t="s">
        <v>411</v>
      </c>
      <c r="C495" s="47" t="s">
        <v>32</v>
      </c>
      <c r="D495" s="47" t="s">
        <v>29</v>
      </c>
      <c r="E495" s="47"/>
      <c r="F495" s="46"/>
      <c r="G495" s="45"/>
      <c r="H495" s="45"/>
      <c r="I495" s="45"/>
      <c r="J495" s="3" t="str">
        <f t="shared" si="5"/>
        <v>pendente</v>
      </c>
    </row>
    <row r="496" spans="1:10" hidden="1">
      <c r="A496" s="141" t="s">
        <v>530</v>
      </c>
      <c r="B496" s="141" t="s">
        <v>411</v>
      </c>
      <c r="C496" s="52" t="s">
        <v>32</v>
      </c>
      <c r="D496" s="52" t="s">
        <v>29</v>
      </c>
      <c r="E496" s="52"/>
      <c r="F496" s="51"/>
      <c r="G496" s="48"/>
      <c r="H496" s="48"/>
      <c r="I496" s="48"/>
      <c r="J496" s="3" t="str">
        <f t="shared" si="5"/>
        <v>pendente</v>
      </c>
    </row>
    <row r="497" spans="1:10">
      <c r="A497" s="118" t="s">
        <v>411</v>
      </c>
      <c r="B497" s="118" t="s">
        <v>411</v>
      </c>
      <c r="C497" s="47" t="s">
        <v>33</v>
      </c>
      <c r="D497" s="47" t="s">
        <v>29</v>
      </c>
      <c r="E497" s="47"/>
      <c r="F497" s="46"/>
      <c r="G497" s="45"/>
      <c r="H497" s="45"/>
      <c r="I497" s="45"/>
      <c r="J497" s="3" t="str">
        <f t="shared" si="5"/>
        <v>pendente</v>
      </c>
    </row>
    <row r="498" spans="1:10">
      <c r="A498" s="83" t="s">
        <v>411</v>
      </c>
      <c r="B498" s="83" t="s">
        <v>411</v>
      </c>
      <c r="C498" s="47" t="s">
        <v>33</v>
      </c>
      <c r="D498" s="47" t="s">
        <v>29</v>
      </c>
      <c r="E498" s="44"/>
      <c r="F498" s="46"/>
      <c r="G498" s="28"/>
      <c r="H498" s="28"/>
      <c r="I498" s="28"/>
      <c r="J498" s="3" t="str">
        <f t="shared" si="5"/>
        <v>pendente</v>
      </c>
    </row>
    <row r="499" spans="1:10">
      <c r="A499" s="83" t="s">
        <v>411</v>
      </c>
      <c r="B499" s="83" t="s">
        <v>411</v>
      </c>
      <c r="C499" s="47" t="s">
        <v>33</v>
      </c>
      <c r="D499" s="47" t="s">
        <v>29</v>
      </c>
      <c r="E499" s="47"/>
      <c r="F499" s="46"/>
      <c r="G499" s="45"/>
      <c r="H499" s="45"/>
      <c r="I499" s="45"/>
      <c r="J499" s="3" t="str">
        <f t="shared" si="5"/>
        <v>pendente</v>
      </c>
    </row>
    <row r="500" spans="1:10">
      <c r="A500" s="83" t="s">
        <v>411</v>
      </c>
      <c r="B500" s="83" t="s">
        <v>411</v>
      </c>
      <c r="C500" s="47" t="s">
        <v>33</v>
      </c>
      <c r="D500" s="47" t="s">
        <v>29</v>
      </c>
      <c r="E500" s="47"/>
      <c r="F500" s="46"/>
      <c r="G500" s="45"/>
      <c r="H500" s="45"/>
      <c r="I500" s="45"/>
      <c r="J500" s="3" t="str">
        <f t="shared" si="5"/>
        <v>pendente</v>
      </c>
    </row>
    <row r="501" spans="1:10">
      <c r="A501" s="83" t="s">
        <v>411</v>
      </c>
      <c r="B501" s="83" t="s">
        <v>411</v>
      </c>
      <c r="C501" s="47" t="s">
        <v>33</v>
      </c>
      <c r="D501" s="47" t="s">
        <v>29</v>
      </c>
      <c r="E501" s="44"/>
      <c r="F501" s="46"/>
      <c r="G501" s="28"/>
      <c r="H501" s="28"/>
      <c r="I501" s="28"/>
      <c r="J501" s="3" t="str">
        <f t="shared" si="5"/>
        <v>pendente</v>
      </c>
    </row>
    <row r="502" spans="1:10">
      <c r="A502" s="83" t="s">
        <v>411</v>
      </c>
      <c r="B502" s="83" t="s">
        <v>411</v>
      </c>
      <c r="C502" s="47" t="s">
        <v>33</v>
      </c>
      <c r="D502" s="47" t="s">
        <v>29</v>
      </c>
      <c r="E502" s="47"/>
      <c r="F502" s="46"/>
      <c r="G502" s="45"/>
      <c r="H502" s="45"/>
      <c r="I502" s="45"/>
      <c r="J502" s="3" t="str">
        <f t="shared" si="5"/>
        <v>pendente</v>
      </c>
    </row>
    <row r="503" spans="1:10">
      <c r="A503" s="83" t="s">
        <v>411</v>
      </c>
      <c r="B503" s="83" t="s">
        <v>411</v>
      </c>
      <c r="C503" s="47" t="s">
        <v>33</v>
      </c>
      <c r="D503" s="47" t="s">
        <v>29</v>
      </c>
      <c r="E503" s="47"/>
      <c r="F503" s="46"/>
      <c r="G503" s="45"/>
      <c r="H503" s="45"/>
      <c r="I503" s="45"/>
      <c r="J503" s="3" t="str">
        <f t="shared" si="5"/>
        <v>pendente</v>
      </c>
    </row>
    <row r="504" spans="1:10">
      <c r="A504" s="141" t="s">
        <v>411</v>
      </c>
      <c r="B504" s="141" t="s">
        <v>411</v>
      </c>
      <c r="C504" s="52" t="s">
        <v>33</v>
      </c>
      <c r="D504" s="52" t="s">
        <v>29</v>
      </c>
      <c r="E504" s="52"/>
      <c r="F504" s="51"/>
      <c r="G504" s="48"/>
      <c r="H504" s="48"/>
      <c r="I504" s="48"/>
      <c r="J504" s="3" t="str">
        <f t="shared" si="5"/>
        <v>pendente</v>
      </c>
    </row>
    <row r="505" spans="1:10">
      <c r="A505" s="118" t="s">
        <v>532</v>
      </c>
      <c r="B505" s="118" t="s">
        <v>411</v>
      </c>
      <c r="C505" s="47" t="s">
        <v>34</v>
      </c>
      <c r="D505" s="47" t="s">
        <v>29</v>
      </c>
      <c r="E505" s="47"/>
      <c r="F505" s="47"/>
      <c r="G505" s="45"/>
      <c r="H505" s="45"/>
      <c r="I505" s="45"/>
      <c r="J505" s="3" t="str">
        <f t="shared" si="5"/>
        <v>pendente</v>
      </c>
    </row>
    <row r="506" spans="1:10" hidden="1">
      <c r="A506" s="83" t="s">
        <v>532</v>
      </c>
      <c r="B506" s="83" t="s">
        <v>411</v>
      </c>
      <c r="C506" s="47" t="s">
        <v>34</v>
      </c>
      <c r="D506" s="47" t="s">
        <v>29</v>
      </c>
      <c r="E506" s="47"/>
      <c r="F506" s="47"/>
      <c r="G506" s="28"/>
      <c r="H506" s="28"/>
      <c r="I506" s="28"/>
      <c r="J506" s="3" t="str">
        <f t="shared" si="5"/>
        <v>pendente</v>
      </c>
    </row>
    <row r="507" spans="1:10" hidden="1">
      <c r="A507" s="83" t="s">
        <v>532</v>
      </c>
      <c r="B507" s="83" t="s">
        <v>411</v>
      </c>
      <c r="C507" s="47" t="s">
        <v>34</v>
      </c>
      <c r="D507" s="47" t="s">
        <v>29</v>
      </c>
      <c r="E507" s="47"/>
      <c r="F507" s="47"/>
      <c r="G507" s="28"/>
      <c r="H507" s="28"/>
      <c r="I507" s="28"/>
      <c r="J507" s="3" t="str">
        <f t="shared" si="5"/>
        <v>pendente</v>
      </c>
    </row>
    <row r="508" spans="1:10" hidden="1">
      <c r="A508" s="83" t="s">
        <v>532</v>
      </c>
      <c r="B508" s="83" t="s">
        <v>411</v>
      </c>
      <c r="C508" s="47" t="s">
        <v>34</v>
      </c>
      <c r="D508" s="47" t="s">
        <v>29</v>
      </c>
      <c r="E508" s="47"/>
      <c r="F508" s="47"/>
      <c r="G508" s="28"/>
      <c r="H508" s="28"/>
      <c r="I508" s="28"/>
      <c r="J508" s="3" t="str">
        <f t="shared" si="5"/>
        <v>pendente</v>
      </c>
    </row>
    <row r="509" spans="1:10">
      <c r="A509" s="141" t="s">
        <v>532</v>
      </c>
      <c r="B509" s="141" t="s">
        <v>411</v>
      </c>
      <c r="C509" s="52" t="s">
        <v>34</v>
      </c>
      <c r="D509" s="52" t="s">
        <v>29</v>
      </c>
      <c r="E509" s="52"/>
      <c r="F509" s="52"/>
      <c r="G509" s="53"/>
      <c r="H509" s="53"/>
      <c r="I509" s="53"/>
      <c r="J509" s="3" t="str">
        <f t="shared" si="5"/>
        <v>pendente</v>
      </c>
    </row>
    <row r="510" spans="1:10">
      <c r="A510" s="83" t="s">
        <v>532</v>
      </c>
      <c r="B510" s="83" t="s">
        <v>411</v>
      </c>
      <c r="C510" s="47" t="s">
        <v>34</v>
      </c>
      <c r="D510" s="47" t="s">
        <v>29</v>
      </c>
      <c r="E510" s="47"/>
      <c r="F510" s="46"/>
      <c r="G510" s="45"/>
      <c r="H510" s="45"/>
      <c r="I510" s="45"/>
      <c r="J510" s="3" t="str">
        <f t="shared" si="5"/>
        <v>pendente</v>
      </c>
    </row>
    <row r="511" spans="1:10">
      <c r="A511" s="83" t="s">
        <v>532</v>
      </c>
      <c r="B511" s="83" t="s">
        <v>411</v>
      </c>
      <c r="C511" s="47" t="s">
        <v>34</v>
      </c>
      <c r="D511" s="47" t="s">
        <v>29</v>
      </c>
      <c r="E511" s="47"/>
      <c r="F511" s="46"/>
      <c r="G511" s="45"/>
      <c r="H511" s="45"/>
      <c r="I511" s="45"/>
      <c r="J511" s="3" t="str">
        <f t="shared" si="5"/>
        <v>pendente</v>
      </c>
    </row>
    <row r="512" spans="1:10">
      <c r="A512" s="141" t="s">
        <v>532</v>
      </c>
      <c r="B512" s="141" t="s">
        <v>411</v>
      </c>
      <c r="C512" s="52" t="s">
        <v>34</v>
      </c>
      <c r="D512" s="52" t="s">
        <v>29</v>
      </c>
      <c r="E512" s="52"/>
      <c r="F512" s="51"/>
      <c r="G512" s="48"/>
      <c r="H512" s="48"/>
      <c r="I512" s="48"/>
      <c r="J512" s="3" t="str">
        <f t="shared" si="5"/>
        <v>pendente</v>
      </c>
    </row>
    <row r="513" spans="1:10">
      <c r="A513" s="118" t="s">
        <v>533</v>
      </c>
      <c r="B513" s="118" t="s">
        <v>411</v>
      </c>
      <c r="C513" s="47" t="s">
        <v>37</v>
      </c>
      <c r="D513" s="47" t="s">
        <v>29</v>
      </c>
      <c r="E513" s="47"/>
      <c r="F513" s="47"/>
      <c r="G513" s="28"/>
      <c r="H513" s="28"/>
      <c r="I513" s="28"/>
      <c r="J513" s="3" t="str">
        <f t="shared" si="5"/>
        <v>pendente</v>
      </c>
    </row>
    <row r="514" spans="1:10">
      <c r="A514" s="83" t="s">
        <v>533</v>
      </c>
      <c r="B514" s="83" t="s">
        <v>411</v>
      </c>
      <c r="C514" s="47" t="s">
        <v>37</v>
      </c>
      <c r="D514" s="47" t="s">
        <v>29</v>
      </c>
      <c r="E514" s="47"/>
      <c r="F514" s="47"/>
      <c r="G514" s="45"/>
      <c r="H514" s="45"/>
      <c r="I514" s="45"/>
      <c r="J514" s="3" t="str">
        <f t="shared" si="5"/>
        <v>pendente</v>
      </c>
    </row>
    <row r="515" spans="1:10">
      <c r="A515" s="83" t="s">
        <v>533</v>
      </c>
      <c r="B515" s="83" t="s">
        <v>411</v>
      </c>
      <c r="C515" s="47" t="s">
        <v>37</v>
      </c>
      <c r="D515" s="47" t="s">
        <v>29</v>
      </c>
      <c r="E515" s="47"/>
      <c r="F515" s="46"/>
      <c r="G515" s="45"/>
      <c r="H515" s="45"/>
      <c r="I515" s="45"/>
      <c r="J515" s="3" t="str">
        <f t="shared" si="5"/>
        <v>pendente</v>
      </c>
    </row>
    <row r="516" spans="1:10">
      <c r="A516" s="83" t="s">
        <v>533</v>
      </c>
      <c r="B516" s="83" t="s">
        <v>411</v>
      </c>
      <c r="C516" s="47" t="s">
        <v>37</v>
      </c>
      <c r="D516" s="47" t="s">
        <v>29</v>
      </c>
      <c r="E516" s="47"/>
      <c r="F516" s="46"/>
      <c r="G516" s="45"/>
      <c r="H516" s="45"/>
      <c r="I516" s="45"/>
      <c r="J516" s="3" t="str">
        <f t="shared" si="5"/>
        <v>pendente</v>
      </c>
    </row>
    <row r="517" spans="1:10">
      <c r="A517" s="83" t="s">
        <v>533</v>
      </c>
      <c r="B517" s="83" t="s">
        <v>411</v>
      </c>
      <c r="C517" s="47" t="s">
        <v>37</v>
      </c>
      <c r="D517" s="47" t="s">
        <v>29</v>
      </c>
      <c r="E517" s="47"/>
      <c r="F517" s="46"/>
      <c r="G517" s="45"/>
      <c r="H517" s="45"/>
      <c r="I517" s="45"/>
      <c r="J517" s="3" t="str">
        <f t="shared" si="5"/>
        <v>pendente</v>
      </c>
    </row>
    <row r="518" spans="1:10" hidden="1">
      <c r="A518" s="141" t="s">
        <v>533</v>
      </c>
      <c r="B518" s="141" t="s">
        <v>411</v>
      </c>
      <c r="C518" s="52" t="s">
        <v>37</v>
      </c>
      <c r="D518" s="52" t="s">
        <v>29</v>
      </c>
      <c r="E518" s="52"/>
      <c r="F518" s="51"/>
      <c r="G518" s="48"/>
      <c r="H518" s="48"/>
      <c r="I518" s="48"/>
      <c r="J518" s="3" t="str">
        <f t="shared" si="5"/>
        <v>pendente</v>
      </c>
    </row>
    <row r="519" spans="1:10" hidden="1">
      <c r="A519" s="118" t="s">
        <v>534</v>
      </c>
      <c r="B519" s="118" t="s">
        <v>411</v>
      </c>
      <c r="C519" s="47" t="s">
        <v>35</v>
      </c>
      <c r="D519" s="47" t="s">
        <v>29</v>
      </c>
      <c r="E519" s="47"/>
      <c r="F519" s="47"/>
      <c r="G519" s="28"/>
      <c r="H519" s="28"/>
      <c r="I519" s="28"/>
      <c r="J519" s="3" t="str">
        <f t="shared" si="5"/>
        <v>pendente</v>
      </c>
    </row>
    <row r="520" spans="1:10" hidden="1">
      <c r="A520" s="83" t="s">
        <v>534</v>
      </c>
      <c r="B520" s="83" t="s">
        <v>411</v>
      </c>
      <c r="C520" s="47" t="s">
        <v>35</v>
      </c>
      <c r="D520" s="47" t="s">
        <v>29</v>
      </c>
      <c r="E520" s="47"/>
      <c r="F520" s="46"/>
      <c r="G520" s="45"/>
      <c r="H520" s="45"/>
      <c r="I520" s="45"/>
      <c r="J520" s="3" t="str">
        <f t="shared" si="5"/>
        <v>pendente</v>
      </c>
    </row>
    <row r="521" spans="1:10">
      <c r="A521" s="83" t="s">
        <v>534</v>
      </c>
      <c r="B521" s="83" t="s">
        <v>411</v>
      </c>
      <c r="C521" s="47" t="s">
        <v>35</v>
      </c>
      <c r="D521" s="47" t="s">
        <v>29</v>
      </c>
      <c r="E521" s="47"/>
      <c r="F521" s="46"/>
      <c r="G521" s="45"/>
      <c r="H521" s="45"/>
      <c r="I521" s="45"/>
      <c r="J521" s="3" t="str">
        <f t="shared" si="5"/>
        <v>pendente</v>
      </c>
    </row>
    <row r="522" spans="1:10">
      <c r="A522" s="83" t="s">
        <v>534</v>
      </c>
      <c r="B522" s="83" t="s">
        <v>411</v>
      </c>
      <c r="C522" s="47" t="s">
        <v>35</v>
      </c>
      <c r="D522" s="47" t="s">
        <v>29</v>
      </c>
      <c r="E522" s="47"/>
      <c r="F522" s="46"/>
      <c r="G522" s="45"/>
      <c r="H522" s="45"/>
      <c r="I522" s="45"/>
      <c r="J522" s="3" t="str">
        <f t="shared" si="5"/>
        <v>pendente</v>
      </c>
    </row>
    <row r="523" spans="1:10">
      <c r="A523" s="83" t="s">
        <v>534</v>
      </c>
      <c r="B523" s="83" t="s">
        <v>411</v>
      </c>
      <c r="C523" s="47" t="s">
        <v>35</v>
      </c>
      <c r="D523" s="47" t="s">
        <v>29</v>
      </c>
      <c r="E523" s="44"/>
      <c r="F523" s="46"/>
      <c r="G523" s="28"/>
      <c r="H523" s="28"/>
      <c r="I523" s="28"/>
      <c r="J523" s="2" t="str">
        <f t="shared" si="5"/>
        <v>pendente</v>
      </c>
    </row>
    <row r="524" spans="1:10">
      <c r="A524" s="83" t="s">
        <v>534</v>
      </c>
      <c r="B524" s="83" t="s">
        <v>411</v>
      </c>
      <c r="C524" s="47" t="s">
        <v>35</v>
      </c>
      <c r="D524" s="47" t="s">
        <v>29</v>
      </c>
      <c r="E524" s="44"/>
      <c r="F524" s="46"/>
      <c r="G524" s="28"/>
      <c r="H524" s="28"/>
      <c r="I524" s="28"/>
      <c r="J524" s="2" t="str">
        <f t="shared" si="5"/>
        <v>pendente</v>
      </c>
    </row>
    <row r="525" spans="1:10">
      <c r="A525" s="83" t="s">
        <v>534</v>
      </c>
      <c r="B525" s="83" t="s">
        <v>411</v>
      </c>
      <c r="C525" s="47" t="s">
        <v>35</v>
      </c>
      <c r="D525" s="47" t="s">
        <v>29</v>
      </c>
      <c r="E525" s="44"/>
      <c r="F525" s="46"/>
      <c r="G525" s="28"/>
      <c r="H525" s="28"/>
      <c r="I525" s="28"/>
      <c r="J525" s="2" t="str">
        <f t="shared" si="5"/>
        <v>pendente</v>
      </c>
    </row>
    <row r="526" spans="1:10">
      <c r="A526" s="141" t="s">
        <v>534</v>
      </c>
      <c r="B526" s="141" t="s">
        <v>411</v>
      </c>
      <c r="C526" s="52" t="s">
        <v>35</v>
      </c>
      <c r="D526" s="52" t="s">
        <v>29</v>
      </c>
      <c r="E526" s="50"/>
      <c r="F526" s="51"/>
      <c r="G526" s="53"/>
      <c r="H526" s="53"/>
      <c r="I526" s="53"/>
      <c r="J526" s="2" t="str">
        <f t="shared" si="5"/>
        <v>pendente</v>
      </c>
    </row>
    <row r="527" spans="1:10">
      <c r="A527" s="83" t="s">
        <v>535</v>
      </c>
      <c r="B527" s="83" t="s">
        <v>411</v>
      </c>
      <c r="C527" s="47" t="s">
        <v>36</v>
      </c>
      <c r="D527" s="47" t="s">
        <v>29</v>
      </c>
      <c r="E527" s="47"/>
      <c r="F527" s="47"/>
      <c r="G527" s="28"/>
      <c r="H527" s="28"/>
      <c r="I527" s="28"/>
      <c r="J527" s="3" t="str">
        <f t="shared" si="5"/>
        <v>pendente</v>
      </c>
    </row>
    <row r="528" spans="1:10">
      <c r="A528" s="83" t="s">
        <v>535</v>
      </c>
      <c r="B528" s="83" t="s">
        <v>411</v>
      </c>
      <c r="C528" s="47" t="s">
        <v>36</v>
      </c>
      <c r="D528" s="47" t="s">
        <v>29</v>
      </c>
      <c r="E528" s="47"/>
      <c r="F528" s="46"/>
      <c r="G528" s="45"/>
      <c r="H528" s="45"/>
      <c r="I528" s="45"/>
      <c r="J528" s="3" t="str">
        <f t="shared" si="5"/>
        <v>pendente</v>
      </c>
    </row>
    <row r="529" spans="1:10" hidden="1">
      <c r="A529" s="83" t="s">
        <v>535</v>
      </c>
      <c r="B529" s="83" t="s">
        <v>411</v>
      </c>
      <c r="C529" s="47" t="s">
        <v>36</v>
      </c>
      <c r="D529" s="47" t="s">
        <v>29</v>
      </c>
      <c r="E529" s="47"/>
      <c r="F529" s="46"/>
      <c r="G529" s="45"/>
      <c r="H529" s="45"/>
      <c r="I529" s="45"/>
      <c r="J529" s="3" t="str">
        <f t="shared" ref="J529:J596" si="6">IF(H529&lt;&gt;0,"finalizado", "pendente")</f>
        <v>pendente</v>
      </c>
    </row>
    <row r="530" spans="1:10" hidden="1">
      <c r="A530" s="83" t="s">
        <v>535</v>
      </c>
      <c r="B530" s="83" t="s">
        <v>411</v>
      </c>
      <c r="C530" s="47" t="s">
        <v>36</v>
      </c>
      <c r="D530" s="47" t="s">
        <v>29</v>
      </c>
      <c r="E530" s="47"/>
      <c r="F530" s="46"/>
      <c r="G530" s="45"/>
      <c r="H530" s="45"/>
      <c r="I530" s="45"/>
      <c r="J530" s="3" t="str">
        <f t="shared" si="6"/>
        <v>pendente</v>
      </c>
    </row>
    <row r="531" spans="1:10" hidden="1">
      <c r="A531" s="83" t="s">
        <v>535</v>
      </c>
      <c r="B531" s="83" t="s">
        <v>411</v>
      </c>
      <c r="C531" s="47" t="s">
        <v>36</v>
      </c>
      <c r="D531" s="47" t="s">
        <v>29</v>
      </c>
      <c r="E531" s="47"/>
      <c r="F531" s="46"/>
      <c r="G531" s="45"/>
      <c r="H531" s="45"/>
      <c r="I531" s="45"/>
      <c r="J531" s="3" t="str">
        <f t="shared" si="6"/>
        <v>pendente</v>
      </c>
    </row>
    <row r="532" spans="1:10">
      <c r="A532" s="141" t="s">
        <v>535</v>
      </c>
      <c r="B532" s="141" t="s">
        <v>411</v>
      </c>
      <c r="C532" s="52" t="s">
        <v>36</v>
      </c>
      <c r="D532" s="52" t="s">
        <v>29</v>
      </c>
      <c r="E532" s="50"/>
      <c r="F532" s="51"/>
      <c r="G532" s="53"/>
      <c r="H532" s="53"/>
      <c r="I532" s="53"/>
      <c r="J532" s="3" t="str">
        <f t="shared" si="6"/>
        <v>pendente</v>
      </c>
    </row>
    <row r="533" spans="1:10">
      <c r="A533" s="104"/>
      <c r="B533" s="104"/>
      <c r="C533" s="47"/>
      <c r="D533" s="47"/>
      <c r="E533" s="47"/>
      <c r="F533" s="46"/>
      <c r="G533" s="45"/>
      <c r="H533" s="45"/>
      <c r="I533" s="45"/>
      <c r="J533" s="3" t="str">
        <f t="shared" si="6"/>
        <v>pendente</v>
      </c>
    </row>
    <row r="534" spans="1:10">
      <c r="C534" s="47"/>
      <c r="D534" s="47"/>
      <c r="E534" s="47"/>
      <c r="F534" s="46"/>
      <c r="G534" s="45"/>
      <c r="H534" s="45"/>
      <c r="I534" s="45"/>
      <c r="J534" s="3" t="str">
        <f t="shared" si="6"/>
        <v>pendente</v>
      </c>
    </row>
    <row r="535" spans="1:10">
      <c r="C535" s="47"/>
      <c r="D535" s="47"/>
      <c r="E535" s="47"/>
      <c r="F535" s="46"/>
      <c r="G535" s="45"/>
      <c r="H535" s="45"/>
      <c r="I535" s="45"/>
      <c r="J535" s="3" t="str">
        <f t="shared" si="6"/>
        <v>pendente</v>
      </c>
    </row>
    <row r="536" spans="1:10">
      <c r="C536" s="47"/>
      <c r="D536" s="47"/>
      <c r="E536" s="44"/>
      <c r="F536" s="46"/>
      <c r="G536" s="28"/>
      <c r="H536" s="28"/>
      <c r="I536" s="28"/>
      <c r="J536" s="3" t="str">
        <f t="shared" si="6"/>
        <v>pendente</v>
      </c>
    </row>
    <row r="537" spans="1:10">
      <c r="C537" s="47"/>
      <c r="D537" s="47"/>
      <c r="E537" s="47"/>
      <c r="F537" s="46"/>
      <c r="G537" s="45"/>
      <c r="H537" s="45"/>
      <c r="I537" s="45"/>
      <c r="J537" s="3" t="str">
        <f t="shared" si="6"/>
        <v>pendente</v>
      </c>
    </row>
    <row r="538" spans="1:10">
      <c r="C538" s="47"/>
      <c r="D538" s="47"/>
      <c r="E538" s="47"/>
      <c r="F538" s="46"/>
      <c r="G538" s="45"/>
      <c r="H538" s="45"/>
      <c r="I538" s="45"/>
      <c r="J538" s="3" t="str">
        <f t="shared" si="6"/>
        <v>pendente</v>
      </c>
    </row>
    <row r="539" spans="1:10">
      <c r="C539" s="47"/>
      <c r="D539" s="47"/>
      <c r="E539" s="44"/>
      <c r="F539" s="46"/>
      <c r="G539" s="28"/>
      <c r="H539" s="28"/>
      <c r="I539" s="28"/>
      <c r="J539" s="3" t="str">
        <f t="shared" si="6"/>
        <v>pendente</v>
      </c>
    </row>
    <row r="540" spans="1:10">
      <c r="C540" s="47"/>
      <c r="D540" s="47"/>
      <c r="E540" s="47"/>
      <c r="F540" s="46"/>
      <c r="G540" s="45"/>
      <c r="H540" s="45"/>
      <c r="I540" s="45"/>
      <c r="J540" s="3" t="str">
        <f t="shared" si="6"/>
        <v>pendente</v>
      </c>
    </row>
    <row r="541" spans="1:10" hidden="1">
      <c r="C541" s="47"/>
      <c r="D541" s="47"/>
      <c r="E541" s="47"/>
      <c r="F541" s="46"/>
      <c r="G541" s="45"/>
      <c r="H541" s="45"/>
      <c r="I541" s="45"/>
      <c r="J541" s="3" t="str">
        <f t="shared" si="6"/>
        <v>pendente</v>
      </c>
    </row>
    <row r="542" spans="1:10" hidden="1">
      <c r="C542" s="47"/>
      <c r="D542" s="47"/>
      <c r="E542" s="47"/>
      <c r="F542" s="46"/>
      <c r="G542" s="45"/>
      <c r="H542" s="45"/>
      <c r="I542" s="45"/>
      <c r="J542" s="3" t="str">
        <f t="shared" si="6"/>
        <v>pendente</v>
      </c>
    </row>
    <row r="543" spans="1:10" hidden="1">
      <c r="C543" s="47"/>
      <c r="D543" s="47"/>
      <c r="E543" s="47"/>
      <c r="F543" s="46"/>
      <c r="G543" s="45"/>
      <c r="H543" s="45"/>
      <c r="I543" s="45"/>
      <c r="J543" s="3" t="str">
        <f t="shared" si="6"/>
        <v>pendente</v>
      </c>
    </row>
    <row r="544" spans="1:10">
      <c r="C544" s="47"/>
      <c r="D544" s="47"/>
      <c r="E544" s="44"/>
      <c r="F544" s="46"/>
      <c r="G544" s="28"/>
      <c r="H544" s="28"/>
      <c r="I544" s="28"/>
      <c r="J544" s="3" t="str">
        <f t="shared" si="6"/>
        <v>pendente</v>
      </c>
    </row>
    <row r="545" spans="3:10">
      <c r="C545" s="47"/>
      <c r="D545" s="47"/>
      <c r="E545" s="47"/>
      <c r="F545" s="46"/>
      <c r="G545" s="45"/>
      <c r="H545" s="45"/>
      <c r="I545" s="45"/>
      <c r="J545" s="3" t="str">
        <f t="shared" si="6"/>
        <v>pendente</v>
      </c>
    </row>
    <row r="546" spans="3:10">
      <c r="C546" s="47"/>
      <c r="D546" s="47"/>
      <c r="E546" s="47"/>
      <c r="F546" s="46"/>
      <c r="G546" s="45"/>
      <c r="H546" s="45"/>
      <c r="I546" s="45"/>
      <c r="J546" s="3" t="str">
        <f t="shared" si="6"/>
        <v>pendente</v>
      </c>
    </row>
    <row r="547" spans="3:10">
      <c r="C547" s="47"/>
      <c r="D547" s="47"/>
      <c r="E547" s="47"/>
      <c r="F547" s="46"/>
      <c r="G547" s="45"/>
      <c r="H547" s="45"/>
      <c r="I547" s="45"/>
      <c r="J547" s="3" t="str">
        <f t="shared" si="6"/>
        <v>pendente</v>
      </c>
    </row>
    <row r="548" spans="3:10">
      <c r="C548" s="47"/>
      <c r="D548" s="47"/>
      <c r="E548" s="44"/>
      <c r="F548" s="46"/>
      <c r="G548" s="28"/>
      <c r="H548" s="28"/>
      <c r="I548" s="28"/>
      <c r="J548" s="3" t="str">
        <f t="shared" si="6"/>
        <v>pendente</v>
      </c>
    </row>
    <row r="549" spans="3:10">
      <c r="C549" s="47"/>
      <c r="D549" s="47"/>
      <c r="E549" s="47"/>
      <c r="F549" s="46"/>
      <c r="G549" s="45"/>
      <c r="H549" s="45"/>
      <c r="I549" s="45"/>
      <c r="J549" s="3" t="str">
        <f t="shared" si="6"/>
        <v>pendente</v>
      </c>
    </row>
    <row r="550" spans="3:10">
      <c r="C550" s="47"/>
      <c r="D550" s="47"/>
      <c r="E550" s="47"/>
      <c r="F550" s="46"/>
      <c r="G550" s="45"/>
      <c r="H550" s="45"/>
      <c r="I550" s="45"/>
      <c r="J550" s="3" t="str">
        <f t="shared" si="6"/>
        <v>pendente</v>
      </c>
    </row>
    <row r="551" spans="3:10">
      <c r="C551" s="47"/>
      <c r="D551" s="47"/>
      <c r="E551" s="44"/>
      <c r="F551" s="46"/>
      <c r="G551" s="28"/>
      <c r="H551" s="28"/>
      <c r="I551" s="28"/>
      <c r="J551" s="3" t="str">
        <f t="shared" si="6"/>
        <v>pendente</v>
      </c>
    </row>
    <row r="552" spans="3:10">
      <c r="C552" s="47"/>
      <c r="D552" s="47"/>
      <c r="E552" s="47"/>
      <c r="F552" s="46"/>
      <c r="G552" s="45"/>
      <c r="H552" s="45"/>
      <c r="I552" s="45"/>
      <c r="J552" s="3" t="str">
        <f t="shared" si="6"/>
        <v>pendente</v>
      </c>
    </row>
    <row r="553" spans="3:10" hidden="1">
      <c r="C553" s="47"/>
      <c r="D553" s="47"/>
      <c r="E553" s="47"/>
      <c r="F553" s="46"/>
      <c r="G553" s="45"/>
      <c r="H553" s="45"/>
      <c r="I553" s="45"/>
      <c r="J553" s="3" t="str">
        <f t="shared" si="6"/>
        <v>pendente</v>
      </c>
    </row>
    <row r="554" spans="3:10" hidden="1">
      <c r="C554" s="47"/>
      <c r="D554" s="47"/>
      <c r="E554" s="47"/>
      <c r="F554" s="46"/>
      <c r="G554" s="45"/>
      <c r="H554" s="45"/>
      <c r="I554" s="45"/>
      <c r="J554" s="3" t="str">
        <f t="shared" si="6"/>
        <v>pendente</v>
      </c>
    </row>
    <row r="555" spans="3:10" hidden="1">
      <c r="C555" s="47"/>
      <c r="D555" s="47"/>
      <c r="E555" s="44"/>
      <c r="F555" s="46"/>
      <c r="G555" s="28"/>
      <c r="H555" s="28"/>
      <c r="I555" s="28"/>
      <c r="J555" s="3" t="str">
        <f t="shared" si="6"/>
        <v>pendente</v>
      </c>
    </row>
    <row r="556" spans="3:10">
      <c r="C556" s="47"/>
      <c r="D556" s="47"/>
      <c r="E556" s="47"/>
      <c r="F556" s="46"/>
      <c r="G556" s="45"/>
      <c r="H556" s="45"/>
      <c r="I556" s="45"/>
      <c r="J556" s="3" t="str">
        <f t="shared" si="6"/>
        <v>pendente</v>
      </c>
    </row>
    <row r="557" spans="3:10">
      <c r="C557" s="47"/>
      <c r="D557" s="47"/>
      <c r="E557" s="47"/>
      <c r="F557" s="46"/>
      <c r="G557" s="45"/>
      <c r="H557" s="45"/>
      <c r="I557" s="45"/>
      <c r="J557" s="3" t="str">
        <f t="shared" si="6"/>
        <v>pendente</v>
      </c>
    </row>
    <row r="558" spans="3:10">
      <c r="C558" s="47"/>
      <c r="D558" s="47"/>
      <c r="E558" s="47"/>
      <c r="F558" s="46"/>
      <c r="G558" s="45"/>
      <c r="H558" s="45"/>
      <c r="I558" s="45"/>
      <c r="J558" s="3" t="str">
        <f t="shared" si="6"/>
        <v>pendente</v>
      </c>
    </row>
    <row r="559" spans="3:10">
      <c r="C559" s="47"/>
      <c r="D559" s="47"/>
      <c r="E559" s="44"/>
      <c r="F559" s="46"/>
      <c r="G559" s="28"/>
      <c r="H559" s="28"/>
      <c r="I559" s="28"/>
      <c r="J559" s="3" t="str">
        <f t="shared" si="6"/>
        <v>pendente</v>
      </c>
    </row>
    <row r="560" spans="3:10">
      <c r="C560" s="47"/>
      <c r="D560" s="47"/>
      <c r="E560" s="47"/>
      <c r="F560" s="46"/>
      <c r="G560" s="45"/>
      <c r="H560" s="45"/>
      <c r="I560" s="45"/>
      <c r="J560" s="3" t="str">
        <f t="shared" si="6"/>
        <v>pendente</v>
      </c>
    </row>
    <row r="561" spans="3:10">
      <c r="C561" s="47"/>
      <c r="D561" s="47"/>
      <c r="E561" s="47"/>
      <c r="F561" s="46"/>
      <c r="G561" s="45"/>
      <c r="H561" s="45"/>
      <c r="I561" s="45"/>
      <c r="J561" s="3" t="str">
        <f t="shared" si="6"/>
        <v>pendente</v>
      </c>
    </row>
    <row r="562" spans="3:10">
      <c r="C562" s="47"/>
      <c r="D562" s="47"/>
      <c r="E562" s="44"/>
      <c r="F562" s="46"/>
      <c r="G562" s="28"/>
      <c r="H562" s="28"/>
      <c r="I562" s="28"/>
      <c r="J562" s="3" t="str">
        <f t="shared" si="6"/>
        <v>pendente</v>
      </c>
    </row>
    <row r="563" spans="3:10">
      <c r="C563" s="47"/>
      <c r="D563" s="47"/>
      <c r="E563" s="47"/>
      <c r="F563" s="46"/>
      <c r="G563" s="45"/>
      <c r="H563" s="45"/>
      <c r="I563" s="45"/>
      <c r="J563" s="3" t="str">
        <f t="shared" si="6"/>
        <v>pendente</v>
      </c>
    </row>
    <row r="564" spans="3:10">
      <c r="C564" s="47"/>
      <c r="D564" s="47"/>
      <c r="E564" s="47"/>
      <c r="F564" s="46"/>
      <c r="G564" s="45"/>
      <c r="H564" s="45"/>
      <c r="I564" s="45"/>
      <c r="J564" s="3" t="str">
        <f t="shared" si="6"/>
        <v>pendente</v>
      </c>
    </row>
    <row r="565" spans="3:10" hidden="1">
      <c r="C565" s="47"/>
      <c r="D565" s="47"/>
      <c r="E565" s="47"/>
      <c r="F565" s="46"/>
      <c r="G565" s="45"/>
      <c r="H565" s="45"/>
      <c r="I565" s="45"/>
      <c r="J565" s="3" t="str">
        <f t="shared" si="6"/>
        <v>pendente</v>
      </c>
    </row>
    <row r="566" spans="3:10" hidden="1">
      <c r="C566" s="47"/>
      <c r="D566" s="47"/>
      <c r="E566" s="47"/>
      <c r="F566" s="46"/>
      <c r="G566" s="45"/>
      <c r="H566" s="45"/>
      <c r="I566" s="45"/>
      <c r="J566" s="3" t="str">
        <f t="shared" si="6"/>
        <v>pendente</v>
      </c>
    </row>
    <row r="567" spans="3:10" hidden="1">
      <c r="C567" s="47"/>
      <c r="D567" s="47"/>
      <c r="E567" s="44"/>
      <c r="F567" s="46"/>
      <c r="G567" s="28"/>
      <c r="H567" s="28"/>
      <c r="I567" s="28"/>
      <c r="J567" s="3" t="str">
        <f t="shared" si="6"/>
        <v>pendente</v>
      </c>
    </row>
    <row r="568" spans="3:10">
      <c r="C568" s="47"/>
      <c r="D568" s="47"/>
      <c r="E568" s="47"/>
      <c r="F568" s="46"/>
      <c r="G568" s="45"/>
      <c r="H568" s="45"/>
      <c r="I568" s="45"/>
      <c r="J568" s="3" t="str">
        <f t="shared" si="6"/>
        <v>pendente</v>
      </c>
    </row>
    <row r="569" spans="3:10">
      <c r="C569" s="47"/>
      <c r="D569" s="47"/>
      <c r="E569" s="47"/>
      <c r="F569" s="46"/>
      <c r="G569" s="45"/>
      <c r="H569" s="45"/>
      <c r="I569" s="45"/>
      <c r="J569" s="3" t="str">
        <f t="shared" si="6"/>
        <v>pendente</v>
      </c>
    </row>
    <row r="570" spans="3:10">
      <c r="C570" s="47"/>
      <c r="D570" s="47"/>
      <c r="E570" s="47"/>
      <c r="F570" s="46"/>
      <c r="G570" s="45"/>
      <c r="H570" s="45"/>
      <c r="I570" s="45"/>
      <c r="J570" s="3" t="str">
        <f t="shared" si="6"/>
        <v>pendente</v>
      </c>
    </row>
    <row r="571" spans="3:10">
      <c r="C571" s="47"/>
      <c r="D571" s="47"/>
      <c r="E571" s="44"/>
      <c r="F571" s="46"/>
      <c r="G571" s="28"/>
      <c r="H571" s="28"/>
      <c r="I571" s="28"/>
      <c r="J571" s="3" t="str">
        <f t="shared" si="6"/>
        <v>pendente</v>
      </c>
    </row>
    <row r="572" spans="3:10">
      <c r="C572" s="47"/>
      <c r="D572" s="47"/>
      <c r="E572" s="47"/>
      <c r="F572" s="46"/>
      <c r="G572" s="45"/>
      <c r="H572" s="45"/>
      <c r="I572" s="45"/>
      <c r="J572" s="3" t="str">
        <f t="shared" si="6"/>
        <v>pendente</v>
      </c>
    </row>
    <row r="573" spans="3:10">
      <c r="C573" s="47"/>
      <c r="D573" s="47"/>
      <c r="E573" s="47"/>
      <c r="F573" s="46"/>
      <c r="G573" s="45"/>
      <c r="H573" s="45"/>
      <c r="I573" s="45"/>
      <c r="J573" s="3" t="str">
        <f t="shared" si="6"/>
        <v>pendente</v>
      </c>
    </row>
    <row r="574" spans="3:10">
      <c r="C574" s="47"/>
      <c r="D574" s="47"/>
      <c r="E574" s="44"/>
      <c r="F574" s="46"/>
      <c r="G574" s="28"/>
      <c r="H574" s="28"/>
      <c r="I574" s="28"/>
      <c r="J574" s="3" t="str">
        <f t="shared" si="6"/>
        <v>pendente</v>
      </c>
    </row>
    <row r="575" spans="3:10">
      <c r="C575" s="47"/>
      <c r="D575" s="47"/>
      <c r="E575" s="47"/>
      <c r="F575" s="46"/>
      <c r="G575" s="45"/>
      <c r="H575" s="45"/>
      <c r="I575" s="45"/>
      <c r="J575" s="3" t="str">
        <f t="shared" si="6"/>
        <v>pendente</v>
      </c>
    </row>
    <row r="576" spans="3:10">
      <c r="C576" s="47"/>
      <c r="D576" s="47"/>
      <c r="E576" s="47"/>
      <c r="F576" s="46"/>
      <c r="G576" s="45"/>
      <c r="H576" s="45"/>
      <c r="I576" s="45"/>
      <c r="J576" s="3" t="str">
        <f t="shared" si="6"/>
        <v>pendente</v>
      </c>
    </row>
    <row r="577" spans="3:10" hidden="1">
      <c r="C577" s="47"/>
      <c r="D577" s="47"/>
      <c r="E577" s="47"/>
      <c r="F577" s="46"/>
      <c r="G577" s="45"/>
      <c r="H577" s="45"/>
      <c r="I577" s="45"/>
      <c r="J577" s="3" t="str">
        <f t="shared" si="6"/>
        <v>pendente</v>
      </c>
    </row>
    <row r="578" spans="3:10" hidden="1">
      <c r="C578" s="47"/>
      <c r="D578" s="47"/>
      <c r="E578" s="47"/>
      <c r="F578" s="46"/>
      <c r="G578" s="45"/>
      <c r="H578" s="45"/>
      <c r="I578" s="45"/>
      <c r="J578" s="3" t="str">
        <f t="shared" si="6"/>
        <v>pendente</v>
      </c>
    </row>
    <row r="579" spans="3:10" hidden="1">
      <c r="C579" s="47"/>
      <c r="D579" s="47"/>
      <c r="E579" s="44"/>
      <c r="F579" s="46"/>
      <c r="G579" s="28"/>
      <c r="H579" s="28"/>
      <c r="I579" s="28"/>
      <c r="J579" s="3" t="str">
        <f t="shared" si="6"/>
        <v>pendente</v>
      </c>
    </row>
    <row r="580" spans="3:10">
      <c r="C580" s="47"/>
      <c r="D580" s="47"/>
      <c r="E580" s="47"/>
      <c r="F580" s="46"/>
      <c r="G580" s="45"/>
      <c r="H580" s="45"/>
      <c r="I580" s="45"/>
      <c r="J580" s="3" t="str">
        <f t="shared" si="6"/>
        <v>pendente</v>
      </c>
    </row>
    <row r="581" spans="3:10">
      <c r="C581" s="47"/>
      <c r="D581" s="47"/>
      <c r="E581" s="47"/>
      <c r="F581" s="46"/>
      <c r="G581" s="45"/>
      <c r="H581" s="45"/>
      <c r="I581" s="45"/>
      <c r="J581" s="3" t="str">
        <f t="shared" si="6"/>
        <v>pendente</v>
      </c>
    </row>
    <row r="582" spans="3:10">
      <c r="C582" s="47"/>
      <c r="D582" s="47"/>
      <c r="E582" s="47"/>
      <c r="F582" s="46"/>
      <c r="G582" s="45"/>
      <c r="H582" s="45"/>
      <c r="I582" s="45"/>
      <c r="J582" s="3" t="str">
        <f t="shared" si="6"/>
        <v>pendente</v>
      </c>
    </row>
    <row r="583" spans="3:10">
      <c r="C583" s="47"/>
      <c r="D583" s="47"/>
      <c r="E583" s="44"/>
      <c r="F583" s="46"/>
      <c r="G583" s="28"/>
      <c r="H583" s="28"/>
      <c r="I583" s="28"/>
      <c r="J583" s="3" t="str">
        <f t="shared" si="6"/>
        <v>pendente</v>
      </c>
    </row>
    <row r="584" spans="3:10">
      <c r="C584" s="47"/>
      <c r="D584" s="47"/>
      <c r="E584" s="47"/>
      <c r="F584" s="46"/>
      <c r="G584" s="45"/>
      <c r="H584" s="45"/>
      <c r="I584" s="45"/>
      <c r="J584" s="3" t="str">
        <f t="shared" si="6"/>
        <v>pendente</v>
      </c>
    </row>
    <row r="585" spans="3:10">
      <c r="C585" s="47"/>
      <c r="D585" s="47"/>
      <c r="E585" s="47"/>
      <c r="F585" s="46"/>
      <c r="G585" s="45"/>
      <c r="H585" s="45"/>
      <c r="I585" s="45"/>
      <c r="J585" s="3" t="str">
        <f t="shared" si="6"/>
        <v>pendente</v>
      </c>
    </row>
    <row r="586" spans="3:10">
      <c r="C586" s="47"/>
      <c r="D586" s="47"/>
      <c r="E586" s="44"/>
      <c r="F586" s="46"/>
      <c r="G586" s="28"/>
      <c r="H586" s="28"/>
      <c r="I586" s="28"/>
      <c r="J586" s="3" t="str">
        <f t="shared" si="6"/>
        <v>pendente</v>
      </c>
    </row>
    <row r="587" spans="3:10">
      <c r="C587" s="47"/>
      <c r="D587" s="47"/>
      <c r="E587" s="47"/>
      <c r="F587" s="46"/>
      <c r="G587" s="45"/>
      <c r="H587" s="45"/>
      <c r="I587" s="45"/>
      <c r="J587" s="3" t="str">
        <f t="shared" si="6"/>
        <v>pendente</v>
      </c>
    </row>
    <row r="588" spans="3:10">
      <c r="C588" s="47"/>
      <c r="D588" s="47"/>
      <c r="E588" s="47"/>
      <c r="F588" s="46"/>
      <c r="G588" s="45"/>
      <c r="H588" s="45"/>
      <c r="I588" s="45"/>
      <c r="J588" s="3" t="str">
        <f t="shared" si="6"/>
        <v>pendente</v>
      </c>
    </row>
    <row r="589" spans="3:10" hidden="1">
      <c r="C589" s="47"/>
      <c r="D589" s="47"/>
      <c r="E589" s="47"/>
      <c r="F589" s="46"/>
      <c r="G589" s="45"/>
      <c r="H589" s="45"/>
      <c r="I589" s="45"/>
      <c r="J589" s="3" t="str">
        <f t="shared" si="6"/>
        <v>pendente</v>
      </c>
    </row>
    <row r="590" spans="3:10" hidden="1">
      <c r="C590" s="47"/>
      <c r="D590" s="47"/>
      <c r="E590" s="47"/>
      <c r="F590" s="46"/>
      <c r="G590" s="45"/>
      <c r="H590" s="45"/>
      <c r="I590" s="45"/>
      <c r="J590" s="3" t="str">
        <f t="shared" si="6"/>
        <v>pendente</v>
      </c>
    </row>
    <row r="591" spans="3:10" hidden="1">
      <c r="C591" s="47"/>
      <c r="D591" s="47"/>
      <c r="E591" s="44"/>
      <c r="F591" s="46"/>
      <c r="G591" s="28"/>
      <c r="H591" s="28"/>
      <c r="I591" s="28"/>
      <c r="J591" s="3" t="str">
        <f t="shared" si="6"/>
        <v>pendente</v>
      </c>
    </row>
    <row r="592" spans="3:10">
      <c r="C592" s="47"/>
      <c r="D592" s="47"/>
      <c r="E592" s="47"/>
      <c r="F592" s="46"/>
      <c r="G592" s="45"/>
      <c r="H592" s="45"/>
      <c r="I592" s="45"/>
      <c r="J592" s="3" t="str">
        <f t="shared" si="6"/>
        <v>pendente</v>
      </c>
    </row>
    <row r="593" spans="3:10">
      <c r="C593" s="47"/>
      <c r="D593" s="47"/>
      <c r="E593" s="47"/>
      <c r="F593" s="46"/>
      <c r="G593" s="45"/>
      <c r="H593" s="45"/>
      <c r="I593" s="45"/>
      <c r="J593" s="3" t="str">
        <f t="shared" si="6"/>
        <v>pendente</v>
      </c>
    </row>
    <row r="594" spans="3:10">
      <c r="C594" s="47"/>
      <c r="D594" s="47"/>
      <c r="E594" s="47"/>
      <c r="F594" s="46"/>
      <c r="G594" s="45"/>
      <c r="H594" s="45"/>
      <c r="I594" s="45"/>
      <c r="J594" s="3" t="str">
        <f t="shared" si="6"/>
        <v>pendente</v>
      </c>
    </row>
    <row r="595" spans="3:10">
      <c r="C595" s="47"/>
      <c r="D595" s="47"/>
      <c r="E595" s="44"/>
      <c r="F595" s="46"/>
      <c r="G595" s="28"/>
      <c r="H595" s="28"/>
      <c r="I595" s="28"/>
      <c r="J595" s="3" t="str">
        <f t="shared" si="6"/>
        <v>pendente</v>
      </c>
    </row>
    <row r="596" spans="3:10">
      <c r="C596" s="47"/>
      <c r="D596" s="47"/>
      <c r="E596" s="47"/>
      <c r="F596" s="46"/>
      <c r="G596" s="45"/>
      <c r="H596" s="45"/>
      <c r="I596" s="45"/>
      <c r="J596" s="3" t="str">
        <f t="shared" si="6"/>
        <v>pendente</v>
      </c>
    </row>
    <row r="597" spans="3:10">
      <c r="C597" s="47"/>
      <c r="D597" s="47"/>
      <c r="E597" s="47"/>
      <c r="F597" s="46"/>
      <c r="G597" s="45"/>
      <c r="H597" s="45"/>
      <c r="I597" s="45"/>
      <c r="J597" s="3" t="str">
        <f t="shared" ref="J597:J660" si="7">IF(H597&lt;&gt;0,"finalizado", "pendente")</f>
        <v>pendente</v>
      </c>
    </row>
    <row r="598" spans="3:10">
      <c r="C598" s="47"/>
      <c r="D598" s="47"/>
      <c r="E598" s="44"/>
      <c r="F598" s="46"/>
      <c r="G598" s="28"/>
      <c r="H598" s="28"/>
      <c r="I598" s="28"/>
      <c r="J598" s="3" t="str">
        <f t="shared" si="7"/>
        <v>pendente</v>
      </c>
    </row>
    <row r="599" spans="3:10">
      <c r="C599" s="47"/>
      <c r="D599" s="47"/>
      <c r="E599" s="47"/>
      <c r="F599" s="46"/>
      <c r="G599" s="45"/>
      <c r="H599" s="45"/>
      <c r="I599" s="45"/>
      <c r="J599" s="3" t="str">
        <f t="shared" si="7"/>
        <v>pendente</v>
      </c>
    </row>
    <row r="600" spans="3:10" hidden="1">
      <c r="C600" s="47"/>
      <c r="D600" s="47"/>
      <c r="E600" s="47"/>
      <c r="F600" s="46"/>
      <c r="G600" s="45"/>
      <c r="H600" s="45"/>
      <c r="I600" s="45"/>
      <c r="J600" s="3" t="str">
        <f t="shared" si="7"/>
        <v>pendente</v>
      </c>
    </row>
    <row r="601" spans="3:10" hidden="1">
      <c r="C601" s="47"/>
      <c r="D601" s="47"/>
      <c r="E601" s="47"/>
      <c r="F601" s="46"/>
      <c r="G601" s="45"/>
      <c r="H601" s="45"/>
      <c r="I601" s="45"/>
      <c r="J601" s="3" t="str">
        <f t="shared" si="7"/>
        <v>pendente</v>
      </c>
    </row>
    <row r="602" spans="3:10" hidden="1">
      <c r="C602" s="47"/>
      <c r="D602" s="47"/>
      <c r="E602" s="47"/>
      <c r="F602" s="46"/>
      <c r="G602" s="45"/>
      <c r="H602" s="45"/>
      <c r="I602" s="45"/>
      <c r="J602" s="3" t="str">
        <f t="shared" si="7"/>
        <v>pendente</v>
      </c>
    </row>
    <row r="603" spans="3:10">
      <c r="C603" s="47"/>
      <c r="D603" s="47"/>
      <c r="E603" s="44"/>
      <c r="F603" s="46"/>
      <c r="G603" s="28"/>
      <c r="H603" s="28"/>
      <c r="I603" s="28"/>
      <c r="J603" s="3" t="str">
        <f t="shared" si="7"/>
        <v>pendente</v>
      </c>
    </row>
    <row r="604" spans="3:10">
      <c r="C604" s="47"/>
      <c r="D604" s="47"/>
      <c r="E604" s="47"/>
      <c r="F604" s="46"/>
      <c r="G604" s="45"/>
      <c r="H604" s="45"/>
      <c r="I604" s="45"/>
      <c r="J604" s="3" t="str">
        <f t="shared" si="7"/>
        <v>pendente</v>
      </c>
    </row>
    <row r="605" spans="3:10">
      <c r="C605" s="47"/>
      <c r="D605" s="47"/>
      <c r="E605" s="47"/>
      <c r="F605" s="46"/>
      <c r="G605" s="45"/>
      <c r="H605" s="45"/>
      <c r="I605" s="45"/>
      <c r="J605" s="3" t="str">
        <f t="shared" si="7"/>
        <v>pendente</v>
      </c>
    </row>
    <row r="606" spans="3:10">
      <c r="C606" s="47"/>
      <c r="D606" s="47"/>
      <c r="E606" s="47"/>
      <c r="F606" s="46"/>
      <c r="G606" s="45"/>
      <c r="H606" s="45"/>
      <c r="I606" s="45"/>
      <c r="J606" s="3" t="str">
        <f t="shared" si="7"/>
        <v>pendente</v>
      </c>
    </row>
    <row r="607" spans="3:10">
      <c r="C607" s="47"/>
      <c r="D607" s="47"/>
      <c r="E607" s="44"/>
      <c r="F607" s="46"/>
      <c r="G607" s="28"/>
      <c r="H607" s="28"/>
      <c r="I607" s="28"/>
      <c r="J607" s="3" t="str">
        <f t="shared" si="7"/>
        <v>pendente</v>
      </c>
    </row>
    <row r="608" spans="3:10">
      <c r="C608" s="47"/>
      <c r="D608" s="47"/>
      <c r="E608" s="47"/>
      <c r="F608" s="46"/>
      <c r="G608" s="45"/>
      <c r="H608" s="45"/>
      <c r="I608" s="45"/>
      <c r="J608" s="3" t="str">
        <f t="shared" si="7"/>
        <v>pendente</v>
      </c>
    </row>
    <row r="609" spans="3:10">
      <c r="C609" s="47"/>
      <c r="D609" s="47"/>
      <c r="E609" s="47"/>
      <c r="F609" s="46"/>
      <c r="G609" s="45"/>
      <c r="H609" s="45"/>
      <c r="I609" s="45"/>
      <c r="J609" s="3" t="str">
        <f t="shared" si="7"/>
        <v>pendente</v>
      </c>
    </row>
    <row r="610" spans="3:10">
      <c r="C610" s="47"/>
      <c r="D610" s="47"/>
      <c r="E610" s="44"/>
      <c r="F610" s="46"/>
      <c r="G610" s="28"/>
      <c r="H610" s="28"/>
      <c r="I610" s="28"/>
      <c r="J610" s="3" t="str">
        <f t="shared" si="7"/>
        <v>pendente</v>
      </c>
    </row>
    <row r="611" spans="3:10">
      <c r="C611" s="47"/>
      <c r="D611" s="47"/>
      <c r="E611" s="47"/>
      <c r="F611" s="46"/>
      <c r="G611" s="45"/>
      <c r="H611" s="45"/>
      <c r="I611" s="45"/>
      <c r="J611" s="3" t="str">
        <f t="shared" si="7"/>
        <v>pendente</v>
      </c>
    </row>
    <row r="612" spans="3:10" hidden="1">
      <c r="C612" s="47"/>
      <c r="D612" s="47"/>
      <c r="E612" s="47"/>
      <c r="F612" s="46"/>
      <c r="G612" s="45"/>
      <c r="H612" s="45"/>
      <c r="I612" s="45"/>
      <c r="J612" s="3" t="str">
        <f t="shared" si="7"/>
        <v>pendente</v>
      </c>
    </row>
    <row r="613" spans="3:10" hidden="1">
      <c r="C613" s="47"/>
      <c r="D613" s="47"/>
      <c r="E613" s="47"/>
      <c r="F613" s="46"/>
      <c r="G613" s="45"/>
      <c r="H613" s="45"/>
      <c r="I613" s="45"/>
      <c r="J613" s="3" t="str">
        <f t="shared" si="7"/>
        <v>pendente</v>
      </c>
    </row>
    <row r="614" spans="3:10" hidden="1">
      <c r="C614" s="47"/>
      <c r="D614" s="47"/>
      <c r="E614" s="47"/>
      <c r="F614" s="46"/>
      <c r="G614" s="45"/>
      <c r="H614" s="45"/>
      <c r="I614" s="45"/>
      <c r="J614" s="3" t="str">
        <f t="shared" si="7"/>
        <v>pendente</v>
      </c>
    </row>
    <row r="615" spans="3:10">
      <c r="C615" s="47"/>
      <c r="D615" s="47"/>
      <c r="E615" s="44"/>
      <c r="F615" s="46"/>
      <c r="G615" s="28"/>
      <c r="H615" s="28"/>
      <c r="I615" s="28"/>
      <c r="J615" s="3" t="str">
        <f t="shared" si="7"/>
        <v>pendente</v>
      </c>
    </row>
    <row r="616" spans="3:10">
      <c r="C616" s="47"/>
      <c r="D616" s="47"/>
      <c r="E616" s="47"/>
      <c r="F616" s="46"/>
      <c r="G616" s="45"/>
      <c r="H616" s="45"/>
      <c r="I616" s="45"/>
      <c r="J616" s="3" t="str">
        <f t="shared" si="7"/>
        <v>pendente</v>
      </c>
    </row>
    <row r="617" spans="3:10">
      <c r="C617" s="47"/>
      <c r="D617" s="47"/>
      <c r="E617" s="47"/>
      <c r="F617" s="46"/>
      <c r="G617" s="45"/>
      <c r="H617" s="45"/>
      <c r="I617" s="45"/>
      <c r="J617" s="3" t="str">
        <f t="shared" si="7"/>
        <v>pendente</v>
      </c>
    </row>
    <row r="618" spans="3:10">
      <c r="C618" s="47"/>
      <c r="D618" s="47"/>
      <c r="E618" s="47"/>
      <c r="F618" s="46"/>
      <c r="G618" s="45"/>
      <c r="H618" s="45"/>
      <c r="I618" s="45"/>
      <c r="J618" s="3" t="str">
        <f t="shared" si="7"/>
        <v>pendente</v>
      </c>
    </row>
    <row r="619" spans="3:10">
      <c r="C619" s="47"/>
      <c r="D619" s="47"/>
      <c r="E619" s="44"/>
      <c r="F619" s="46"/>
      <c r="G619" s="28"/>
      <c r="H619" s="28"/>
      <c r="I619" s="28"/>
      <c r="J619" s="3" t="str">
        <f t="shared" si="7"/>
        <v>pendente</v>
      </c>
    </row>
    <row r="620" spans="3:10">
      <c r="C620" s="47"/>
      <c r="D620" s="47"/>
      <c r="E620" s="47"/>
      <c r="F620" s="46"/>
      <c r="G620" s="45"/>
      <c r="H620" s="45"/>
      <c r="I620" s="45"/>
      <c r="J620" s="3" t="str">
        <f t="shared" si="7"/>
        <v>pendente</v>
      </c>
    </row>
    <row r="621" spans="3:10">
      <c r="C621" s="47"/>
      <c r="D621" s="47"/>
      <c r="E621" s="47"/>
      <c r="F621" s="46"/>
      <c r="G621" s="45"/>
      <c r="H621" s="45"/>
      <c r="I621" s="45"/>
      <c r="J621" s="3" t="str">
        <f t="shared" si="7"/>
        <v>pendente</v>
      </c>
    </row>
    <row r="622" spans="3:10">
      <c r="C622" s="47"/>
      <c r="D622" s="47"/>
      <c r="E622" s="44"/>
      <c r="F622" s="46"/>
      <c r="G622" s="28"/>
      <c r="H622" s="28"/>
      <c r="I622" s="28"/>
      <c r="J622" s="3" t="str">
        <f t="shared" si="7"/>
        <v>pendente</v>
      </c>
    </row>
    <row r="623" spans="3:10">
      <c r="C623" s="47"/>
      <c r="D623" s="47"/>
      <c r="E623" s="47"/>
      <c r="F623" s="46"/>
      <c r="G623" s="45"/>
      <c r="H623" s="45"/>
      <c r="I623" s="45"/>
      <c r="J623" s="3" t="str">
        <f t="shared" si="7"/>
        <v>pendente</v>
      </c>
    </row>
    <row r="624" spans="3:10" hidden="1">
      <c r="C624" s="47"/>
      <c r="D624" s="47"/>
      <c r="E624" s="47"/>
      <c r="F624" s="46"/>
      <c r="G624" s="45"/>
      <c r="H624" s="45"/>
      <c r="I624" s="45"/>
      <c r="J624" s="3" t="str">
        <f t="shared" si="7"/>
        <v>pendente</v>
      </c>
    </row>
    <row r="625" spans="3:10" hidden="1">
      <c r="C625" s="47"/>
      <c r="D625" s="47"/>
      <c r="E625" s="47"/>
      <c r="F625" s="46"/>
      <c r="G625" s="45"/>
      <c r="H625" s="45"/>
      <c r="I625" s="45"/>
      <c r="J625" s="3" t="str">
        <f t="shared" si="7"/>
        <v>pendente</v>
      </c>
    </row>
    <row r="626" spans="3:10" hidden="1">
      <c r="C626" s="47"/>
      <c r="D626" s="47"/>
      <c r="E626" s="44"/>
      <c r="F626" s="46"/>
      <c r="G626" s="28"/>
      <c r="H626" s="28"/>
      <c r="I626" s="28"/>
      <c r="J626" s="3" t="str">
        <f t="shared" si="7"/>
        <v>pendente</v>
      </c>
    </row>
    <row r="627" spans="3:10">
      <c r="C627" s="47"/>
      <c r="D627" s="47"/>
      <c r="E627" s="47"/>
      <c r="F627" s="46"/>
      <c r="G627" s="45"/>
      <c r="H627" s="45"/>
      <c r="I627" s="45"/>
      <c r="J627" s="3" t="str">
        <f t="shared" si="7"/>
        <v>pendente</v>
      </c>
    </row>
    <row r="628" spans="3:10">
      <c r="C628" s="47"/>
      <c r="D628" s="47"/>
      <c r="E628" s="47"/>
      <c r="F628" s="46"/>
      <c r="G628" s="45"/>
      <c r="H628" s="45"/>
      <c r="I628" s="45"/>
      <c r="J628" s="3" t="str">
        <f t="shared" si="7"/>
        <v>pendente</v>
      </c>
    </row>
    <row r="629" spans="3:10">
      <c r="C629" s="47"/>
      <c r="D629" s="47"/>
      <c r="E629" s="47"/>
      <c r="F629" s="46"/>
      <c r="G629" s="45"/>
      <c r="H629" s="45"/>
      <c r="I629" s="45"/>
      <c r="J629" s="3" t="str">
        <f t="shared" si="7"/>
        <v>pendente</v>
      </c>
    </row>
    <row r="630" spans="3:10">
      <c r="C630" s="47"/>
      <c r="D630" s="47"/>
      <c r="E630" s="44"/>
      <c r="F630" s="46"/>
      <c r="G630" s="28"/>
      <c r="H630" s="28"/>
      <c r="I630" s="28"/>
      <c r="J630" s="3" t="str">
        <f t="shared" si="7"/>
        <v>pendente</v>
      </c>
    </row>
    <row r="631" spans="3:10">
      <c r="C631" s="47"/>
      <c r="D631" s="47"/>
      <c r="E631" s="47"/>
      <c r="F631" s="46"/>
      <c r="G631" s="45"/>
      <c r="H631" s="45"/>
      <c r="I631" s="45"/>
      <c r="J631" s="3" t="str">
        <f t="shared" si="7"/>
        <v>pendente</v>
      </c>
    </row>
    <row r="632" spans="3:10">
      <c r="C632" s="47"/>
      <c r="D632" s="47"/>
      <c r="E632" s="47"/>
      <c r="F632" s="46"/>
      <c r="G632" s="45"/>
      <c r="H632" s="45"/>
      <c r="I632" s="45"/>
      <c r="J632" s="3" t="str">
        <f t="shared" si="7"/>
        <v>pendente</v>
      </c>
    </row>
    <row r="633" spans="3:10">
      <c r="C633" s="47"/>
      <c r="D633" s="47"/>
      <c r="E633" s="44"/>
      <c r="F633" s="46"/>
      <c r="G633" s="28"/>
      <c r="H633" s="28"/>
      <c r="I633" s="28"/>
      <c r="J633" s="3" t="str">
        <f t="shared" si="7"/>
        <v>pendente</v>
      </c>
    </row>
    <row r="634" spans="3:10">
      <c r="C634" s="47"/>
      <c r="D634" s="47"/>
      <c r="E634" s="47"/>
      <c r="F634" s="46"/>
      <c r="G634" s="45"/>
      <c r="H634" s="45"/>
      <c r="I634" s="45"/>
      <c r="J634" s="3" t="str">
        <f t="shared" si="7"/>
        <v>pendente</v>
      </c>
    </row>
    <row r="635" spans="3:10">
      <c r="C635" s="47"/>
      <c r="D635" s="47"/>
      <c r="E635" s="47"/>
      <c r="F635" s="46"/>
      <c r="G635" s="45"/>
      <c r="H635" s="45"/>
      <c r="I635" s="45"/>
      <c r="J635" s="3" t="str">
        <f t="shared" si="7"/>
        <v>pendente</v>
      </c>
    </row>
    <row r="636" spans="3:10" hidden="1">
      <c r="C636" s="47"/>
      <c r="D636" s="47"/>
      <c r="E636" s="47"/>
      <c r="F636" s="46"/>
      <c r="G636" s="45"/>
      <c r="H636" s="45"/>
      <c r="I636" s="45"/>
      <c r="J636" s="3" t="str">
        <f t="shared" si="7"/>
        <v>pendente</v>
      </c>
    </row>
    <row r="637" spans="3:10" hidden="1">
      <c r="C637" s="47"/>
      <c r="D637" s="47"/>
      <c r="E637" s="47"/>
      <c r="F637" s="46"/>
      <c r="G637" s="45"/>
      <c r="H637" s="45"/>
      <c r="I637" s="45"/>
      <c r="J637" s="3" t="str">
        <f t="shared" si="7"/>
        <v>pendente</v>
      </c>
    </row>
    <row r="638" spans="3:10" hidden="1">
      <c r="C638" s="47"/>
      <c r="D638" s="47"/>
      <c r="E638" s="44"/>
      <c r="F638" s="46"/>
      <c r="G638" s="28"/>
      <c r="H638" s="28"/>
      <c r="I638" s="28"/>
      <c r="J638" s="3" t="str">
        <f t="shared" si="7"/>
        <v>pendente</v>
      </c>
    </row>
    <row r="639" spans="3:10">
      <c r="C639" s="47"/>
      <c r="D639" s="47"/>
      <c r="E639" s="47"/>
      <c r="F639" s="46"/>
      <c r="G639" s="45"/>
      <c r="H639" s="45"/>
      <c r="I639" s="45"/>
      <c r="J639" s="3" t="str">
        <f t="shared" si="7"/>
        <v>pendente</v>
      </c>
    </row>
    <row r="640" spans="3:10">
      <c r="C640" s="47"/>
      <c r="D640" s="47"/>
      <c r="E640" s="47"/>
      <c r="F640" s="46"/>
      <c r="G640" s="45"/>
      <c r="H640" s="45"/>
      <c r="I640" s="45"/>
      <c r="J640" s="3" t="str">
        <f t="shared" si="7"/>
        <v>pendente</v>
      </c>
    </row>
    <row r="641" spans="3:10">
      <c r="C641" s="47"/>
      <c r="D641" s="47"/>
      <c r="E641" s="47"/>
      <c r="F641" s="46"/>
      <c r="G641" s="45"/>
      <c r="H641" s="45"/>
      <c r="I641" s="45"/>
      <c r="J641" s="3" t="str">
        <f t="shared" si="7"/>
        <v>pendente</v>
      </c>
    </row>
    <row r="642" spans="3:10">
      <c r="C642" s="47"/>
      <c r="D642" s="47"/>
      <c r="E642" s="44"/>
      <c r="F642" s="46"/>
      <c r="G642" s="28"/>
      <c r="H642" s="28"/>
      <c r="I642" s="28"/>
      <c r="J642" s="3" t="str">
        <f t="shared" si="7"/>
        <v>pendente</v>
      </c>
    </row>
    <row r="643" spans="3:10">
      <c r="C643" s="47"/>
      <c r="D643" s="47"/>
      <c r="E643" s="47"/>
      <c r="F643" s="46"/>
      <c r="G643" s="45"/>
      <c r="H643" s="45"/>
      <c r="I643" s="45"/>
      <c r="J643" s="3" t="str">
        <f t="shared" si="7"/>
        <v>pendente</v>
      </c>
    </row>
    <row r="644" spans="3:10">
      <c r="C644" s="47"/>
      <c r="D644" s="47"/>
      <c r="E644" s="47"/>
      <c r="F644" s="46"/>
      <c r="G644" s="45"/>
      <c r="H644" s="45"/>
      <c r="I644" s="45"/>
      <c r="J644" s="3" t="str">
        <f t="shared" si="7"/>
        <v>pendente</v>
      </c>
    </row>
    <row r="645" spans="3:10">
      <c r="C645" s="47"/>
      <c r="D645" s="47"/>
      <c r="E645" s="44"/>
      <c r="F645" s="46"/>
      <c r="G645" s="28"/>
      <c r="H645" s="28"/>
      <c r="I645" s="28"/>
      <c r="J645" s="3" t="str">
        <f t="shared" si="7"/>
        <v>pendente</v>
      </c>
    </row>
    <row r="646" spans="3:10">
      <c r="C646" s="47"/>
      <c r="D646" s="47"/>
      <c r="E646" s="47"/>
      <c r="F646" s="46"/>
      <c r="G646" s="45"/>
      <c r="H646" s="45"/>
      <c r="I646" s="45"/>
      <c r="J646" s="3" t="str">
        <f t="shared" si="7"/>
        <v>pendente</v>
      </c>
    </row>
    <row r="647" spans="3:10">
      <c r="C647" s="47"/>
      <c r="D647" s="47"/>
      <c r="E647" s="47"/>
      <c r="F647" s="46"/>
      <c r="G647" s="45"/>
      <c r="H647" s="45"/>
      <c r="I647" s="45"/>
      <c r="J647" s="3" t="str">
        <f t="shared" si="7"/>
        <v>pendente</v>
      </c>
    </row>
    <row r="648" spans="3:10" hidden="1">
      <c r="C648" s="47"/>
      <c r="D648" s="47"/>
      <c r="E648" s="47"/>
      <c r="F648" s="46"/>
      <c r="G648" s="45"/>
      <c r="H648" s="45"/>
      <c r="I648" s="45"/>
      <c r="J648" s="3" t="str">
        <f t="shared" si="7"/>
        <v>pendente</v>
      </c>
    </row>
    <row r="649" spans="3:10" hidden="1">
      <c r="C649" s="47"/>
      <c r="D649" s="47"/>
      <c r="E649" s="47"/>
      <c r="F649" s="46"/>
      <c r="G649" s="45"/>
      <c r="H649" s="45"/>
      <c r="I649" s="45"/>
      <c r="J649" s="3" t="str">
        <f t="shared" si="7"/>
        <v>pendente</v>
      </c>
    </row>
    <row r="650" spans="3:10" hidden="1">
      <c r="C650" s="47"/>
      <c r="D650" s="47"/>
      <c r="E650" s="44"/>
      <c r="F650" s="46"/>
      <c r="G650" s="28"/>
      <c r="H650" s="28"/>
      <c r="I650" s="28"/>
      <c r="J650" s="3" t="str">
        <f t="shared" si="7"/>
        <v>pendente</v>
      </c>
    </row>
    <row r="651" spans="3:10">
      <c r="C651" s="47"/>
      <c r="D651" s="47"/>
      <c r="E651" s="47"/>
      <c r="F651" s="46"/>
      <c r="G651" s="45"/>
      <c r="H651" s="45"/>
      <c r="I651" s="45"/>
      <c r="J651" s="3" t="str">
        <f t="shared" si="7"/>
        <v>pendente</v>
      </c>
    </row>
    <row r="652" spans="3:10">
      <c r="C652" s="47"/>
      <c r="D652" s="47"/>
      <c r="E652" s="47"/>
      <c r="F652" s="46"/>
      <c r="G652" s="45"/>
      <c r="H652" s="45"/>
      <c r="I652" s="45"/>
      <c r="J652" s="3" t="str">
        <f t="shared" si="7"/>
        <v>pendente</v>
      </c>
    </row>
    <row r="653" spans="3:10">
      <c r="C653" s="47"/>
      <c r="D653" s="47"/>
      <c r="E653" s="47"/>
      <c r="F653" s="46"/>
      <c r="G653" s="45"/>
      <c r="H653" s="45"/>
      <c r="I653" s="45"/>
      <c r="J653" s="3" t="str">
        <f t="shared" si="7"/>
        <v>pendente</v>
      </c>
    </row>
    <row r="654" spans="3:10">
      <c r="C654" s="47"/>
      <c r="D654" s="47"/>
      <c r="E654" s="44"/>
      <c r="F654" s="46"/>
      <c r="G654" s="28"/>
      <c r="H654" s="28"/>
      <c r="I654" s="28"/>
      <c r="J654" s="3" t="str">
        <f t="shared" si="7"/>
        <v>pendente</v>
      </c>
    </row>
    <row r="655" spans="3:10">
      <c r="C655" s="47"/>
      <c r="D655" s="47"/>
      <c r="E655" s="47"/>
      <c r="F655" s="46"/>
      <c r="G655" s="45"/>
      <c r="H655" s="45"/>
      <c r="I655" s="45"/>
      <c r="J655" s="3" t="str">
        <f t="shared" si="7"/>
        <v>pendente</v>
      </c>
    </row>
    <row r="656" spans="3:10">
      <c r="C656" s="47"/>
      <c r="D656" s="47"/>
      <c r="E656" s="47"/>
      <c r="F656" s="46"/>
      <c r="G656" s="45"/>
      <c r="H656" s="45"/>
      <c r="I656" s="45"/>
      <c r="J656" s="3" t="str">
        <f t="shared" si="7"/>
        <v>pendente</v>
      </c>
    </row>
    <row r="657" spans="3:10">
      <c r="C657" s="47"/>
      <c r="D657" s="47"/>
      <c r="E657" s="44"/>
      <c r="F657" s="46"/>
      <c r="G657" s="28"/>
      <c r="H657" s="28"/>
      <c r="I657" s="28"/>
      <c r="J657" s="3" t="str">
        <f t="shared" si="7"/>
        <v>pendente</v>
      </c>
    </row>
    <row r="658" spans="3:10">
      <c r="C658" s="47"/>
      <c r="D658" s="47"/>
      <c r="E658" s="47"/>
      <c r="F658" s="46"/>
      <c r="G658" s="45"/>
      <c r="H658" s="45"/>
      <c r="I658" s="45"/>
      <c r="J658" s="3" t="str">
        <f t="shared" si="7"/>
        <v>pendente</v>
      </c>
    </row>
    <row r="659" spans="3:10">
      <c r="C659" s="47"/>
      <c r="D659" s="47"/>
      <c r="E659" s="47"/>
      <c r="F659" s="46"/>
      <c r="G659" s="45"/>
      <c r="H659" s="45"/>
      <c r="I659" s="45"/>
      <c r="J659" s="3" t="str">
        <f t="shared" si="7"/>
        <v>pendente</v>
      </c>
    </row>
    <row r="660" spans="3:10" hidden="1">
      <c r="C660" s="47"/>
      <c r="D660" s="47"/>
      <c r="E660" s="47"/>
      <c r="F660" s="46"/>
      <c r="G660" s="45"/>
      <c r="H660" s="45"/>
      <c r="I660" s="45"/>
      <c r="J660" s="3" t="str">
        <f t="shared" si="7"/>
        <v>pendente</v>
      </c>
    </row>
    <row r="661" spans="3:10" hidden="1">
      <c r="C661" s="47"/>
      <c r="D661" s="47"/>
      <c r="E661" s="47"/>
      <c r="F661" s="46"/>
      <c r="G661" s="45"/>
      <c r="H661" s="45"/>
      <c r="I661" s="45"/>
      <c r="J661" s="3" t="str">
        <f t="shared" ref="J661:J730" si="8">IF(H661&lt;&gt;0,"finalizado", "pendente")</f>
        <v>pendente</v>
      </c>
    </row>
    <row r="662" spans="3:10" hidden="1">
      <c r="C662" s="47"/>
      <c r="D662" s="47"/>
      <c r="E662" s="44"/>
      <c r="F662" s="46"/>
      <c r="G662" s="28"/>
      <c r="H662" s="28"/>
      <c r="I662" s="28"/>
      <c r="J662" s="3" t="str">
        <f t="shared" si="8"/>
        <v>pendente</v>
      </c>
    </row>
    <row r="663" spans="3:10">
      <c r="C663" s="47"/>
      <c r="D663" s="47"/>
      <c r="E663" s="47"/>
      <c r="F663" s="46"/>
      <c r="G663" s="45"/>
      <c r="H663" s="45"/>
      <c r="I663" s="45"/>
      <c r="J663" s="3" t="str">
        <f t="shared" si="8"/>
        <v>pendente</v>
      </c>
    </row>
    <row r="664" spans="3:10">
      <c r="C664" s="47"/>
      <c r="D664" s="47"/>
      <c r="E664" s="47"/>
      <c r="F664" s="46"/>
      <c r="G664" s="45"/>
      <c r="H664" s="45"/>
      <c r="I664" s="45"/>
      <c r="J664" s="3" t="str">
        <f t="shared" si="8"/>
        <v>pendente</v>
      </c>
    </row>
    <row r="665" spans="3:10">
      <c r="C665" s="47"/>
      <c r="D665" s="47"/>
      <c r="E665" s="47"/>
      <c r="F665" s="46"/>
      <c r="G665" s="45"/>
      <c r="H665" s="45"/>
      <c r="I665" s="45"/>
      <c r="J665" s="3" t="str">
        <f t="shared" si="8"/>
        <v>pendente</v>
      </c>
    </row>
    <row r="666" spans="3:10">
      <c r="C666" s="47"/>
      <c r="D666" s="47"/>
      <c r="E666" s="44"/>
      <c r="F666" s="46"/>
      <c r="G666" s="28"/>
      <c r="H666" s="28"/>
      <c r="I666" s="28"/>
      <c r="J666" s="3" t="str">
        <f t="shared" si="8"/>
        <v>pendente</v>
      </c>
    </row>
    <row r="667" spans="3:10">
      <c r="C667" s="47"/>
      <c r="D667" s="47"/>
      <c r="E667" s="47"/>
      <c r="F667" s="46"/>
      <c r="G667" s="45"/>
      <c r="H667" s="45"/>
      <c r="I667" s="45"/>
      <c r="J667" s="3" t="str">
        <f t="shared" si="8"/>
        <v>pendente</v>
      </c>
    </row>
    <row r="668" spans="3:10">
      <c r="C668" s="47"/>
      <c r="D668" s="47"/>
      <c r="E668" s="47"/>
      <c r="F668" s="46"/>
      <c r="G668" s="45"/>
      <c r="H668" s="45"/>
      <c r="I668" s="45"/>
      <c r="J668" s="3" t="str">
        <f t="shared" si="8"/>
        <v>pendente</v>
      </c>
    </row>
    <row r="669" spans="3:10">
      <c r="C669" s="47"/>
      <c r="D669" s="47"/>
      <c r="E669" s="44"/>
      <c r="F669" s="46"/>
      <c r="G669" s="28"/>
      <c r="H669" s="28"/>
      <c r="I669" s="28"/>
      <c r="J669" s="3" t="str">
        <f t="shared" si="8"/>
        <v>pendente</v>
      </c>
    </row>
    <row r="670" spans="3:10">
      <c r="C670" s="47"/>
      <c r="D670" s="47"/>
      <c r="E670" s="47"/>
      <c r="F670" s="46"/>
      <c r="G670" s="45"/>
      <c r="H670" s="45"/>
      <c r="I670" s="45"/>
      <c r="J670" s="3" t="str">
        <f t="shared" si="8"/>
        <v>pendente</v>
      </c>
    </row>
    <row r="671" spans="3:10">
      <c r="C671" s="47"/>
      <c r="D671" s="47"/>
      <c r="E671" s="47"/>
      <c r="F671" s="46"/>
      <c r="G671" s="45"/>
      <c r="H671" s="45"/>
      <c r="I671" s="45"/>
      <c r="J671" s="3" t="str">
        <f t="shared" si="8"/>
        <v>pendente</v>
      </c>
    </row>
    <row r="672" spans="3:10" hidden="1">
      <c r="C672" s="47"/>
      <c r="D672" s="47"/>
      <c r="E672" s="47"/>
      <c r="F672" s="46"/>
      <c r="G672" s="45"/>
      <c r="H672" s="45"/>
      <c r="I672" s="45"/>
      <c r="J672" s="3" t="str">
        <f t="shared" si="8"/>
        <v>pendente</v>
      </c>
    </row>
    <row r="673" spans="3:10" hidden="1">
      <c r="C673" s="47"/>
      <c r="D673" s="47"/>
      <c r="E673" s="47"/>
      <c r="F673" s="46"/>
      <c r="G673" s="45"/>
      <c r="H673" s="45"/>
      <c r="I673" s="45"/>
      <c r="J673" s="3" t="str">
        <f t="shared" si="8"/>
        <v>pendente</v>
      </c>
    </row>
    <row r="674" spans="3:10" hidden="1">
      <c r="C674" s="47"/>
      <c r="D674" s="47"/>
      <c r="E674" s="44"/>
      <c r="F674" s="46"/>
      <c r="G674" s="28"/>
      <c r="H674" s="28"/>
      <c r="I674" s="28"/>
      <c r="J674" s="3" t="str">
        <f t="shared" si="8"/>
        <v>pendente</v>
      </c>
    </row>
    <row r="675" spans="3:10">
      <c r="C675" s="47"/>
      <c r="D675" s="47"/>
      <c r="E675" s="47"/>
      <c r="F675" s="46"/>
      <c r="G675" s="45"/>
      <c r="H675" s="45"/>
      <c r="I675" s="45"/>
      <c r="J675" s="3" t="str">
        <f t="shared" si="8"/>
        <v>pendente</v>
      </c>
    </row>
    <row r="676" spans="3:10">
      <c r="C676" s="47"/>
      <c r="D676" s="47"/>
      <c r="E676" s="47"/>
      <c r="F676" s="46"/>
      <c r="G676" s="45"/>
      <c r="H676" s="45"/>
      <c r="I676" s="45"/>
      <c r="J676" s="3" t="str">
        <f t="shared" si="8"/>
        <v>pendente</v>
      </c>
    </row>
    <row r="677" spans="3:10">
      <c r="C677" s="47"/>
      <c r="D677" s="47"/>
      <c r="E677" s="47"/>
      <c r="F677" s="46"/>
      <c r="G677" s="45"/>
      <c r="H677" s="45"/>
      <c r="I677" s="45"/>
      <c r="J677" s="3" t="str">
        <f t="shared" si="8"/>
        <v>pendente</v>
      </c>
    </row>
    <row r="678" spans="3:10">
      <c r="C678" s="47"/>
      <c r="D678" s="47"/>
      <c r="E678" s="44"/>
      <c r="F678" s="46"/>
      <c r="G678" s="28"/>
      <c r="H678" s="28"/>
      <c r="I678" s="28"/>
      <c r="J678" s="3" t="str">
        <f t="shared" si="8"/>
        <v>pendente</v>
      </c>
    </row>
    <row r="679" spans="3:10">
      <c r="C679" s="47"/>
      <c r="D679" s="47"/>
      <c r="E679" s="47"/>
      <c r="F679" s="46"/>
      <c r="G679" s="45"/>
      <c r="H679" s="45"/>
      <c r="I679" s="45"/>
      <c r="J679" s="3" t="str">
        <f t="shared" si="8"/>
        <v>pendente</v>
      </c>
    </row>
    <row r="680" spans="3:10">
      <c r="C680" s="47"/>
      <c r="D680" s="47"/>
      <c r="E680" s="47"/>
      <c r="F680" s="46"/>
      <c r="G680" s="45"/>
      <c r="H680" s="45"/>
      <c r="I680" s="45"/>
      <c r="J680" s="3" t="str">
        <f t="shared" si="8"/>
        <v>pendente</v>
      </c>
    </row>
    <row r="681" spans="3:10">
      <c r="C681" s="47"/>
      <c r="D681" s="47"/>
      <c r="E681" s="44"/>
      <c r="F681" s="46"/>
      <c r="G681" s="28"/>
      <c r="H681" s="28"/>
      <c r="I681" s="28"/>
      <c r="J681" s="3" t="str">
        <f t="shared" si="8"/>
        <v>pendente</v>
      </c>
    </row>
    <row r="682" spans="3:10">
      <c r="C682" s="47"/>
      <c r="D682" s="47"/>
      <c r="E682" s="47"/>
      <c r="F682" s="46"/>
      <c r="G682" s="45"/>
      <c r="H682" s="45"/>
      <c r="I682" s="45"/>
      <c r="J682" s="3" t="str">
        <f t="shared" si="8"/>
        <v>pendente</v>
      </c>
    </row>
    <row r="683" spans="3:10">
      <c r="C683" s="47"/>
      <c r="D683" s="47"/>
      <c r="E683" s="47"/>
      <c r="F683" s="46"/>
      <c r="G683" s="45"/>
      <c r="H683" s="45"/>
      <c r="I683" s="45"/>
      <c r="J683" s="3" t="str">
        <f t="shared" si="8"/>
        <v>pendente</v>
      </c>
    </row>
    <row r="684" spans="3:10" hidden="1">
      <c r="C684" s="47"/>
      <c r="D684" s="47"/>
      <c r="E684" s="47"/>
      <c r="F684" s="46"/>
      <c r="G684" s="45"/>
      <c r="H684" s="45"/>
      <c r="I684" s="45"/>
      <c r="J684" s="3" t="str">
        <f t="shared" si="8"/>
        <v>pendente</v>
      </c>
    </row>
    <row r="685" spans="3:10" hidden="1">
      <c r="C685" s="47"/>
      <c r="D685" s="47"/>
      <c r="E685" s="47"/>
      <c r="F685" s="46"/>
      <c r="G685" s="45"/>
      <c r="H685" s="45"/>
      <c r="I685" s="45"/>
      <c r="J685" s="3" t="str">
        <f t="shared" si="8"/>
        <v>pendente</v>
      </c>
    </row>
    <row r="686" spans="3:10" hidden="1">
      <c r="C686" s="47"/>
      <c r="D686" s="47"/>
      <c r="E686" s="44"/>
      <c r="F686" s="46"/>
      <c r="G686" s="28"/>
      <c r="H686" s="28"/>
      <c r="I686" s="28"/>
      <c r="J686" s="3" t="str">
        <f t="shared" si="8"/>
        <v>pendente</v>
      </c>
    </row>
    <row r="687" spans="3:10">
      <c r="C687" s="47"/>
      <c r="D687" s="47"/>
      <c r="E687" s="47"/>
      <c r="F687" s="46"/>
      <c r="G687" s="45"/>
      <c r="H687" s="45"/>
      <c r="I687" s="45"/>
      <c r="J687" s="3" t="str">
        <f t="shared" si="8"/>
        <v>pendente</v>
      </c>
    </row>
    <row r="688" spans="3:10">
      <c r="C688" s="47"/>
      <c r="D688" s="47"/>
      <c r="E688" s="47"/>
      <c r="F688" s="46"/>
      <c r="G688" s="45"/>
      <c r="H688" s="45"/>
      <c r="I688" s="45"/>
      <c r="J688" s="3" t="str">
        <f t="shared" si="8"/>
        <v>pendente</v>
      </c>
    </row>
    <row r="689" spans="3:10">
      <c r="C689" s="47"/>
      <c r="D689" s="47"/>
      <c r="E689" s="47"/>
      <c r="F689" s="46"/>
      <c r="G689" s="45"/>
      <c r="H689" s="45"/>
      <c r="I689" s="45"/>
      <c r="J689" s="3" t="str">
        <f t="shared" si="8"/>
        <v>pendente</v>
      </c>
    </row>
    <row r="690" spans="3:10">
      <c r="C690" s="47"/>
      <c r="D690" s="47"/>
      <c r="E690" s="44"/>
      <c r="F690" s="46"/>
      <c r="G690" s="28"/>
      <c r="H690" s="28"/>
      <c r="I690" s="28"/>
      <c r="J690" s="3" t="str">
        <f t="shared" si="8"/>
        <v>pendente</v>
      </c>
    </row>
    <row r="691" spans="3:10">
      <c r="C691" s="47"/>
      <c r="D691" s="47"/>
      <c r="E691" s="47"/>
      <c r="F691" s="46"/>
      <c r="G691" s="45"/>
      <c r="H691" s="45"/>
      <c r="I691" s="45"/>
      <c r="J691" s="3" t="str">
        <f t="shared" si="8"/>
        <v>pendente</v>
      </c>
    </row>
    <row r="692" spans="3:10">
      <c r="C692" s="47"/>
      <c r="D692" s="47"/>
      <c r="E692" s="47"/>
      <c r="F692" s="46"/>
      <c r="G692" s="45"/>
      <c r="H692" s="45"/>
      <c r="I692" s="45"/>
      <c r="J692" s="3" t="str">
        <f t="shared" si="8"/>
        <v>pendente</v>
      </c>
    </row>
    <row r="693" spans="3:10">
      <c r="C693" s="47"/>
      <c r="D693" s="47"/>
      <c r="E693" s="44"/>
      <c r="F693" s="46"/>
      <c r="G693" s="28"/>
      <c r="H693" s="28"/>
      <c r="I693" s="28"/>
      <c r="J693" s="3" t="str">
        <f t="shared" si="8"/>
        <v>pendente</v>
      </c>
    </row>
    <row r="694" spans="3:10">
      <c r="C694" s="47"/>
      <c r="D694" s="47"/>
      <c r="E694" s="47"/>
      <c r="F694" s="46"/>
      <c r="G694" s="45"/>
      <c r="H694" s="45"/>
      <c r="I694" s="45"/>
      <c r="J694" s="3" t="str">
        <f t="shared" si="8"/>
        <v>pendente</v>
      </c>
    </row>
    <row r="695" spans="3:10">
      <c r="C695" s="47"/>
      <c r="D695" s="47"/>
      <c r="E695" s="47"/>
      <c r="F695" s="46"/>
      <c r="G695" s="45"/>
      <c r="H695" s="45"/>
      <c r="I695" s="45"/>
      <c r="J695" s="3" t="str">
        <f t="shared" si="8"/>
        <v>pendente</v>
      </c>
    </row>
    <row r="696" spans="3:10" hidden="1">
      <c r="C696" s="47"/>
      <c r="D696" s="47"/>
      <c r="E696" s="47"/>
      <c r="F696" s="46"/>
      <c r="G696" s="45"/>
      <c r="H696" s="45"/>
      <c r="I696" s="45"/>
      <c r="J696" s="3" t="str">
        <f t="shared" si="8"/>
        <v>pendente</v>
      </c>
    </row>
    <row r="697" spans="3:10" hidden="1">
      <c r="C697" s="47"/>
      <c r="D697" s="47"/>
      <c r="E697" s="47"/>
      <c r="F697" s="46"/>
      <c r="G697" s="45"/>
      <c r="H697" s="45"/>
      <c r="I697" s="45"/>
      <c r="J697" s="3" t="str">
        <f t="shared" si="8"/>
        <v>pendente</v>
      </c>
    </row>
    <row r="698" spans="3:10" hidden="1">
      <c r="C698" s="47"/>
      <c r="D698" s="47"/>
      <c r="E698" s="44"/>
      <c r="F698" s="46"/>
      <c r="G698" s="28"/>
      <c r="H698" s="28"/>
      <c r="I698" s="28"/>
      <c r="J698" s="3" t="str">
        <f t="shared" si="8"/>
        <v>pendente</v>
      </c>
    </row>
    <row r="699" spans="3:10">
      <c r="C699" s="47"/>
      <c r="D699" s="47"/>
      <c r="E699" s="47"/>
      <c r="F699" s="46"/>
      <c r="G699" s="45"/>
      <c r="H699" s="45"/>
      <c r="I699" s="45"/>
      <c r="J699" s="3" t="str">
        <f t="shared" si="8"/>
        <v>pendente</v>
      </c>
    </row>
    <row r="700" spans="3:10">
      <c r="C700" s="47"/>
      <c r="D700" s="47"/>
      <c r="E700" s="47"/>
      <c r="F700" s="46"/>
      <c r="G700" s="45"/>
      <c r="H700" s="45"/>
      <c r="I700" s="45"/>
      <c r="J700" s="3" t="str">
        <f t="shared" si="8"/>
        <v>pendente</v>
      </c>
    </row>
    <row r="701" spans="3:10">
      <c r="C701" s="47"/>
      <c r="D701" s="47"/>
      <c r="E701" s="47"/>
      <c r="F701" s="46"/>
      <c r="G701" s="45"/>
      <c r="H701" s="45"/>
      <c r="I701" s="45"/>
      <c r="J701" s="3" t="str">
        <f t="shared" si="8"/>
        <v>pendente</v>
      </c>
    </row>
    <row r="702" spans="3:10">
      <c r="C702" s="47"/>
      <c r="D702" s="47"/>
      <c r="E702" s="44"/>
      <c r="F702" s="46"/>
      <c r="G702" s="28"/>
      <c r="H702" s="28"/>
      <c r="I702" s="28"/>
      <c r="J702" s="3" t="str">
        <f t="shared" si="8"/>
        <v>pendente</v>
      </c>
    </row>
    <row r="703" spans="3:10">
      <c r="C703" s="47"/>
      <c r="D703" s="47"/>
      <c r="E703" s="47"/>
      <c r="F703" s="46"/>
      <c r="G703" s="45"/>
      <c r="H703" s="45"/>
      <c r="I703" s="45"/>
      <c r="J703" s="3" t="str">
        <f t="shared" si="8"/>
        <v>pendente</v>
      </c>
    </row>
    <row r="704" spans="3:10">
      <c r="C704" s="47"/>
      <c r="D704" s="47"/>
      <c r="E704" s="47"/>
      <c r="F704" s="46"/>
      <c r="G704" s="45"/>
      <c r="H704" s="45"/>
      <c r="I704" s="45"/>
      <c r="J704" s="3" t="str">
        <f t="shared" si="8"/>
        <v>pendente</v>
      </c>
    </row>
    <row r="705" spans="3:10">
      <c r="C705" s="47"/>
      <c r="D705" s="47"/>
      <c r="E705" s="44"/>
      <c r="F705" s="46"/>
      <c r="G705" s="28"/>
      <c r="H705" s="28"/>
      <c r="I705" s="28"/>
      <c r="J705" s="3" t="str">
        <f t="shared" si="8"/>
        <v>pendente</v>
      </c>
    </row>
    <row r="706" spans="3:10">
      <c r="C706" s="47"/>
      <c r="D706" s="47"/>
      <c r="E706" s="47"/>
      <c r="F706" s="46"/>
      <c r="G706" s="45"/>
      <c r="H706" s="45"/>
      <c r="I706" s="45"/>
      <c r="J706" s="3" t="str">
        <f t="shared" si="8"/>
        <v>pendente</v>
      </c>
    </row>
    <row r="707" spans="3:10">
      <c r="C707" s="47"/>
      <c r="D707" s="47"/>
      <c r="E707" s="47"/>
      <c r="F707" s="46"/>
      <c r="G707" s="45"/>
      <c r="H707" s="45"/>
      <c r="I707" s="45"/>
      <c r="J707" s="3" t="str">
        <f t="shared" si="8"/>
        <v>pendente</v>
      </c>
    </row>
    <row r="708" spans="3:10" hidden="1">
      <c r="C708" s="47"/>
      <c r="D708" s="47"/>
      <c r="E708" s="47"/>
      <c r="F708" s="46"/>
      <c r="G708" s="45"/>
      <c r="H708" s="45"/>
      <c r="I708" s="45"/>
      <c r="J708" s="3" t="str">
        <f t="shared" si="8"/>
        <v>pendente</v>
      </c>
    </row>
    <row r="709" spans="3:10" hidden="1">
      <c r="C709" s="47"/>
      <c r="D709" s="47"/>
      <c r="E709" s="47"/>
      <c r="F709" s="46"/>
      <c r="G709" s="45"/>
      <c r="H709" s="45"/>
      <c r="I709" s="45"/>
      <c r="J709" s="3" t="str">
        <f t="shared" si="8"/>
        <v>pendente</v>
      </c>
    </row>
    <row r="710" spans="3:10" hidden="1">
      <c r="C710" s="47"/>
      <c r="D710" s="47"/>
      <c r="E710" s="44"/>
      <c r="F710" s="46"/>
      <c r="G710" s="28"/>
      <c r="H710" s="28"/>
      <c r="I710" s="28"/>
      <c r="J710" s="3" t="str">
        <f t="shared" si="8"/>
        <v>pendente</v>
      </c>
    </row>
    <row r="711" spans="3:10">
      <c r="C711" s="47"/>
      <c r="D711" s="47"/>
      <c r="E711" s="47"/>
      <c r="F711" s="46"/>
      <c r="G711" s="45"/>
      <c r="H711" s="45"/>
      <c r="I711" s="45"/>
      <c r="J711" s="3" t="str">
        <f t="shared" si="8"/>
        <v>pendente</v>
      </c>
    </row>
    <row r="712" spans="3:10">
      <c r="C712" s="47"/>
      <c r="D712" s="47"/>
      <c r="E712" s="47"/>
      <c r="F712" s="46"/>
      <c r="G712" s="45"/>
      <c r="H712" s="45"/>
      <c r="I712" s="45"/>
      <c r="J712" s="3" t="str">
        <f t="shared" si="8"/>
        <v>pendente</v>
      </c>
    </row>
    <row r="713" spans="3:10">
      <c r="C713" s="47"/>
      <c r="D713" s="47"/>
      <c r="E713" s="47"/>
      <c r="F713" s="46"/>
      <c r="G713" s="45"/>
      <c r="H713" s="45"/>
      <c r="I713" s="45"/>
      <c r="J713" s="3" t="str">
        <f t="shared" si="8"/>
        <v>pendente</v>
      </c>
    </row>
    <row r="714" spans="3:10">
      <c r="C714" s="47"/>
      <c r="D714" s="47"/>
      <c r="E714" s="44"/>
      <c r="F714" s="46"/>
      <c r="G714" s="28"/>
      <c r="H714" s="28"/>
      <c r="I714" s="28"/>
      <c r="J714" s="3" t="str">
        <f t="shared" si="8"/>
        <v>pendente</v>
      </c>
    </row>
    <row r="715" spans="3:10">
      <c r="C715" s="47"/>
      <c r="D715" s="47"/>
      <c r="E715" s="47"/>
      <c r="F715" s="46"/>
      <c r="G715" s="45"/>
      <c r="H715" s="45"/>
      <c r="I715" s="45"/>
      <c r="J715" s="3" t="str">
        <f t="shared" si="8"/>
        <v>pendente</v>
      </c>
    </row>
    <row r="716" spans="3:10">
      <c r="C716" s="47"/>
      <c r="D716" s="47"/>
      <c r="E716" s="47"/>
      <c r="F716" s="46"/>
      <c r="G716" s="45"/>
      <c r="H716" s="45"/>
      <c r="I716" s="45"/>
      <c r="J716" s="3" t="str">
        <f t="shared" si="8"/>
        <v>pendente</v>
      </c>
    </row>
    <row r="717" spans="3:10">
      <c r="C717" s="47"/>
      <c r="D717" s="47"/>
      <c r="E717" s="44"/>
      <c r="F717" s="46"/>
      <c r="G717" s="28"/>
      <c r="H717" s="28"/>
      <c r="I717" s="28"/>
      <c r="J717" s="3" t="str">
        <f t="shared" si="8"/>
        <v>pendente</v>
      </c>
    </row>
    <row r="718" spans="3:10">
      <c r="C718" s="47"/>
      <c r="D718" s="47"/>
      <c r="E718" s="47"/>
      <c r="F718" s="46"/>
      <c r="G718" s="45"/>
      <c r="H718" s="45"/>
      <c r="I718" s="45"/>
      <c r="J718" s="3" t="str">
        <f t="shared" si="8"/>
        <v>pendente</v>
      </c>
    </row>
    <row r="719" spans="3:10">
      <c r="C719" s="47"/>
      <c r="D719" s="47"/>
      <c r="E719" s="47"/>
      <c r="F719" s="46"/>
      <c r="G719" s="45"/>
      <c r="H719" s="45"/>
      <c r="I719" s="45"/>
      <c r="J719" s="3" t="str">
        <f t="shared" si="8"/>
        <v>pendente</v>
      </c>
    </row>
    <row r="720" spans="3:10" hidden="1">
      <c r="C720" s="47"/>
      <c r="D720" s="47"/>
      <c r="E720" s="47"/>
      <c r="F720" s="46"/>
      <c r="G720" s="45"/>
      <c r="H720" s="45"/>
      <c r="I720" s="45"/>
      <c r="J720" s="3" t="str">
        <f t="shared" si="8"/>
        <v>pendente</v>
      </c>
    </row>
    <row r="721" spans="3:10" hidden="1">
      <c r="C721" s="47"/>
      <c r="D721" s="47"/>
      <c r="E721" s="47"/>
      <c r="F721" s="46"/>
      <c r="G721" s="45"/>
      <c r="H721" s="45"/>
      <c r="I721" s="45"/>
      <c r="J721" s="3" t="str">
        <f t="shared" si="8"/>
        <v>pendente</v>
      </c>
    </row>
    <row r="722" spans="3:10" hidden="1">
      <c r="C722" s="47"/>
      <c r="D722" s="47"/>
      <c r="E722" s="44"/>
      <c r="F722" s="46"/>
      <c r="G722" s="28"/>
      <c r="H722" s="28"/>
      <c r="I722" s="28"/>
      <c r="J722" s="3" t="str">
        <f t="shared" si="8"/>
        <v>pendente</v>
      </c>
    </row>
    <row r="723" spans="3:10">
      <c r="C723" s="47"/>
      <c r="D723" s="47"/>
      <c r="E723" s="47"/>
      <c r="F723" s="46"/>
      <c r="G723" s="45"/>
      <c r="H723" s="45"/>
      <c r="I723" s="45"/>
      <c r="J723" s="3" t="str">
        <f t="shared" si="8"/>
        <v>pendente</v>
      </c>
    </row>
    <row r="724" spans="3:10">
      <c r="C724" s="47"/>
      <c r="D724" s="47"/>
      <c r="E724" s="47"/>
      <c r="F724" s="46"/>
      <c r="G724" s="45"/>
      <c r="H724" s="45"/>
      <c r="I724" s="45"/>
      <c r="J724" s="3" t="str">
        <f t="shared" si="8"/>
        <v>pendente</v>
      </c>
    </row>
    <row r="725" spans="3:10">
      <c r="C725" s="47"/>
      <c r="D725" s="47"/>
      <c r="E725" s="47"/>
      <c r="F725" s="46"/>
      <c r="G725" s="45"/>
      <c r="H725" s="45"/>
      <c r="I725" s="45"/>
      <c r="J725" s="3" t="str">
        <f t="shared" si="8"/>
        <v>pendente</v>
      </c>
    </row>
    <row r="726" spans="3:10">
      <c r="C726" s="47"/>
      <c r="D726" s="47"/>
      <c r="E726" s="44"/>
      <c r="F726" s="46"/>
      <c r="G726" s="28"/>
      <c r="H726" s="28"/>
      <c r="I726" s="28"/>
      <c r="J726" s="3" t="str">
        <f t="shared" si="8"/>
        <v>pendente</v>
      </c>
    </row>
    <row r="727" spans="3:10">
      <c r="C727" s="47"/>
      <c r="D727" s="47"/>
      <c r="E727" s="47"/>
      <c r="F727" s="46"/>
      <c r="G727" s="45"/>
      <c r="H727" s="45"/>
      <c r="I727" s="45"/>
      <c r="J727" s="3" t="str">
        <f t="shared" si="8"/>
        <v>pendente</v>
      </c>
    </row>
    <row r="728" spans="3:10">
      <c r="C728" s="47"/>
      <c r="D728" s="47"/>
      <c r="E728" s="47"/>
      <c r="F728" s="46"/>
      <c r="G728" s="45"/>
      <c r="H728" s="45"/>
      <c r="I728" s="45"/>
      <c r="J728" s="3" t="str">
        <f t="shared" si="8"/>
        <v>pendente</v>
      </c>
    </row>
    <row r="729" spans="3:10">
      <c r="C729" s="47"/>
      <c r="D729" s="47"/>
      <c r="E729" s="44"/>
      <c r="F729" s="46"/>
      <c r="G729" s="28"/>
      <c r="H729" s="28"/>
      <c r="I729" s="28"/>
      <c r="J729" s="3" t="str">
        <f t="shared" si="8"/>
        <v>pendente</v>
      </c>
    </row>
    <row r="730" spans="3:10">
      <c r="C730" s="47"/>
      <c r="D730" s="47"/>
      <c r="E730" s="47"/>
      <c r="F730" s="46"/>
      <c r="G730" s="45"/>
      <c r="H730" s="45"/>
      <c r="I730" s="45"/>
      <c r="J730" s="3" t="str">
        <f t="shared" si="8"/>
        <v>pendente</v>
      </c>
    </row>
    <row r="731" spans="3:10">
      <c r="C731" s="47"/>
      <c r="D731" s="47"/>
      <c r="E731" s="47"/>
      <c r="F731" s="46"/>
      <c r="G731" s="45"/>
      <c r="H731" s="45"/>
      <c r="I731" s="45"/>
      <c r="J731" s="3" t="str">
        <f t="shared" ref="J731:J905" si="9">IF(H731&lt;&gt;0,"finalizado", "pendente")</f>
        <v>pendente</v>
      </c>
    </row>
    <row r="732" spans="3:10" hidden="1">
      <c r="C732" s="47"/>
      <c r="D732" s="47"/>
      <c r="E732" s="47"/>
      <c r="F732" s="46"/>
      <c r="G732" s="45"/>
      <c r="H732" s="45"/>
      <c r="I732" s="45"/>
      <c r="J732" s="3" t="str">
        <f t="shared" si="9"/>
        <v>pendente</v>
      </c>
    </row>
    <row r="733" spans="3:10" hidden="1">
      <c r="C733" s="47"/>
      <c r="D733" s="47"/>
      <c r="E733" s="47"/>
      <c r="F733" s="46"/>
      <c r="G733" s="45"/>
      <c r="H733" s="45"/>
      <c r="I733" s="45"/>
      <c r="J733" s="3" t="str">
        <f t="shared" si="9"/>
        <v>pendente</v>
      </c>
    </row>
    <row r="734" spans="3:10" hidden="1">
      <c r="C734" s="47"/>
      <c r="D734" s="47"/>
      <c r="E734" s="44"/>
      <c r="F734" s="46"/>
      <c r="G734" s="28"/>
      <c r="H734" s="28"/>
      <c r="I734" s="28"/>
      <c r="J734" s="3" t="str">
        <f t="shared" si="9"/>
        <v>pendente</v>
      </c>
    </row>
    <row r="735" spans="3:10">
      <c r="C735" s="47"/>
      <c r="D735" s="47"/>
      <c r="E735" s="47"/>
      <c r="F735" s="46"/>
      <c r="G735" s="45"/>
      <c r="H735" s="45"/>
      <c r="I735" s="45"/>
      <c r="J735" s="3" t="str">
        <f t="shared" si="9"/>
        <v>pendente</v>
      </c>
    </row>
    <row r="736" spans="3:10">
      <c r="C736" s="47"/>
      <c r="D736" s="47"/>
      <c r="E736" s="47"/>
      <c r="F736" s="46"/>
      <c r="G736" s="45"/>
      <c r="H736" s="45"/>
      <c r="I736" s="45"/>
      <c r="J736" s="3" t="str">
        <f t="shared" si="9"/>
        <v>pendente</v>
      </c>
    </row>
    <row r="737" spans="3:10">
      <c r="C737" s="47"/>
      <c r="D737" s="47"/>
      <c r="E737" s="47"/>
      <c r="F737" s="46"/>
      <c r="G737" s="45"/>
      <c r="H737" s="45"/>
      <c r="I737" s="45"/>
      <c r="J737" s="3" t="str">
        <f t="shared" si="9"/>
        <v>pendente</v>
      </c>
    </row>
    <row r="738" spans="3:10">
      <c r="C738" s="47"/>
      <c r="D738" s="47"/>
      <c r="E738" s="44"/>
      <c r="F738" s="46"/>
      <c r="G738" s="28"/>
      <c r="H738" s="28"/>
      <c r="I738" s="28"/>
      <c r="J738" s="3" t="str">
        <f t="shared" si="9"/>
        <v>pendente</v>
      </c>
    </row>
    <row r="739" spans="3:10">
      <c r="C739" s="47"/>
      <c r="D739" s="47"/>
      <c r="E739" s="47"/>
      <c r="F739" s="46"/>
      <c r="G739" s="45"/>
      <c r="H739" s="45"/>
      <c r="I739" s="45"/>
      <c r="J739" s="3" t="str">
        <f t="shared" si="9"/>
        <v>pendente</v>
      </c>
    </row>
    <row r="740" spans="3:10">
      <c r="C740" s="47"/>
      <c r="D740" s="47"/>
      <c r="E740" s="47"/>
      <c r="F740" s="46"/>
      <c r="G740" s="45"/>
      <c r="H740" s="45"/>
      <c r="I740" s="45"/>
      <c r="J740" s="3" t="str">
        <f t="shared" si="9"/>
        <v>pendente</v>
      </c>
    </row>
    <row r="741" spans="3:10">
      <c r="C741" s="47"/>
      <c r="D741" s="47"/>
      <c r="E741" s="44"/>
      <c r="F741" s="46"/>
      <c r="G741" s="28"/>
      <c r="H741" s="28"/>
      <c r="I741" s="28"/>
      <c r="J741" s="3" t="str">
        <f t="shared" si="9"/>
        <v>pendente</v>
      </c>
    </row>
    <row r="742" spans="3:10">
      <c r="C742" s="47"/>
      <c r="D742" s="47"/>
      <c r="E742" s="47"/>
      <c r="F742" s="46"/>
      <c r="G742" s="45"/>
      <c r="H742" s="45"/>
      <c r="I742" s="45"/>
      <c r="J742" s="3" t="str">
        <f t="shared" si="9"/>
        <v>pendente</v>
      </c>
    </row>
    <row r="743" spans="3:10" hidden="1">
      <c r="C743" s="47"/>
      <c r="D743" s="47"/>
      <c r="E743" s="47"/>
      <c r="F743" s="46"/>
      <c r="G743" s="45"/>
      <c r="H743" s="45"/>
      <c r="I743" s="45"/>
      <c r="J743" s="3" t="str">
        <f t="shared" si="9"/>
        <v>pendente</v>
      </c>
    </row>
    <row r="744" spans="3:10" hidden="1">
      <c r="C744" s="47"/>
      <c r="D744" s="47"/>
      <c r="E744" s="47"/>
      <c r="F744" s="46"/>
      <c r="G744" s="45"/>
      <c r="H744" s="45"/>
      <c r="I744" s="45"/>
      <c r="J744" s="3" t="str">
        <f t="shared" si="9"/>
        <v>pendente</v>
      </c>
    </row>
    <row r="745" spans="3:10" hidden="1">
      <c r="C745" s="47"/>
      <c r="D745" s="47"/>
      <c r="E745" s="47"/>
      <c r="F745" s="46"/>
      <c r="G745" s="45"/>
      <c r="H745" s="45"/>
      <c r="I745" s="45"/>
      <c r="J745" s="3" t="str">
        <f t="shared" si="9"/>
        <v>pendente</v>
      </c>
    </row>
    <row r="746" spans="3:10">
      <c r="C746" s="47"/>
      <c r="D746" s="47"/>
      <c r="E746" s="44"/>
      <c r="F746" s="46"/>
      <c r="G746" s="28"/>
      <c r="H746" s="28"/>
      <c r="I746" s="28"/>
      <c r="J746" s="3" t="str">
        <f t="shared" si="9"/>
        <v>pendente</v>
      </c>
    </row>
    <row r="747" spans="3:10">
      <c r="C747" s="47"/>
      <c r="D747" s="47"/>
      <c r="E747" s="47"/>
      <c r="F747" s="46"/>
      <c r="G747" s="45"/>
      <c r="H747" s="45"/>
      <c r="I747" s="45"/>
      <c r="J747" s="3" t="str">
        <f t="shared" si="9"/>
        <v>pendente</v>
      </c>
    </row>
    <row r="748" spans="3:10">
      <c r="C748" s="47"/>
      <c r="D748" s="47"/>
      <c r="E748" s="47"/>
      <c r="F748" s="46"/>
      <c r="G748" s="45"/>
      <c r="H748" s="45"/>
      <c r="I748" s="45"/>
      <c r="J748" s="3" t="str">
        <f t="shared" si="9"/>
        <v>pendente</v>
      </c>
    </row>
    <row r="749" spans="3:10">
      <c r="C749" s="47"/>
      <c r="D749" s="47"/>
      <c r="E749" s="47"/>
      <c r="F749" s="46"/>
      <c r="G749" s="45"/>
      <c r="H749" s="45"/>
      <c r="I749" s="45"/>
      <c r="J749" s="3" t="str">
        <f t="shared" si="9"/>
        <v>pendente</v>
      </c>
    </row>
    <row r="750" spans="3:10">
      <c r="C750" s="47"/>
      <c r="D750" s="47"/>
      <c r="E750" s="44"/>
      <c r="F750" s="46"/>
      <c r="G750" s="28"/>
      <c r="H750" s="28"/>
      <c r="I750" s="28"/>
      <c r="J750" s="3" t="str">
        <f t="shared" si="9"/>
        <v>pendente</v>
      </c>
    </row>
    <row r="751" spans="3:10">
      <c r="C751" s="47"/>
      <c r="D751" s="47"/>
      <c r="E751" s="47"/>
      <c r="F751" s="46"/>
      <c r="G751" s="45"/>
      <c r="H751" s="45"/>
      <c r="I751" s="45"/>
      <c r="J751" s="3" t="str">
        <f t="shared" si="9"/>
        <v>pendente</v>
      </c>
    </row>
    <row r="752" spans="3:10">
      <c r="C752" s="47"/>
      <c r="D752" s="47"/>
      <c r="E752" s="47"/>
      <c r="F752" s="46"/>
      <c r="G752" s="45"/>
      <c r="H752" s="45"/>
      <c r="I752" s="45"/>
      <c r="J752" s="3" t="str">
        <f t="shared" si="9"/>
        <v>pendente</v>
      </c>
    </row>
    <row r="753" spans="3:10">
      <c r="C753" s="47"/>
      <c r="D753" s="47"/>
      <c r="E753" s="44"/>
      <c r="F753" s="46"/>
      <c r="G753" s="28"/>
      <c r="H753" s="28"/>
      <c r="I753" s="28"/>
      <c r="J753" s="3" t="str">
        <f t="shared" si="9"/>
        <v>pendente</v>
      </c>
    </row>
    <row r="754" spans="3:10">
      <c r="C754" s="47"/>
      <c r="D754" s="47"/>
      <c r="E754" s="47"/>
      <c r="F754" s="46"/>
      <c r="G754" s="45"/>
      <c r="H754" s="45"/>
      <c r="I754" s="45"/>
      <c r="J754" s="3" t="str">
        <f t="shared" si="9"/>
        <v>pendente</v>
      </c>
    </row>
    <row r="755" spans="3:10" hidden="1">
      <c r="C755" s="47"/>
      <c r="D755" s="47"/>
      <c r="E755" s="47"/>
      <c r="F755" s="46"/>
      <c r="G755" s="45"/>
      <c r="H755" s="45"/>
      <c r="I755" s="45"/>
      <c r="J755" s="3" t="str">
        <f t="shared" si="9"/>
        <v>pendente</v>
      </c>
    </row>
    <row r="756" spans="3:10" hidden="1">
      <c r="C756" s="47"/>
      <c r="D756" s="47"/>
      <c r="E756" s="47"/>
      <c r="F756" s="46"/>
      <c r="G756" s="45"/>
      <c r="H756" s="45"/>
      <c r="I756" s="45"/>
      <c r="J756" s="3" t="str">
        <f t="shared" si="9"/>
        <v>pendente</v>
      </c>
    </row>
    <row r="757" spans="3:10" hidden="1">
      <c r="C757" s="47"/>
      <c r="D757" s="47"/>
      <c r="E757" s="47"/>
      <c r="F757" s="46"/>
      <c r="G757" s="45"/>
      <c r="H757" s="45"/>
      <c r="I757" s="45"/>
      <c r="J757" s="3" t="str">
        <f t="shared" si="9"/>
        <v>pendente</v>
      </c>
    </row>
    <row r="758" spans="3:10">
      <c r="C758" s="47"/>
      <c r="D758" s="47"/>
      <c r="E758" s="44"/>
      <c r="F758" s="46"/>
      <c r="G758" s="28"/>
      <c r="H758" s="28"/>
      <c r="I758" s="28"/>
      <c r="J758" s="3" t="str">
        <f t="shared" si="9"/>
        <v>pendente</v>
      </c>
    </row>
    <row r="759" spans="3:10">
      <c r="C759" s="47"/>
      <c r="D759" s="47"/>
      <c r="E759" s="47"/>
      <c r="F759" s="46"/>
      <c r="G759" s="45"/>
      <c r="H759" s="45"/>
      <c r="I759" s="45"/>
      <c r="J759" s="3" t="str">
        <f t="shared" si="9"/>
        <v>pendente</v>
      </c>
    </row>
    <row r="760" spans="3:10">
      <c r="C760" s="47"/>
      <c r="D760" s="47"/>
      <c r="E760" s="47"/>
      <c r="F760" s="46"/>
      <c r="G760" s="45"/>
      <c r="H760" s="45"/>
      <c r="I760" s="45"/>
      <c r="J760" s="3" t="str">
        <f t="shared" si="9"/>
        <v>pendente</v>
      </c>
    </row>
    <row r="761" spans="3:10">
      <c r="C761" s="47"/>
      <c r="D761" s="47"/>
      <c r="E761" s="47"/>
      <c r="F761" s="46"/>
      <c r="G761" s="45"/>
      <c r="H761" s="45"/>
      <c r="I761" s="45"/>
      <c r="J761" s="3" t="str">
        <f t="shared" si="9"/>
        <v>pendente</v>
      </c>
    </row>
    <row r="762" spans="3:10">
      <c r="C762" s="47"/>
      <c r="D762" s="47"/>
      <c r="E762" s="44"/>
      <c r="F762" s="46"/>
      <c r="G762" s="28"/>
      <c r="H762" s="28"/>
      <c r="I762" s="28"/>
      <c r="J762" s="3" t="str">
        <f t="shared" si="9"/>
        <v>pendente</v>
      </c>
    </row>
    <row r="763" spans="3:10">
      <c r="C763" s="47"/>
      <c r="D763" s="47"/>
      <c r="E763" s="47"/>
      <c r="F763" s="46"/>
      <c r="G763" s="45"/>
      <c r="H763" s="45"/>
      <c r="I763" s="45"/>
      <c r="J763" s="3" t="str">
        <f t="shared" si="9"/>
        <v>pendente</v>
      </c>
    </row>
    <row r="764" spans="3:10">
      <c r="C764" s="47"/>
      <c r="D764" s="47"/>
      <c r="E764" s="47"/>
      <c r="F764" s="46"/>
      <c r="G764" s="45"/>
      <c r="H764" s="45"/>
      <c r="I764" s="45"/>
      <c r="J764" s="3" t="str">
        <f t="shared" si="9"/>
        <v>pendente</v>
      </c>
    </row>
    <row r="765" spans="3:10">
      <c r="C765" s="47"/>
      <c r="D765" s="47"/>
      <c r="E765" s="44"/>
      <c r="F765" s="46"/>
      <c r="G765" s="28"/>
      <c r="H765" s="28"/>
      <c r="I765" s="28"/>
      <c r="J765" s="3" t="str">
        <f t="shared" si="9"/>
        <v>pendente</v>
      </c>
    </row>
    <row r="766" spans="3:10">
      <c r="C766" s="47"/>
      <c r="D766" s="47"/>
      <c r="E766" s="47"/>
      <c r="F766" s="46"/>
      <c r="G766" s="45"/>
      <c r="H766" s="45"/>
      <c r="I766" s="45"/>
      <c r="J766" s="3" t="str">
        <f t="shared" si="9"/>
        <v>pendente</v>
      </c>
    </row>
    <row r="767" spans="3:10" hidden="1">
      <c r="C767" s="47"/>
      <c r="D767" s="47"/>
      <c r="E767" s="47"/>
      <c r="F767" s="46"/>
      <c r="G767" s="45"/>
      <c r="H767" s="45"/>
      <c r="I767" s="45"/>
      <c r="J767" s="3" t="str">
        <f t="shared" si="9"/>
        <v>pendente</v>
      </c>
    </row>
    <row r="768" spans="3:10" hidden="1">
      <c r="C768" s="47"/>
      <c r="D768" s="47"/>
      <c r="E768" s="47"/>
      <c r="F768" s="46"/>
      <c r="G768" s="45"/>
      <c r="H768" s="45"/>
      <c r="I768" s="45"/>
      <c r="J768" s="3" t="str">
        <f t="shared" si="9"/>
        <v>pendente</v>
      </c>
    </row>
    <row r="769" spans="3:10" hidden="1">
      <c r="C769" s="47"/>
      <c r="D769" s="47"/>
      <c r="E769" s="44"/>
      <c r="F769" s="46"/>
      <c r="G769" s="28"/>
      <c r="H769" s="28"/>
      <c r="I769" s="28"/>
      <c r="J769" s="3" t="str">
        <f t="shared" si="9"/>
        <v>pendente</v>
      </c>
    </row>
    <row r="770" spans="3:10">
      <c r="C770" s="47"/>
      <c r="D770" s="47"/>
      <c r="E770" s="47"/>
      <c r="F770" s="46"/>
      <c r="G770" s="45"/>
      <c r="H770" s="45"/>
      <c r="I770" s="45"/>
      <c r="J770" s="3" t="str">
        <f t="shared" si="9"/>
        <v>pendente</v>
      </c>
    </row>
    <row r="771" spans="3:10">
      <c r="C771" s="47"/>
      <c r="D771" s="47"/>
      <c r="E771" s="47"/>
      <c r="F771" s="46"/>
      <c r="G771" s="45"/>
      <c r="H771" s="45"/>
      <c r="I771" s="45"/>
      <c r="J771" s="3" t="str">
        <f t="shared" si="9"/>
        <v>pendente</v>
      </c>
    </row>
    <row r="772" spans="3:10">
      <c r="C772" s="47"/>
      <c r="D772" s="47"/>
      <c r="E772" s="47"/>
      <c r="F772" s="46"/>
      <c r="G772" s="45"/>
      <c r="H772" s="45"/>
      <c r="I772" s="45"/>
      <c r="J772" s="3" t="str">
        <f t="shared" si="9"/>
        <v>pendente</v>
      </c>
    </row>
    <row r="773" spans="3:10">
      <c r="C773" s="47"/>
      <c r="D773" s="47"/>
      <c r="E773" s="44"/>
      <c r="F773" s="46"/>
      <c r="G773" s="28"/>
      <c r="H773" s="28"/>
      <c r="I773" s="28"/>
      <c r="J773" s="3" t="str">
        <f t="shared" si="9"/>
        <v>pendente</v>
      </c>
    </row>
    <row r="774" spans="3:10">
      <c r="C774" s="47"/>
      <c r="D774" s="47"/>
      <c r="E774" s="47"/>
      <c r="F774" s="46"/>
      <c r="G774" s="45"/>
      <c r="H774" s="45"/>
      <c r="I774" s="45"/>
      <c r="J774" s="3" t="str">
        <f t="shared" si="9"/>
        <v>pendente</v>
      </c>
    </row>
    <row r="775" spans="3:10">
      <c r="C775" s="47"/>
      <c r="D775" s="47"/>
      <c r="E775" s="47"/>
      <c r="F775" s="46"/>
      <c r="G775" s="45"/>
      <c r="H775" s="45"/>
      <c r="I775" s="45"/>
      <c r="J775" s="3" t="str">
        <f t="shared" si="9"/>
        <v>pendente</v>
      </c>
    </row>
    <row r="776" spans="3:10">
      <c r="C776" s="47"/>
      <c r="D776" s="47"/>
      <c r="E776" s="44"/>
      <c r="F776" s="46"/>
      <c r="G776" s="28"/>
      <c r="H776" s="28"/>
      <c r="I776" s="28"/>
      <c r="J776" s="3" t="str">
        <f t="shared" si="9"/>
        <v>pendente</v>
      </c>
    </row>
    <row r="777" spans="3:10">
      <c r="C777" s="47"/>
      <c r="D777" s="47"/>
      <c r="E777" s="47"/>
      <c r="F777" s="46"/>
      <c r="G777" s="45"/>
      <c r="H777" s="45"/>
      <c r="I777" s="45"/>
      <c r="J777" s="3" t="str">
        <f t="shared" si="9"/>
        <v>pendente</v>
      </c>
    </row>
    <row r="778" spans="3:10">
      <c r="C778" s="47"/>
      <c r="D778" s="47"/>
      <c r="E778" s="47"/>
      <c r="F778" s="46"/>
      <c r="G778" s="45"/>
      <c r="H778" s="45"/>
      <c r="I778" s="45"/>
      <c r="J778" s="3" t="str">
        <f t="shared" si="9"/>
        <v>pendente</v>
      </c>
    </row>
    <row r="779" spans="3:10" hidden="1">
      <c r="C779" s="47"/>
      <c r="D779" s="47"/>
      <c r="E779" s="47"/>
      <c r="F779" s="46"/>
      <c r="G779" s="45"/>
      <c r="H779" s="45"/>
      <c r="I779" s="45"/>
      <c r="J779" s="3" t="str">
        <f t="shared" si="9"/>
        <v>pendente</v>
      </c>
    </row>
    <row r="780" spans="3:10" hidden="1">
      <c r="C780" s="47"/>
      <c r="D780" s="47"/>
      <c r="E780" s="47"/>
      <c r="F780" s="46"/>
      <c r="G780" s="45"/>
      <c r="H780" s="45"/>
      <c r="I780" s="45"/>
      <c r="J780" s="3" t="str">
        <f t="shared" si="9"/>
        <v>pendente</v>
      </c>
    </row>
    <row r="781" spans="3:10" hidden="1">
      <c r="C781" s="47"/>
      <c r="D781" s="47"/>
      <c r="E781" s="44"/>
      <c r="F781" s="46"/>
      <c r="G781" s="28"/>
      <c r="H781" s="28"/>
      <c r="I781" s="28"/>
      <c r="J781" s="3" t="str">
        <f t="shared" si="9"/>
        <v>pendente</v>
      </c>
    </row>
    <row r="782" spans="3:10">
      <c r="C782" s="47"/>
      <c r="D782" s="47"/>
      <c r="E782" s="47"/>
      <c r="F782" s="46"/>
      <c r="G782" s="45"/>
      <c r="H782" s="45"/>
      <c r="I782" s="45"/>
      <c r="J782" s="3" t="str">
        <f t="shared" si="9"/>
        <v>pendente</v>
      </c>
    </row>
    <row r="783" spans="3:10">
      <c r="C783" s="47"/>
      <c r="D783" s="47"/>
      <c r="E783" s="47"/>
      <c r="F783" s="46"/>
      <c r="G783" s="45"/>
      <c r="H783" s="45"/>
      <c r="I783" s="45"/>
      <c r="J783" s="3" t="str">
        <f t="shared" si="9"/>
        <v>pendente</v>
      </c>
    </row>
    <row r="784" spans="3:10">
      <c r="C784" s="47"/>
      <c r="D784" s="47"/>
      <c r="E784" s="47"/>
      <c r="F784" s="46"/>
      <c r="G784" s="45"/>
      <c r="H784" s="45"/>
      <c r="I784" s="45"/>
      <c r="J784" s="3" t="str">
        <f t="shared" si="9"/>
        <v>pendente</v>
      </c>
    </row>
    <row r="785" spans="3:10">
      <c r="C785" s="47"/>
      <c r="D785" s="47"/>
      <c r="E785" s="44"/>
      <c r="F785" s="46"/>
      <c r="G785" s="28"/>
      <c r="H785" s="28"/>
      <c r="I785" s="28"/>
      <c r="J785" s="3" t="str">
        <f t="shared" si="9"/>
        <v>pendente</v>
      </c>
    </row>
    <row r="786" spans="3:10">
      <c r="C786" s="47"/>
      <c r="D786" s="47"/>
      <c r="E786" s="47"/>
      <c r="F786" s="46"/>
      <c r="G786" s="45"/>
      <c r="H786" s="45"/>
      <c r="I786" s="45"/>
      <c r="J786" s="3" t="str">
        <f t="shared" si="9"/>
        <v>pendente</v>
      </c>
    </row>
    <row r="787" spans="3:10">
      <c r="C787" s="47"/>
      <c r="D787" s="47"/>
      <c r="E787" s="47"/>
      <c r="F787" s="46"/>
      <c r="G787" s="45"/>
      <c r="H787" s="45"/>
      <c r="I787" s="45"/>
      <c r="J787" s="3" t="str">
        <f t="shared" si="9"/>
        <v>pendente</v>
      </c>
    </row>
    <row r="788" spans="3:10">
      <c r="C788" s="47"/>
      <c r="D788" s="47"/>
      <c r="E788" s="44"/>
      <c r="F788" s="46"/>
      <c r="G788" s="28"/>
      <c r="H788" s="28"/>
      <c r="I788" s="28"/>
      <c r="J788" s="3" t="str">
        <f t="shared" si="9"/>
        <v>pendente</v>
      </c>
    </row>
    <row r="789" spans="3:10">
      <c r="C789" s="47"/>
      <c r="D789" s="47"/>
      <c r="E789" s="47"/>
      <c r="F789" s="46"/>
      <c r="G789" s="45"/>
      <c r="H789" s="45"/>
      <c r="I789" s="45"/>
      <c r="J789" s="3" t="str">
        <f t="shared" si="9"/>
        <v>pendente</v>
      </c>
    </row>
    <row r="790" spans="3:10">
      <c r="C790" s="47"/>
      <c r="D790" s="47"/>
      <c r="E790" s="47"/>
      <c r="F790" s="46"/>
      <c r="G790" s="45"/>
      <c r="H790" s="45"/>
      <c r="I790" s="45"/>
      <c r="J790" s="3" t="str">
        <f t="shared" si="9"/>
        <v>pendente</v>
      </c>
    </row>
    <row r="791" spans="3:10" hidden="1">
      <c r="C791" s="47"/>
      <c r="D791" s="47"/>
      <c r="E791" s="47"/>
      <c r="F791" s="46"/>
      <c r="G791" s="45"/>
      <c r="H791" s="45"/>
      <c r="I791" s="45"/>
      <c r="J791" s="3" t="str">
        <f t="shared" si="9"/>
        <v>pendente</v>
      </c>
    </row>
    <row r="792" spans="3:10" hidden="1">
      <c r="C792" s="47"/>
      <c r="D792" s="47"/>
      <c r="E792" s="47"/>
      <c r="F792" s="46"/>
      <c r="G792" s="45"/>
      <c r="H792" s="45"/>
      <c r="I792" s="45"/>
      <c r="J792" s="3" t="str">
        <f t="shared" si="9"/>
        <v>pendente</v>
      </c>
    </row>
    <row r="793" spans="3:10" hidden="1">
      <c r="C793" s="47"/>
      <c r="D793" s="47"/>
      <c r="E793" s="44"/>
      <c r="F793" s="46"/>
      <c r="G793" s="28"/>
      <c r="H793" s="28"/>
      <c r="I793" s="28"/>
      <c r="J793" s="3" t="str">
        <f t="shared" si="9"/>
        <v>pendente</v>
      </c>
    </row>
    <row r="794" spans="3:10">
      <c r="C794" s="47"/>
      <c r="D794" s="47"/>
      <c r="E794" s="47"/>
      <c r="F794" s="46"/>
      <c r="G794" s="45"/>
      <c r="H794" s="45"/>
      <c r="I794" s="45"/>
      <c r="J794" s="3" t="str">
        <f t="shared" si="9"/>
        <v>pendente</v>
      </c>
    </row>
    <row r="795" spans="3:10">
      <c r="C795" s="47"/>
      <c r="D795" s="47"/>
      <c r="E795" s="47"/>
      <c r="F795" s="46"/>
      <c r="G795" s="45"/>
      <c r="H795" s="45"/>
      <c r="I795" s="45"/>
      <c r="J795" s="3" t="str">
        <f t="shared" si="9"/>
        <v>pendente</v>
      </c>
    </row>
    <row r="796" spans="3:10">
      <c r="C796" s="47"/>
      <c r="D796" s="47"/>
      <c r="E796" s="47"/>
      <c r="F796" s="46"/>
      <c r="G796" s="45"/>
      <c r="H796" s="45"/>
      <c r="I796" s="45"/>
      <c r="J796" s="3" t="str">
        <f t="shared" si="9"/>
        <v>pendente</v>
      </c>
    </row>
    <row r="797" spans="3:10">
      <c r="C797" s="47"/>
      <c r="D797" s="47"/>
      <c r="E797" s="44"/>
      <c r="F797" s="46"/>
      <c r="G797" s="28"/>
      <c r="H797" s="28"/>
      <c r="I797" s="28"/>
      <c r="J797" s="3" t="str">
        <f t="shared" si="9"/>
        <v>pendente</v>
      </c>
    </row>
    <row r="798" spans="3:10">
      <c r="C798" s="47"/>
      <c r="D798" s="47"/>
      <c r="E798" s="47"/>
      <c r="F798" s="46"/>
      <c r="G798" s="45"/>
      <c r="H798" s="45"/>
      <c r="I798" s="45"/>
      <c r="J798" s="3" t="str">
        <f t="shared" si="9"/>
        <v>pendente</v>
      </c>
    </row>
    <row r="799" spans="3:10">
      <c r="C799" s="47"/>
      <c r="D799" s="47"/>
      <c r="E799" s="47"/>
      <c r="F799" s="46"/>
      <c r="G799" s="45"/>
      <c r="H799" s="45"/>
      <c r="I799" s="45"/>
      <c r="J799" s="3" t="str">
        <f t="shared" si="9"/>
        <v>pendente</v>
      </c>
    </row>
    <row r="800" spans="3:10">
      <c r="C800" s="47"/>
      <c r="D800" s="47"/>
      <c r="E800" s="44"/>
      <c r="F800" s="46"/>
      <c r="G800" s="28"/>
      <c r="H800" s="28"/>
      <c r="I800" s="28"/>
      <c r="J800" s="3" t="str">
        <f t="shared" si="9"/>
        <v>pendente</v>
      </c>
    </row>
    <row r="801" spans="3:10">
      <c r="C801" s="47"/>
      <c r="D801" s="47"/>
      <c r="E801" s="47"/>
      <c r="F801" s="46"/>
      <c r="G801" s="45"/>
      <c r="H801" s="45"/>
      <c r="I801" s="45"/>
      <c r="J801" s="3" t="str">
        <f t="shared" si="9"/>
        <v>pendente</v>
      </c>
    </row>
    <row r="802" spans="3:10">
      <c r="C802" s="47"/>
      <c r="D802" s="47"/>
      <c r="E802" s="47"/>
      <c r="F802" s="46"/>
      <c r="G802" s="45"/>
      <c r="H802" s="45"/>
      <c r="I802" s="45"/>
      <c r="J802" s="3" t="str">
        <f t="shared" si="9"/>
        <v>pendente</v>
      </c>
    </row>
    <row r="803" spans="3:10" hidden="1">
      <c r="C803" s="47"/>
      <c r="D803" s="47"/>
      <c r="E803" s="47"/>
      <c r="F803" s="46"/>
      <c r="G803" s="45"/>
      <c r="H803" s="45"/>
      <c r="I803" s="45"/>
      <c r="J803" s="3" t="str">
        <f t="shared" si="9"/>
        <v>pendente</v>
      </c>
    </row>
    <row r="804" spans="3:10" hidden="1">
      <c r="C804" s="47"/>
      <c r="D804" s="47"/>
      <c r="E804" s="47"/>
      <c r="F804" s="46"/>
      <c r="G804" s="45"/>
      <c r="H804" s="45"/>
      <c r="I804" s="45"/>
      <c r="J804" s="3" t="str">
        <f t="shared" si="9"/>
        <v>pendente</v>
      </c>
    </row>
    <row r="805" spans="3:10" hidden="1">
      <c r="C805" s="47"/>
      <c r="D805" s="47"/>
      <c r="E805" s="44"/>
      <c r="F805" s="46"/>
      <c r="G805" s="28"/>
      <c r="H805" s="28"/>
      <c r="I805" s="28"/>
      <c r="J805" s="3" t="str">
        <f t="shared" si="9"/>
        <v>pendente</v>
      </c>
    </row>
    <row r="806" spans="3:10">
      <c r="C806" s="47"/>
      <c r="D806" s="47"/>
      <c r="E806" s="47"/>
      <c r="F806" s="46"/>
      <c r="G806" s="45"/>
      <c r="H806" s="45"/>
      <c r="I806" s="45"/>
      <c r="J806" s="3" t="str">
        <f t="shared" si="9"/>
        <v>pendente</v>
      </c>
    </row>
    <row r="807" spans="3:10">
      <c r="C807" s="47"/>
      <c r="D807" s="47"/>
      <c r="E807" s="47"/>
      <c r="F807" s="46"/>
      <c r="G807" s="45"/>
      <c r="H807" s="45"/>
      <c r="I807" s="45"/>
      <c r="J807" s="3" t="str">
        <f t="shared" si="9"/>
        <v>pendente</v>
      </c>
    </row>
    <row r="808" spans="3:10">
      <c r="C808" s="47"/>
      <c r="D808" s="47"/>
      <c r="E808" s="47"/>
      <c r="F808" s="46"/>
      <c r="G808" s="45"/>
      <c r="H808" s="45"/>
      <c r="I808" s="45"/>
      <c r="J808" s="3" t="str">
        <f t="shared" si="9"/>
        <v>pendente</v>
      </c>
    </row>
    <row r="809" spans="3:10">
      <c r="C809" s="47"/>
      <c r="D809" s="47"/>
      <c r="E809" s="44"/>
      <c r="F809" s="46"/>
      <c r="G809" s="28"/>
      <c r="H809" s="28"/>
      <c r="I809" s="28"/>
      <c r="J809" s="3" t="str">
        <f t="shared" si="9"/>
        <v>pendente</v>
      </c>
    </row>
    <row r="810" spans="3:10">
      <c r="C810" s="47"/>
      <c r="D810" s="47"/>
      <c r="E810" s="47"/>
      <c r="F810" s="46"/>
      <c r="G810" s="45"/>
      <c r="H810" s="45"/>
      <c r="I810" s="45"/>
      <c r="J810" s="3" t="str">
        <f t="shared" si="9"/>
        <v>pendente</v>
      </c>
    </row>
    <row r="811" spans="3:10">
      <c r="C811" s="47"/>
      <c r="D811" s="47"/>
      <c r="E811" s="47"/>
      <c r="F811" s="46"/>
      <c r="G811" s="45"/>
      <c r="H811" s="45"/>
      <c r="I811" s="45"/>
      <c r="J811" s="3" t="str">
        <f t="shared" si="9"/>
        <v>pendente</v>
      </c>
    </row>
    <row r="812" spans="3:10">
      <c r="C812" s="47"/>
      <c r="D812" s="47"/>
      <c r="E812" s="44"/>
      <c r="F812" s="46"/>
      <c r="G812" s="28"/>
      <c r="H812" s="28"/>
      <c r="I812" s="28"/>
      <c r="J812" s="3" t="str">
        <f t="shared" si="9"/>
        <v>pendente</v>
      </c>
    </row>
    <row r="813" spans="3:10">
      <c r="C813" s="47"/>
      <c r="D813" s="47"/>
      <c r="E813" s="47"/>
      <c r="F813" s="46"/>
      <c r="G813" s="45"/>
      <c r="H813" s="45"/>
      <c r="I813" s="45"/>
      <c r="J813" s="3" t="str">
        <f t="shared" si="9"/>
        <v>pendente</v>
      </c>
    </row>
    <row r="814" spans="3:10" hidden="1">
      <c r="C814" s="47"/>
      <c r="D814" s="47"/>
      <c r="E814" s="47"/>
      <c r="F814" s="46"/>
      <c r="G814" s="45"/>
      <c r="H814" s="45"/>
      <c r="I814" s="45"/>
      <c r="J814" s="3" t="str">
        <f t="shared" si="9"/>
        <v>pendente</v>
      </c>
    </row>
    <row r="815" spans="3:10" hidden="1">
      <c r="C815" s="47"/>
      <c r="D815" s="47"/>
      <c r="E815" s="47"/>
      <c r="F815" s="46"/>
      <c r="G815" s="45"/>
      <c r="H815" s="45"/>
      <c r="I815" s="45"/>
      <c r="J815" s="3" t="str">
        <f t="shared" si="9"/>
        <v>pendente</v>
      </c>
    </row>
    <row r="816" spans="3:10" hidden="1">
      <c r="C816" s="47"/>
      <c r="D816" s="47"/>
      <c r="E816" s="47"/>
      <c r="F816" s="46"/>
      <c r="G816" s="45"/>
      <c r="H816" s="45"/>
      <c r="I816" s="45"/>
      <c r="J816" s="3" t="str">
        <f t="shared" si="9"/>
        <v>pendente</v>
      </c>
    </row>
    <row r="817" spans="3:10">
      <c r="C817" s="47"/>
      <c r="D817" s="47"/>
      <c r="E817" s="44"/>
      <c r="F817" s="46"/>
      <c r="G817" s="28"/>
      <c r="H817" s="28"/>
      <c r="I817" s="28"/>
      <c r="J817" s="3" t="str">
        <f t="shared" si="9"/>
        <v>pendente</v>
      </c>
    </row>
    <row r="818" spans="3:10">
      <c r="C818" s="47"/>
      <c r="D818" s="47"/>
      <c r="E818" s="47"/>
      <c r="F818" s="46"/>
      <c r="G818" s="45"/>
      <c r="H818" s="45"/>
      <c r="I818" s="45"/>
      <c r="J818" s="3" t="str">
        <f t="shared" si="9"/>
        <v>pendente</v>
      </c>
    </row>
    <row r="819" spans="3:10">
      <c r="C819" s="47"/>
      <c r="D819" s="47"/>
      <c r="E819" s="47"/>
      <c r="F819" s="46"/>
      <c r="G819" s="45"/>
      <c r="H819" s="45"/>
      <c r="I819" s="45"/>
      <c r="J819" s="3" t="str">
        <f t="shared" si="9"/>
        <v>pendente</v>
      </c>
    </row>
    <row r="820" spans="3:10">
      <c r="C820" s="47"/>
      <c r="D820" s="47"/>
      <c r="E820" s="47"/>
      <c r="F820" s="46"/>
      <c r="G820" s="45"/>
      <c r="H820" s="45"/>
      <c r="I820" s="45"/>
      <c r="J820" s="3" t="str">
        <f t="shared" si="9"/>
        <v>pendente</v>
      </c>
    </row>
    <row r="821" spans="3:10">
      <c r="C821" s="47"/>
      <c r="D821" s="47"/>
      <c r="E821" s="44"/>
      <c r="F821" s="46"/>
      <c r="G821" s="28"/>
      <c r="H821" s="28"/>
      <c r="I821" s="28"/>
      <c r="J821" s="3" t="str">
        <f t="shared" si="9"/>
        <v>pendente</v>
      </c>
    </row>
    <row r="822" spans="3:10">
      <c r="C822" s="47"/>
      <c r="D822" s="47"/>
      <c r="E822" s="47"/>
      <c r="F822" s="46"/>
      <c r="G822" s="45"/>
      <c r="H822" s="45"/>
      <c r="I822" s="45"/>
      <c r="J822" s="3" t="str">
        <f t="shared" si="9"/>
        <v>pendente</v>
      </c>
    </row>
    <row r="823" spans="3:10">
      <c r="C823" s="47"/>
      <c r="D823" s="47"/>
      <c r="E823" s="47"/>
      <c r="F823" s="46"/>
      <c r="G823" s="45"/>
      <c r="H823" s="45"/>
      <c r="I823" s="45"/>
      <c r="J823" s="3" t="str">
        <f t="shared" si="9"/>
        <v>pendente</v>
      </c>
    </row>
    <row r="824" spans="3:10">
      <c r="C824" s="47"/>
      <c r="D824" s="47"/>
      <c r="E824" s="44"/>
      <c r="F824" s="46"/>
      <c r="G824" s="28"/>
      <c r="H824" s="28"/>
      <c r="I824" s="28"/>
      <c r="J824" s="3" t="str">
        <f t="shared" si="9"/>
        <v>pendente</v>
      </c>
    </row>
    <row r="825" spans="3:10">
      <c r="C825" s="47"/>
      <c r="D825" s="47"/>
      <c r="E825" s="47"/>
      <c r="F825" s="46"/>
      <c r="G825" s="45"/>
      <c r="H825" s="45"/>
      <c r="I825" s="45"/>
      <c r="J825" s="3" t="str">
        <f t="shared" si="9"/>
        <v>pendente</v>
      </c>
    </row>
    <row r="826" spans="3:10" hidden="1">
      <c r="C826" s="47"/>
      <c r="D826" s="47"/>
      <c r="E826" s="47"/>
      <c r="F826" s="46"/>
      <c r="G826" s="45"/>
      <c r="H826" s="45"/>
      <c r="I826" s="45"/>
      <c r="J826" s="3" t="str">
        <f t="shared" si="9"/>
        <v>pendente</v>
      </c>
    </row>
    <row r="827" spans="3:10" hidden="1">
      <c r="C827" s="47"/>
      <c r="D827" s="47"/>
      <c r="E827" s="47"/>
      <c r="F827" s="46"/>
      <c r="G827" s="45"/>
      <c r="H827" s="45"/>
      <c r="I827" s="45"/>
      <c r="J827" s="3" t="str">
        <f t="shared" si="9"/>
        <v>pendente</v>
      </c>
    </row>
    <row r="828" spans="3:10" hidden="1">
      <c r="C828" s="47"/>
      <c r="D828" s="47"/>
      <c r="E828" s="47"/>
      <c r="F828" s="46"/>
      <c r="G828" s="45"/>
      <c r="H828" s="45"/>
      <c r="I828" s="45"/>
      <c r="J828" s="3" t="str">
        <f t="shared" si="9"/>
        <v>pendente</v>
      </c>
    </row>
    <row r="829" spans="3:10">
      <c r="C829" s="47"/>
      <c r="D829" s="47"/>
      <c r="E829" s="44"/>
      <c r="F829" s="46"/>
      <c r="G829" s="28"/>
      <c r="H829" s="28"/>
      <c r="I829" s="28"/>
      <c r="J829" s="3" t="str">
        <f t="shared" si="9"/>
        <v>pendente</v>
      </c>
    </row>
    <row r="830" spans="3:10">
      <c r="C830" s="47"/>
      <c r="D830" s="47"/>
      <c r="E830" s="47"/>
      <c r="F830" s="46"/>
      <c r="G830" s="45"/>
      <c r="H830" s="45"/>
      <c r="I830" s="45"/>
      <c r="J830" s="3" t="str">
        <f t="shared" si="9"/>
        <v>pendente</v>
      </c>
    </row>
    <row r="831" spans="3:10">
      <c r="C831" s="47"/>
      <c r="D831" s="47"/>
      <c r="E831" s="47"/>
      <c r="F831" s="46"/>
      <c r="G831" s="45"/>
      <c r="H831" s="45"/>
      <c r="I831" s="45"/>
      <c r="J831" s="3" t="str">
        <f t="shared" si="9"/>
        <v>pendente</v>
      </c>
    </row>
    <row r="832" spans="3:10">
      <c r="C832" s="47"/>
      <c r="D832" s="47"/>
      <c r="E832" s="47"/>
      <c r="F832" s="46"/>
      <c r="G832" s="45"/>
      <c r="H832" s="45"/>
      <c r="I832" s="45"/>
      <c r="J832" s="3" t="str">
        <f t="shared" si="9"/>
        <v>pendente</v>
      </c>
    </row>
    <row r="833" spans="3:10">
      <c r="C833" s="47"/>
      <c r="D833" s="47"/>
      <c r="E833" s="44"/>
      <c r="F833" s="46"/>
      <c r="G833" s="28"/>
      <c r="H833" s="28"/>
      <c r="I833" s="28"/>
      <c r="J833" s="3" t="str">
        <f t="shared" si="9"/>
        <v>pendente</v>
      </c>
    </row>
    <row r="834" spans="3:10">
      <c r="C834" s="47"/>
      <c r="D834" s="47"/>
      <c r="E834" s="47"/>
      <c r="F834" s="46"/>
      <c r="G834" s="45"/>
      <c r="H834" s="45"/>
      <c r="I834" s="45"/>
      <c r="J834" s="3" t="str">
        <f t="shared" si="9"/>
        <v>pendente</v>
      </c>
    </row>
    <row r="835" spans="3:10">
      <c r="C835" s="47"/>
      <c r="D835" s="47"/>
      <c r="E835" s="47"/>
      <c r="F835" s="46"/>
      <c r="G835" s="45"/>
      <c r="H835" s="45"/>
      <c r="I835" s="45"/>
      <c r="J835" s="3" t="str">
        <f t="shared" si="9"/>
        <v>pendente</v>
      </c>
    </row>
    <row r="836" spans="3:10">
      <c r="C836" s="47"/>
      <c r="D836" s="47"/>
      <c r="E836" s="44"/>
      <c r="F836" s="46"/>
      <c r="G836" s="28"/>
      <c r="H836" s="28"/>
      <c r="I836" s="28"/>
      <c r="J836" s="3" t="str">
        <f t="shared" si="9"/>
        <v>pendente</v>
      </c>
    </row>
    <row r="837" spans="3:10">
      <c r="C837" s="47"/>
      <c r="D837" s="47"/>
      <c r="E837" s="47"/>
      <c r="F837" s="46"/>
      <c r="G837" s="45"/>
      <c r="H837" s="45"/>
      <c r="I837" s="45"/>
      <c r="J837" s="3" t="str">
        <f t="shared" si="9"/>
        <v>pendente</v>
      </c>
    </row>
    <row r="838" spans="3:10" hidden="1">
      <c r="C838" s="47"/>
      <c r="D838" s="47"/>
      <c r="E838" s="47"/>
      <c r="F838" s="46"/>
      <c r="G838" s="45"/>
      <c r="H838" s="45"/>
      <c r="I838" s="45"/>
      <c r="J838" s="3" t="str">
        <f t="shared" si="9"/>
        <v>pendente</v>
      </c>
    </row>
    <row r="839" spans="3:10" hidden="1">
      <c r="C839" s="47"/>
      <c r="D839" s="47"/>
      <c r="E839" s="47"/>
      <c r="F839" s="46"/>
      <c r="G839" s="45"/>
      <c r="H839" s="45"/>
      <c r="I839" s="45"/>
      <c r="J839" s="3" t="str">
        <f t="shared" si="9"/>
        <v>pendente</v>
      </c>
    </row>
    <row r="840" spans="3:10" hidden="1">
      <c r="C840" s="47"/>
      <c r="D840" s="47"/>
      <c r="E840" s="44"/>
      <c r="F840" s="46"/>
      <c r="G840" s="28"/>
      <c r="H840" s="28"/>
      <c r="I840" s="28"/>
      <c r="J840" s="3" t="str">
        <f t="shared" si="9"/>
        <v>pendente</v>
      </c>
    </row>
    <row r="841" spans="3:10">
      <c r="C841" s="47"/>
      <c r="D841" s="47"/>
      <c r="E841" s="47"/>
      <c r="F841" s="46"/>
      <c r="G841" s="45"/>
      <c r="H841" s="45"/>
      <c r="I841" s="45"/>
      <c r="J841" s="3" t="str">
        <f t="shared" si="9"/>
        <v>pendente</v>
      </c>
    </row>
    <row r="842" spans="3:10">
      <c r="C842" s="47"/>
      <c r="D842" s="47"/>
      <c r="E842" s="47"/>
      <c r="F842" s="46"/>
      <c r="G842" s="45"/>
      <c r="H842" s="45"/>
      <c r="I842" s="45"/>
      <c r="J842" s="3" t="str">
        <f t="shared" si="9"/>
        <v>pendente</v>
      </c>
    </row>
    <row r="843" spans="3:10">
      <c r="C843" s="47"/>
      <c r="D843" s="47"/>
      <c r="E843" s="47"/>
      <c r="F843" s="46"/>
      <c r="G843" s="45"/>
      <c r="H843" s="45"/>
      <c r="I843" s="45"/>
      <c r="J843" s="3" t="str">
        <f t="shared" si="9"/>
        <v>pendente</v>
      </c>
    </row>
    <row r="844" spans="3:10">
      <c r="C844" s="47"/>
      <c r="D844" s="47"/>
      <c r="E844" s="44"/>
      <c r="F844" s="46"/>
      <c r="G844" s="28"/>
      <c r="H844" s="28"/>
      <c r="I844" s="28"/>
      <c r="J844" s="3" t="str">
        <f t="shared" si="9"/>
        <v>pendente</v>
      </c>
    </row>
    <row r="845" spans="3:10">
      <c r="C845" s="47"/>
      <c r="D845" s="47"/>
      <c r="E845" s="47"/>
      <c r="F845" s="46"/>
      <c r="G845" s="45"/>
      <c r="H845" s="45"/>
      <c r="I845" s="45"/>
      <c r="J845" s="3" t="str">
        <f t="shared" si="9"/>
        <v>pendente</v>
      </c>
    </row>
    <row r="846" spans="3:10">
      <c r="C846" s="47"/>
      <c r="D846" s="47"/>
      <c r="E846" s="47"/>
      <c r="F846" s="46"/>
      <c r="G846" s="45"/>
      <c r="H846" s="45"/>
      <c r="I846" s="45"/>
      <c r="J846" s="3" t="str">
        <f t="shared" si="9"/>
        <v>pendente</v>
      </c>
    </row>
    <row r="847" spans="3:10">
      <c r="C847" s="47"/>
      <c r="D847" s="47"/>
      <c r="E847" s="44"/>
      <c r="F847" s="46"/>
      <c r="G847" s="28"/>
      <c r="H847" s="28"/>
      <c r="I847" s="28"/>
      <c r="J847" s="3" t="str">
        <f t="shared" si="9"/>
        <v>pendente</v>
      </c>
    </row>
    <row r="848" spans="3:10">
      <c r="C848" s="47"/>
      <c r="D848" s="47"/>
      <c r="E848" s="47"/>
      <c r="F848" s="46"/>
      <c r="G848" s="45"/>
      <c r="H848" s="45"/>
      <c r="I848" s="45"/>
      <c r="J848" s="3" t="str">
        <f t="shared" si="9"/>
        <v>pendente</v>
      </c>
    </row>
    <row r="849" spans="3:10">
      <c r="C849" s="47"/>
      <c r="D849" s="47"/>
      <c r="E849" s="47"/>
      <c r="F849" s="46"/>
      <c r="G849" s="45"/>
      <c r="H849" s="45"/>
      <c r="I849" s="45"/>
      <c r="J849" s="3" t="str">
        <f t="shared" si="9"/>
        <v>pendente</v>
      </c>
    </row>
    <row r="850" spans="3:10" hidden="1">
      <c r="C850" s="47"/>
      <c r="D850" s="47"/>
      <c r="E850" s="47"/>
      <c r="F850" s="46"/>
      <c r="G850" s="45"/>
      <c r="H850" s="45"/>
      <c r="I850" s="45"/>
      <c r="J850" s="3" t="str">
        <f t="shared" si="9"/>
        <v>pendente</v>
      </c>
    </row>
    <row r="851" spans="3:10" hidden="1">
      <c r="C851" s="47"/>
      <c r="D851" s="47"/>
      <c r="E851" s="47"/>
      <c r="F851" s="46"/>
      <c r="G851" s="45"/>
      <c r="H851" s="45"/>
      <c r="I851" s="45"/>
      <c r="J851" s="3" t="str">
        <f t="shared" si="9"/>
        <v>pendente</v>
      </c>
    </row>
    <row r="852" spans="3:10" hidden="1">
      <c r="C852" s="47"/>
      <c r="D852" s="47"/>
      <c r="E852" s="44"/>
      <c r="F852" s="46"/>
      <c r="G852" s="28"/>
      <c r="H852" s="28"/>
      <c r="I852" s="28"/>
      <c r="J852" s="3" t="str">
        <f t="shared" si="9"/>
        <v>pendente</v>
      </c>
    </row>
    <row r="853" spans="3:10">
      <c r="C853" s="47"/>
      <c r="D853" s="47"/>
      <c r="E853" s="47"/>
      <c r="F853" s="46"/>
      <c r="G853" s="45"/>
      <c r="H853" s="45"/>
      <c r="I853" s="45"/>
      <c r="J853" s="3" t="str">
        <f t="shared" si="9"/>
        <v>pendente</v>
      </c>
    </row>
    <row r="854" spans="3:10">
      <c r="C854" s="47"/>
      <c r="D854" s="47"/>
      <c r="E854" s="47"/>
      <c r="F854" s="46"/>
      <c r="G854" s="45"/>
      <c r="H854" s="45"/>
      <c r="I854" s="45"/>
      <c r="J854" s="3" t="str">
        <f t="shared" si="9"/>
        <v>pendente</v>
      </c>
    </row>
    <row r="855" spans="3:10">
      <c r="C855" s="47"/>
      <c r="D855" s="47"/>
      <c r="E855" s="47"/>
      <c r="F855" s="46"/>
      <c r="G855" s="45"/>
      <c r="H855" s="45"/>
      <c r="I855" s="45"/>
      <c r="J855" s="3" t="str">
        <f t="shared" si="9"/>
        <v>pendente</v>
      </c>
    </row>
    <row r="856" spans="3:10">
      <c r="C856" s="47"/>
      <c r="D856" s="47"/>
      <c r="E856" s="44"/>
      <c r="F856" s="46"/>
      <c r="G856" s="28"/>
      <c r="H856" s="28"/>
      <c r="I856" s="28"/>
      <c r="J856" s="3" t="str">
        <f t="shared" si="9"/>
        <v>pendente</v>
      </c>
    </row>
    <row r="857" spans="3:10">
      <c r="C857" s="47"/>
      <c r="D857" s="47"/>
      <c r="E857" s="47"/>
      <c r="F857" s="46"/>
      <c r="G857" s="45"/>
      <c r="H857" s="45"/>
      <c r="I857" s="45"/>
      <c r="J857" s="3" t="str">
        <f t="shared" si="9"/>
        <v>pendente</v>
      </c>
    </row>
    <row r="858" spans="3:10">
      <c r="C858" s="47"/>
      <c r="D858" s="47"/>
      <c r="E858" s="47"/>
      <c r="F858" s="46"/>
      <c r="G858" s="45"/>
      <c r="H858" s="45"/>
      <c r="I858" s="45"/>
      <c r="J858" s="3" t="str">
        <f t="shared" si="9"/>
        <v>pendente</v>
      </c>
    </row>
    <row r="859" spans="3:10">
      <c r="C859" s="47"/>
      <c r="D859" s="47"/>
      <c r="E859" s="44"/>
      <c r="F859" s="46"/>
      <c r="G859" s="28"/>
      <c r="H859" s="28"/>
      <c r="I859" s="28"/>
      <c r="J859" s="3" t="str">
        <f t="shared" si="9"/>
        <v>pendente</v>
      </c>
    </row>
    <row r="860" spans="3:10">
      <c r="C860" s="47"/>
      <c r="D860" s="47"/>
      <c r="E860" s="47"/>
      <c r="F860" s="46"/>
      <c r="G860" s="45"/>
      <c r="H860" s="45"/>
      <c r="I860" s="45"/>
      <c r="J860" s="3" t="str">
        <f t="shared" si="9"/>
        <v>pendente</v>
      </c>
    </row>
    <row r="861" spans="3:10">
      <c r="C861" s="47"/>
      <c r="D861" s="47"/>
      <c r="E861" s="47"/>
      <c r="F861" s="46"/>
      <c r="G861" s="45"/>
      <c r="H861" s="45"/>
      <c r="I861" s="45"/>
      <c r="J861" s="3" t="str">
        <f t="shared" si="9"/>
        <v>pendente</v>
      </c>
    </row>
    <row r="862" spans="3:10" hidden="1">
      <c r="C862" s="47"/>
      <c r="D862" s="47"/>
      <c r="E862" s="47"/>
      <c r="F862" s="46"/>
      <c r="G862" s="45"/>
      <c r="H862" s="45"/>
      <c r="I862" s="45"/>
      <c r="J862" s="3" t="str">
        <f t="shared" si="9"/>
        <v>pendente</v>
      </c>
    </row>
    <row r="863" spans="3:10" hidden="1">
      <c r="C863" s="47"/>
      <c r="D863" s="47"/>
      <c r="E863" s="47"/>
      <c r="F863" s="46"/>
      <c r="G863" s="45"/>
      <c r="H863" s="45"/>
      <c r="I863" s="45"/>
      <c r="J863" s="3" t="str">
        <f t="shared" si="9"/>
        <v>pendente</v>
      </c>
    </row>
    <row r="864" spans="3:10" hidden="1">
      <c r="C864" s="47"/>
      <c r="D864" s="47"/>
      <c r="E864" s="44"/>
      <c r="F864" s="46"/>
      <c r="G864" s="28"/>
      <c r="H864" s="28"/>
      <c r="I864" s="28"/>
      <c r="J864" s="3" t="str">
        <f t="shared" si="9"/>
        <v>pendente</v>
      </c>
    </row>
    <row r="865" spans="3:10">
      <c r="C865" s="47"/>
      <c r="D865" s="47"/>
      <c r="E865" s="47"/>
      <c r="F865" s="46"/>
      <c r="G865" s="45"/>
      <c r="H865" s="45"/>
      <c r="I865" s="45"/>
      <c r="J865" s="3" t="str">
        <f t="shared" si="9"/>
        <v>pendente</v>
      </c>
    </row>
    <row r="866" spans="3:10">
      <c r="C866" s="47"/>
      <c r="D866" s="47"/>
      <c r="E866" s="47"/>
      <c r="F866" s="46"/>
      <c r="G866" s="45"/>
      <c r="H866" s="45"/>
      <c r="I866" s="45"/>
      <c r="J866" s="3" t="str">
        <f t="shared" si="9"/>
        <v>pendente</v>
      </c>
    </row>
    <row r="867" spans="3:10">
      <c r="C867" s="47"/>
      <c r="D867" s="47"/>
      <c r="E867" s="47"/>
      <c r="F867" s="46"/>
      <c r="G867" s="45"/>
      <c r="H867" s="45"/>
      <c r="I867" s="45"/>
      <c r="J867" s="3" t="str">
        <f t="shared" si="9"/>
        <v>pendente</v>
      </c>
    </row>
    <row r="868" spans="3:10">
      <c r="C868" s="47"/>
      <c r="D868" s="47"/>
      <c r="E868" s="44"/>
      <c r="F868" s="46"/>
      <c r="G868" s="28"/>
      <c r="H868" s="28"/>
      <c r="I868" s="28"/>
      <c r="J868" s="3" t="str">
        <f t="shared" si="9"/>
        <v>pendente</v>
      </c>
    </row>
    <row r="869" spans="3:10">
      <c r="C869" s="47"/>
      <c r="D869" s="47"/>
      <c r="E869" s="47"/>
      <c r="F869" s="46"/>
      <c r="G869" s="45"/>
      <c r="H869" s="45"/>
      <c r="I869" s="45"/>
      <c r="J869" s="3" t="str">
        <f t="shared" si="9"/>
        <v>pendente</v>
      </c>
    </row>
    <row r="870" spans="3:10">
      <c r="C870" s="47"/>
      <c r="D870" s="47"/>
      <c r="E870" s="47"/>
      <c r="F870" s="46"/>
      <c r="G870" s="45"/>
      <c r="H870" s="45"/>
      <c r="I870" s="45"/>
      <c r="J870" s="3" t="str">
        <f t="shared" si="9"/>
        <v>pendente</v>
      </c>
    </row>
    <row r="871" spans="3:10">
      <c r="C871" s="47"/>
      <c r="D871" s="47"/>
      <c r="E871" s="44"/>
      <c r="F871" s="46"/>
      <c r="G871" s="28"/>
      <c r="H871" s="28"/>
      <c r="I871" s="28"/>
      <c r="J871" s="3" t="str">
        <f t="shared" si="9"/>
        <v>pendente</v>
      </c>
    </row>
    <row r="872" spans="3:10">
      <c r="C872" s="47"/>
      <c r="D872" s="47"/>
      <c r="E872" s="47"/>
      <c r="F872" s="46"/>
      <c r="G872" s="45"/>
      <c r="H872" s="45"/>
      <c r="I872" s="45"/>
      <c r="J872" s="3" t="str">
        <f t="shared" si="9"/>
        <v>pendente</v>
      </c>
    </row>
    <row r="873" spans="3:10">
      <c r="C873" s="47"/>
      <c r="D873" s="47"/>
      <c r="E873" s="47"/>
      <c r="F873" s="46"/>
      <c r="G873" s="45"/>
      <c r="H873" s="45"/>
      <c r="I873" s="45"/>
      <c r="J873" s="3" t="str">
        <f t="shared" si="9"/>
        <v>pendente</v>
      </c>
    </row>
    <row r="874" spans="3:10">
      <c r="C874" s="47"/>
      <c r="D874" s="47"/>
      <c r="E874" s="47"/>
      <c r="F874" s="46"/>
      <c r="G874" s="45"/>
      <c r="H874" s="45"/>
      <c r="I874" s="45"/>
      <c r="J874" s="3" t="str">
        <f t="shared" si="9"/>
        <v>pendente</v>
      </c>
    </row>
    <row r="875" spans="3:10">
      <c r="C875" s="47"/>
      <c r="D875" s="47"/>
      <c r="E875" s="47"/>
      <c r="F875" s="46"/>
      <c r="G875" s="45"/>
      <c r="H875" s="45"/>
      <c r="I875" s="45"/>
      <c r="J875" s="3" t="str">
        <f t="shared" si="9"/>
        <v>pendente</v>
      </c>
    </row>
    <row r="876" spans="3:10">
      <c r="C876" s="47"/>
      <c r="D876" s="47"/>
      <c r="E876" s="44"/>
      <c r="F876" s="46"/>
      <c r="G876" s="28"/>
      <c r="H876" s="28"/>
      <c r="I876" s="28"/>
      <c r="J876" s="3" t="str">
        <f t="shared" si="9"/>
        <v>pendente</v>
      </c>
    </row>
    <row r="877" spans="3:10">
      <c r="C877" s="47"/>
      <c r="D877" s="47"/>
      <c r="E877" s="47"/>
      <c r="F877" s="46"/>
      <c r="G877" s="45"/>
      <c r="H877" s="45"/>
      <c r="I877" s="45"/>
      <c r="J877" s="3" t="str">
        <f t="shared" si="9"/>
        <v>pendente</v>
      </c>
    </row>
    <row r="878" spans="3:10">
      <c r="C878" s="47"/>
      <c r="D878" s="47"/>
      <c r="E878" s="47"/>
      <c r="F878" s="46"/>
      <c r="G878" s="45"/>
      <c r="H878" s="45"/>
      <c r="I878" s="45"/>
      <c r="J878" s="3" t="str">
        <f t="shared" si="9"/>
        <v>pendente</v>
      </c>
    </row>
    <row r="879" spans="3:10">
      <c r="C879" s="47"/>
      <c r="D879" s="47"/>
      <c r="E879" s="47"/>
      <c r="F879" s="46"/>
      <c r="G879" s="45"/>
      <c r="H879" s="45"/>
      <c r="I879" s="45"/>
      <c r="J879" s="3" t="str">
        <f t="shared" si="9"/>
        <v>pendente</v>
      </c>
    </row>
    <row r="880" spans="3:10">
      <c r="C880" s="47"/>
      <c r="D880" s="47"/>
      <c r="E880" s="44"/>
      <c r="F880" s="46"/>
      <c r="G880" s="28"/>
      <c r="H880" s="28"/>
      <c r="I880" s="28"/>
      <c r="J880" s="3" t="str">
        <f t="shared" si="9"/>
        <v>pendente</v>
      </c>
    </row>
    <row r="881" spans="3:10">
      <c r="C881" s="47"/>
      <c r="D881" s="47"/>
      <c r="E881" s="47"/>
      <c r="F881" s="46"/>
      <c r="G881" s="45"/>
      <c r="H881" s="45"/>
      <c r="I881" s="45"/>
      <c r="J881" s="3" t="str">
        <f t="shared" si="9"/>
        <v>pendente</v>
      </c>
    </row>
    <row r="882" spans="3:10">
      <c r="C882" s="47"/>
      <c r="D882" s="47"/>
      <c r="E882" s="47"/>
      <c r="F882" s="46"/>
      <c r="G882" s="45"/>
      <c r="H882" s="45"/>
      <c r="I882" s="45"/>
      <c r="J882" s="3" t="str">
        <f t="shared" si="9"/>
        <v>pendente</v>
      </c>
    </row>
    <row r="883" spans="3:10">
      <c r="C883" s="47"/>
      <c r="D883" s="47"/>
      <c r="E883" s="44"/>
      <c r="F883" s="46"/>
      <c r="G883" s="28"/>
      <c r="H883" s="28"/>
      <c r="I883" s="28"/>
      <c r="J883" s="3" t="str">
        <f t="shared" si="9"/>
        <v>pendente</v>
      </c>
    </row>
    <row r="884" spans="3:10">
      <c r="C884" s="47"/>
      <c r="D884" s="47"/>
      <c r="E884" s="47"/>
      <c r="F884" s="46"/>
      <c r="G884" s="45"/>
      <c r="H884" s="45"/>
      <c r="I884" s="45"/>
      <c r="J884" s="3" t="str">
        <f t="shared" si="9"/>
        <v>pendente</v>
      </c>
    </row>
    <row r="885" spans="3:10">
      <c r="C885" s="47"/>
      <c r="D885" s="47"/>
      <c r="E885" s="47"/>
      <c r="F885" s="46"/>
      <c r="G885" s="45"/>
      <c r="H885" s="45"/>
      <c r="I885" s="45"/>
      <c r="J885" s="3" t="str">
        <f t="shared" si="9"/>
        <v>pendente</v>
      </c>
    </row>
    <row r="886" spans="3:10">
      <c r="C886" s="47"/>
      <c r="D886" s="47"/>
      <c r="E886" s="47"/>
      <c r="F886" s="46"/>
      <c r="G886" s="45"/>
      <c r="H886" s="45"/>
      <c r="I886" s="45"/>
      <c r="J886" s="3" t="str">
        <f t="shared" si="9"/>
        <v>pendente</v>
      </c>
    </row>
    <row r="887" spans="3:10">
      <c r="C887" s="47"/>
      <c r="D887" s="47"/>
      <c r="E887" s="47"/>
      <c r="F887" s="46"/>
      <c r="G887" s="45"/>
      <c r="H887" s="45"/>
      <c r="I887" s="45"/>
      <c r="J887" s="3" t="str">
        <f t="shared" si="9"/>
        <v>pendente</v>
      </c>
    </row>
    <row r="888" spans="3:10">
      <c r="C888" s="47"/>
      <c r="D888" s="47"/>
      <c r="E888" s="44"/>
      <c r="F888" s="46"/>
      <c r="G888" s="28"/>
      <c r="H888" s="28"/>
      <c r="I888" s="28"/>
      <c r="J888" s="3" t="str">
        <f t="shared" si="9"/>
        <v>pendente</v>
      </c>
    </row>
    <row r="889" spans="3:10">
      <c r="C889" s="47"/>
      <c r="D889" s="47"/>
      <c r="E889" s="47"/>
      <c r="F889" s="46"/>
      <c r="G889" s="45"/>
      <c r="H889" s="45"/>
      <c r="I889" s="45"/>
      <c r="J889" s="3" t="str">
        <f t="shared" si="9"/>
        <v>pendente</v>
      </c>
    </row>
    <row r="890" spans="3:10">
      <c r="C890" s="47"/>
      <c r="D890" s="47"/>
      <c r="E890" s="47"/>
      <c r="F890" s="46"/>
      <c r="G890" s="45"/>
      <c r="H890" s="45"/>
      <c r="I890" s="45"/>
      <c r="J890" s="3" t="str">
        <f t="shared" si="9"/>
        <v>pendente</v>
      </c>
    </row>
    <row r="891" spans="3:10">
      <c r="C891" s="47"/>
      <c r="D891" s="47"/>
      <c r="E891" s="47"/>
      <c r="F891" s="46"/>
      <c r="G891" s="45"/>
      <c r="H891" s="45"/>
      <c r="I891" s="45"/>
      <c r="J891" s="3" t="str">
        <f t="shared" si="9"/>
        <v>pendente</v>
      </c>
    </row>
    <row r="892" spans="3:10">
      <c r="C892" s="47"/>
      <c r="D892" s="47"/>
      <c r="E892" s="44"/>
      <c r="F892" s="46"/>
      <c r="G892" s="28"/>
      <c r="H892" s="28"/>
      <c r="I892" s="28"/>
      <c r="J892" s="3" t="str">
        <f t="shared" si="9"/>
        <v>pendente</v>
      </c>
    </row>
    <row r="893" spans="3:10">
      <c r="C893" s="47"/>
      <c r="D893" s="47"/>
      <c r="E893" s="47"/>
      <c r="F893" s="46"/>
      <c r="G893" s="45"/>
      <c r="H893" s="45"/>
      <c r="I893" s="45"/>
      <c r="J893" s="3" t="str">
        <f t="shared" si="9"/>
        <v>pendente</v>
      </c>
    </row>
    <row r="894" spans="3:10">
      <c r="C894" s="47"/>
      <c r="D894" s="47"/>
      <c r="E894" s="47"/>
      <c r="F894" s="46"/>
      <c r="G894" s="45"/>
      <c r="H894" s="45"/>
      <c r="I894" s="45"/>
      <c r="J894" s="3" t="str">
        <f t="shared" si="9"/>
        <v>pendente</v>
      </c>
    </row>
    <row r="895" spans="3:10">
      <c r="C895" s="47"/>
      <c r="D895" s="47"/>
      <c r="E895" s="44"/>
      <c r="F895" s="46"/>
      <c r="G895" s="28"/>
      <c r="H895" s="28"/>
      <c r="I895" s="28"/>
      <c r="J895" s="3" t="str">
        <f t="shared" si="9"/>
        <v>pendente</v>
      </c>
    </row>
    <row r="896" spans="3:10">
      <c r="C896" s="47"/>
      <c r="D896" s="47"/>
      <c r="E896" s="47"/>
      <c r="F896" s="46"/>
      <c r="G896" s="45"/>
      <c r="H896" s="45"/>
      <c r="I896" s="45"/>
      <c r="J896" s="3" t="str">
        <f t="shared" si="9"/>
        <v>pendente</v>
      </c>
    </row>
    <row r="897" spans="3:10">
      <c r="C897" s="47"/>
      <c r="D897" s="47"/>
      <c r="E897" s="47"/>
      <c r="F897" s="46"/>
      <c r="G897" s="45"/>
      <c r="H897" s="45"/>
      <c r="I897" s="45"/>
      <c r="J897" s="3" t="str">
        <f t="shared" si="9"/>
        <v>pendente</v>
      </c>
    </row>
    <row r="898" spans="3:10">
      <c r="C898" s="47"/>
      <c r="D898" s="47"/>
      <c r="E898" s="47"/>
      <c r="F898" s="46"/>
      <c r="G898" s="45"/>
      <c r="H898" s="45"/>
      <c r="I898" s="45"/>
      <c r="J898" s="3" t="str">
        <f t="shared" si="9"/>
        <v>pendente</v>
      </c>
    </row>
    <row r="899" spans="3:10">
      <c r="C899" s="47"/>
      <c r="D899" s="47"/>
      <c r="E899" s="47"/>
      <c r="F899" s="46"/>
      <c r="G899" s="45"/>
      <c r="H899" s="45"/>
      <c r="I899" s="45"/>
      <c r="J899" s="3" t="str">
        <f t="shared" si="9"/>
        <v>pendente</v>
      </c>
    </row>
    <row r="900" spans="3:10">
      <c r="C900" s="47"/>
      <c r="D900" s="47"/>
      <c r="E900" s="44"/>
      <c r="F900" s="46"/>
      <c r="G900" s="28"/>
      <c r="H900" s="28"/>
      <c r="I900" s="28"/>
      <c r="J900" s="3" t="str">
        <f t="shared" si="9"/>
        <v>pendente</v>
      </c>
    </row>
    <row r="901" spans="3:10">
      <c r="C901" s="47"/>
      <c r="D901" s="47"/>
      <c r="E901" s="47"/>
      <c r="F901" s="46"/>
      <c r="G901" s="45"/>
      <c r="H901" s="45"/>
      <c r="I901" s="45"/>
      <c r="J901" s="3" t="str">
        <f t="shared" si="9"/>
        <v>pendente</v>
      </c>
    </row>
    <row r="902" spans="3:10">
      <c r="C902" s="47"/>
      <c r="D902" s="47"/>
      <c r="E902" s="47"/>
      <c r="F902" s="46"/>
      <c r="G902" s="45"/>
      <c r="H902" s="45"/>
      <c r="I902" s="45"/>
      <c r="J902" s="3" t="str">
        <f t="shared" si="9"/>
        <v>pendente</v>
      </c>
    </row>
    <row r="903" spans="3:10">
      <c r="C903" s="47"/>
      <c r="D903" s="47"/>
      <c r="E903" s="47"/>
      <c r="F903" s="46"/>
      <c r="G903" s="45"/>
      <c r="H903" s="45"/>
      <c r="I903" s="45"/>
      <c r="J903" s="3" t="str">
        <f t="shared" si="9"/>
        <v>pendente</v>
      </c>
    </row>
    <row r="904" spans="3:10">
      <c r="C904" s="47"/>
      <c r="D904" s="47"/>
      <c r="E904" s="44"/>
      <c r="F904" s="46"/>
      <c r="G904" s="28"/>
      <c r="H904" s="28"/>
      <c r="I904" s="28"/>
      <c r="J904" s="3" t="str">
        <f t="shared" si="9"/>
        <v>pendente</v>
      </c>
    </row>
    <row r="905" spans="3:10">
      <c r="C905" s="47"/>
      <c r="D905" s="47"/>
      <c r="E905" s="47"/>
      <c r="F905" s="46"/>
      <c r="G905" s="45"/>
      <c r="H905" s="45"/>
      <c r="I905" s="45"/>
      <c r="J905" s="3" t="str">
        <f t="shared" si="9"/>
        <v>pendente</v>
      </c>
    </row>
  </sheetData>
  <autoFilter ref="A1:J1"/>
  <conditionalFormatting sqref="E295">
    <cfRule type="cellIs" dxfId="2061" priority="611" operator="equal">
      <formula>"TBA"</formula>
    </cfRule>
  </conditionalFormatting>
  <conditionalFormatting sqref="E3">
    <cfRule type="cellIs" dxfId="2060" priority="606" operator="equal">
      <formula>"TBA"</formula>
    </cfRule>
  </conditionalFormatting>
  <conditionalFormatting sqref="E28:E29">
    <cfRule type="cellIs" dxfId="2059" priority="608" operator="equal">
      <formula>"TBA"</formula>
    </cfRule>
  </conditionalFormatting>
  <conditionalFormatting sqref="E3 H3">
    <cfRule type="cellIs" dxfId="2058" priority="607" operator="equal">
      <formula>"tba"</formula>
    </cfRule>
  </conditionalFormatting>
  <conditionalFormatting sqref="E41">
    <cfRule type="cellIs" dxfId="2057" priority="604" operator="equal">
      <formula>"TBA"</formula>
    </cfRule>
  </conditionalFormatting>
  <conditionalFormatting sqref="E73:E77">
    <cfRule type="cellIs" dxfId="2056" priority="598" operator="equal">
      <formula>"TBA"</formula>
    </cfRule>
  </conditionalFormatting>
  <conditionalFormatting sqref="E74:E75">
    <cfRule type="cellIs" dxfId="2055" priority="596" operator="equal">
      <formula>"TBA"</formula>
    </cfRule>
  </conditionalFormatting>
  <conditionalFormatting sqref="E154">
    <cfRule type="cellIs" dxfId="2054" priority="591" operator="equal">
      <formula>"TBA"</formula>
    </cfRule>
  </conditionalFormatting>
  <conditionalFormatting sqref="E252">
    <cfRule type="cellIs" dxfId="2053" priority="585" operator="equal">
      <formula>"TBA"</formula>
    </cfRule>
  </conditionalFormatting>
  <conditionalFormatting sqref="E253:E254">
    <cfRule type="cellIs" dxfId="2052" priority="583" operator="equal">
      <formula>"TBA"</formula>
    </cfRule>
  </conditionalFormatting>
  <conditionalFormatting sqref="E19">
    <cfRule type="cellIs" dxfId="2051" priority="582" operator="equal">
      <formula>"TBA"</formula>
    </cfRule>
  </conditionalFormatting>
  <conditionalFormatting sqref="E166">
    <cfRule type="cellIs" dxfId="2050" priority="578" operator="equal">
      <formula>"TBA"</formula>
    </cfRule>
  </conditionalFormatting>
  <conditionalFormatting sqref="E169">
    <cfRule type="cellIs" dxfId="2049" priority="573" operator="equal">
      <formula>"TBA"</formula>
    </cfRule>
  </conditionalFormatting>
  <conditionalFormatting sqref="E10">
    <cfRule type="cellIs" dxfId="2048" priority="567" operator="equal">
      <formula>"TBA"</formula>
    </cfRule>
  </conditionalFormatting>
  <conditionalFormatting sqref="E63:E64">
    <cfRule type="cellIs" dxfId="2047" priority="565" operator="equal">
      <formula>"TBA"</formula>
    </cfRule>
  </conditionalFormatting>
  <conditionalFormatting sqref="E139:E142">
    <cfRule type="cellIs" dxfId="2046" priority="562" operator="equal">
      <formula>"TBA"</formula>
    </cfRule>
  </conditionalFormatting>
  <conditionalFormatting sqref="E60:E61">
    <cfRule type="cellIs" dxfId="2045" priority="560" operator="equal">
      <formula>"TBA"</formula>
    </cfRule>
  </conditionalFormatting>
  <conditionalFormatting sqref="E136 E138">
    <cfRule type="cellIs" dxfId="2044" priority="557" operator="equal">
      <formula>"TBA"</formula>
    </cfRule>
  </conditionalFormatting>
  <conditionalFormatting sqref="E180:E181">
    <cfRule type="cellIs" dxfId="2043" priority="555" operator="equal">
      <formula>"TBA"</formula>
    </cfRule>
  </conditionalFormatting>
  <conditionalFormatting sqref="E179">
    <cfRule type="cellIs" dxfId="2042" priority="553" operator="equal">
      <formula>"TBA"</formula>
    </cfRule>
  </conditionalFormatting>
  <conditionalFormatting sqref="E101">
    <cfRule type="cellIs" dxfId="2041" priority="548" operator="equal">
      <formula>"TBA"</formula>
    </cfRule>
  </conditionalFormatting>
  <conditionalFormatting sqref="E68">
    <cfRule type="cellIs" dxfId="2040" priority="550" operator="equal">
      <formula>"TBA"</formula>
    </cfRule>
  </conditionalFormatting>
  <conditionalFormatting sqref="E132">
    <cfRule type="cellIs" dxfId="2039" priority="543" operator="equal">
      <formula>"TBA"</formula>
    </cfRule>
  </conditionalFormatting>
  <conditionalFormatting sqref="E105">
    <cfRule type="cellIs" dxfId="2038" priority="545" operator="equal">
      <formula>"TBA"</formula>
    </cfRule>
  </conditionalFormatting>
  <conditionalFormatting sqref="E143">
    <cfRule type="cellIs" dxfId="2037" priority="541" operator="equal">
      <formula>"TBA"</formula>
    </cfRule>
  </conditionalFormatting>
  <conditionalFormatting sqref="E196">
    <cfRule type="cellIs" dxfId="2036" priority="539" operator="equal">
      <formula>"TBA"</formula>
    </cfRule>
  </conditionalFormatting>
  <conditionalFormatting sqref="E197 E200">
    <cfRule type="cellIs" dxfId="2035" priority="540" operator="equal">
      <formula>"TBA"</formula>
    </cfRule>
  </conditionalFormatting>
  <conditionalFormatting sqref="E155:E158">
    <cfRule type="cellIs" dxfId="2034" priority="534" operator="equal">
      <formula>"TBA"</formula>
    </cfRule>
  </conditionalFormatting>
  <conditionalFormatting sqref="E77:E79">
    <cfRule type="cellIs" dxfId="2033" priority="537" operator="equal">
      <formula>"TBA"</formula>
    </cfRule>
  </conditionalFormatting>
  <conditionalFormatting sqref="E42:E45">
    <cfRule type="cellIs" dxfId="2032" priority="538" operator="equal">
      <formula>"TBA"</formula>
    </cfRule>
  </conditionalFormatting>
  <conditionalFormatting sqref="E80">
    <cfRule type="cellIs" dxfId="2031" priority="536" operator="equal">
      <formula>"TBA"</formula>
    </cfRule>
  </conditionalFormatting>
  <conditionalFormatting sqref="E116:E119">
    <cfRule type="cellIs" dxfId="2030" priority="535" operator="equal">
      <formula>"TBA"</formula>
    </cfRule>
  </conditionalFormatting>
  <conditionalFormatting sqref="E47:E48">
    <cfRule type="cellIs" dxfId="2029" priority="532" operator="equal">
      <formula>"TBA"</formula>
    </cfRule>
  </conditionalFormatting>
  <conditionalFormatting sqref="E49">
    <cfRule type="cellIs" dxfId="2028" priority="531" operator="equal">
      <formula>"TBA"</formula>
    </cfRule>
  </conditionalFormatting>
  <conditionalFormatting sqref="E82:E83">
    <cfRule type="cellIs" dxfId="2027" priority="529" operator="equal">
      <formula>"TBA"</formula>
    </cfRule>
  </conditionalFormatting>
  <conditionalFormatting sqref="E81">
    <cfRule type="cellIs" dxfId="2026" priority="527" operator="equal">
      <formula>"TBA"</formula>
    </cfRule>
  </conditionalFormatting>
  <conditionalFormatting sqref="E125:E126">
    <cfRule type="cellIs" dxfId="2025" priority="526" operator="equal">
      <formula>"TBA"</formula>
    </cfRule>
  </conditionalFormatting>
  <conditionalFormatting sqref="E124">
    <cfRule type="cellIs" dxfId="2024" priority="524" operator="equal">
      <formula>"TBA"</formula>
    </cfRule>
  </conditionalFormatting>
  <conditionalFormatting sqref="E277">
    <cfRule type="cellIs" dxfId="2023" priority="523" operator="equal">
      <formula>"TBA"</formula>
    </cfRule>
  </conditionalFormatting>
  <conditionalFormatting sqref="E276">
    <cfRule type="cellIs" dxfId="2022" priority="522" operator="equal">
      <formula>"TBA"</formula>
    </cfRule>
  </conditionalFormatting>
  <conditionalFormatting sqref="E50:E53">
    <cfRule type="cellIs" dxfId="2021" priority="521" operator="equal">
      <formula>"TBA"</formula>
    </cfRule>
  </conditionalFormatting>
  <conditionalFormatting sqref="E128:E131">
    <cfRule type="cellIs" dxfId="2020" priority="520" operator="equal">
      <formula>"TBA"</formula>
    </cfRule>
  </conditionalFormatting>
  <conditionalFormatting sqref="E282:E283">
    <cfRule type="cellIs" dxfId="2019" priority="519" operator="equal">
      <formula>"TBA"</formula>
    </cfRule>
  </conditionalFormatting>
  <conditionalFormatting sqref="E120">
    <cfRule type="cellIs" dxfId="2018" priority="517" operator="equal">
      <formula>"TBA"</formula>
    </cfRule>
  </conditionalFormatting>
  <conditionalFormatting sqref="E121:E122">
    <cfRule type="cellIs" dxfId="2017" priority="515" operator="equal">
      <formula>"TBA"</formula>
    </cfRule>
  </conditionalFormatting>
  <conditionalFormatting sqref="E275">
    <cfRule type="cellIs" dxfId="2016" priority="514" operator="equal">
      <formula>"TBA"</formula>
    </cfRule>
  </conditionalFormatting>
  <conditionalFormatting sqref="E273:E274">
    <cfRule type="cellIs" dxfId="2015" priority="512" operator="equal">
      <formula>"TBA"</formula>
    </cfRule>
  </conditionalFormatting>
  <conditionalFormatting sqref="E266:E267">
    <cfRule type="cellIs" dxfId="2014" priority="510" operator="equal">
      <formula>"TBA"</formula>
    </cfRule>
  </conditionalFormatting>
  <conditionalFormatting sqref="E268">
    <cfRule type="cellIs" dxfId="2013" priority="508" operator="equal">
      <formula>"TBA"</formula>
    </cfRule>
  </conditionalFormatting>
  <conditionalFormatting sqref="E269:E270">
    <cfRule type="cellIs" dxfId="2012" priority="506" operator="equal">
      <formula>"TBA"</formula>
    </cfRule>
  </conditionalFormatting>
  <conditionalFormatting sqref="E271">
    <cfRule type="cellIs" dxfId="2011" priority="504" operator="equal">
      <formula>"TBA"</formula>
    </cfRule>
  </conditionalFormatting>
  <conditionalFormatting sqref="E288">
    <cfRule type="cellIs" dxfId="2010" priority="501" operator="equal">
      <formula>"TBA"</formula>
    </cfRule>
  </conditionalFormatting>
  <conditionalFormatting sqref="E272">
    <cfRule type="cellIs" dxfId="2009" priority="502" operator="equal">
      <formula>"TBA"</formula>
    </cfRule>
  </conditionalFormatting>
  <conditionalFormatting sqref="E290">
    <cfRule type="cellIs" dxfId="2008" priority="498" operator="equal">
      <formula>"TBA"</formula>
    </cfRule>
  </conditionalFormatting>
  <conditionalFormatting sqref="E289">
    <cfRule type="cellIs" dxfId="2007" priority="499" operator="equal">
      <formula>"TBA"</formula>
    </cfRule>
  </conditionalFormatting>
  <conditionalFormatting sqref="E291">
    <cfRule type="cellIs" dxfId="2006" priority="500" operator="equal">
      <formula>"TBA"</formula>
    </cfRule>
  </conditionalFormatting>
  <conditionalFormatting sqref="E297:E298">
    <cfRule type="cellIs" dxfId="2005" priority="495" operator="equal">
      <formula>"TBA"</formula>
    </cfRule>
  </conditionalFormatting>
  <conditionalFormatting sqref="E296">
    <cfRule type="cellIs" dxfId="2004" priority="497" operator="equal">
      <formula>"TBA"</formula>
    </cfRule>
  </conditionalFormatting>
  <conditionalFormatting sqref="E299">
    <cfRule type="cellIs" dxfId="2003" priority="493" operator="equal">
      <formula>"TBA"</formula>
    </cfRule>
  </conditionalFormatting>
  <conditionalFormatting sqref="E321">
    <cfRule type="cellIs" dxfId="2002" priority="489" operator="equal">
      <formula>"TBA"</formula>
    </cfRule>
  </conditionalFormatting>
  <conditionalFormatting sqref="E57">
    <cfRule type="cellIs" dxfId="2001" priority="484" operator="equal">
      <formula>"TBA"</formula>
    </cfRule>
  </conditionalFormatting>
  <conditionalFormatting sqref="E56">
    <cfRule type="cellIs" dxfId="2000" priority="482" operator="equal">
      <formula>"TBA"</formula>
    </cfRule>
  </conditionalFormatting>
  <conditionalFormatting sqref="G56:H56">
    <cfRule type="cellIs" dxfId="1999" priority="483" operator="equal">
      <formula>"tba"</formula>
    </cfRule>
  </conditionalFormatting>
  <conditionalFormatting sqref="E85">
    <cfRule type="cellIs" dxfId="1998" priority="475" operator="equal">
      <formula>"TBA"</formula>
    </cfRule>
  </conditionalFormatting>
  <conditionalFormatting sqref="E284">
    <cfRule type="cellIs" dxfId="1997" priority="469" operator="equal">
      <formula>"TBA"</formula>
    </cfRule>
  </conditionalFormatting>
  <conditionalFormatting sqref="E159">
    <cfRule type="cellIs" dxfId="1996" priority="467" operator="equal">
      <formula>"TBA"</formula>
    </cfRule>
  </conditionalFormatting>
  <conditionalFormatting sqref="E160">
    <cfRule type="cellIs" dxfId="1995" priority="466" operator="equal">
      <formula>"TBA"</formula>
    </cfRule>
  </conditionalFormatting>
  <conditionalFormatting sqref="E4">
    <cfRule type="cellIs" dxfId="1994" priority="464" operator="equal">
      <formula>"TBA"</formula>
    </cfRule>
  </conditionalFormatting>
  <conditionalFormatting sqref="E4 H4">
    <cfRule type="cellIs" dxfId="1993" priority="465" operator="equal">
      <formula>"tba"</formula>
    </cfRule>
  </conditionalFormatting>
  <conditionalFormatting sqref="E91">
    <cfRule type="cellIs" dxfId="1992" priority="461" operator="equal">
      <formula>"TBA"</formula>
    </cfRule>
  </conditionalFormatting>
  <conditionalFormatting sqref="E227">
    <cfRule type="cellIs" dxfId="1991" priority="39" operator="equal">
      <formula>"TBA"</formula>
    </cfRule>
  </conditionalFormatting>
  <conditionalFormatting sqref="E90">
    <cfRule type="cellIs" dxfId="1990" priority="458" operator="equal">
      <formula>"TBA"</formula>
    </cfRule>
  </conditionalFormatting>
  <conditionalFormatting sqref="E88">
    <cfRule type="cellIs" dxfId="1989" priority="456" operator="equal">
      <formula>"TBA"</formula>
    </cfRule>
  </conditionalFormatting>
  <conditionalFormatting sqref="E324">
    <cfRule type="cellIs" dxfId="1988" priority="455" operator="equal">
      <formula>"TBA"</formula>
    </cfRule>
  </conditionalFormatting>
  <conditionalFormatting sqref="E339">
    <cfRule type="cellIs" dxfId="1987" priority="449" operator="equal">
      <formula>"TBA"</formula>
    </cfRule>
  </conditionalFormatting>
  <conditionalFormatting sqref="E340">
    <cfRule type="cellIs" dxfId="1986" priority="450" operator="equal">
      <formula>"TBA"</formula>
    </cfRule>
  </conditionalFormatting>
  <conditionalFormatting sqref="E346">
    <cfRule type="cellIs" dxfId="1985" priority="443" operator="equal">
      <formula>"TBA"</formula>
    </cfRule>
  </conditionalFormatting>
  <conditionalFormatting sqref="E344">
    <cfRule type="cellIs" dxfId="1984" priority="444" operator="equal">
      <formula>"TBA"</formula>
    </cfRule>
  </conditionalFormatting>
  <conditionalFormatting sqref="E349">
    <cfRule type="cellIs" dxfId="1983" priority="441" operator="equal">
      <formula>"TBA"</formula>
    </cfRule>
  </conditionalFormatting>
  <conditionalFormatting sqref="E358">
    <cfRule type="cellIs" dxfId="1982" priority="437" operator="equal">
      <formula>"TBA"</formula>
    </cfRule>
  </conditionalFormatting>
  <conditionalFormatting sqref="E351 E356">
    <cfRule type="cellIs" dxfId="1981" priority="438" operator="equal">
      <formula>"TBA"</formula>
    </cfRule>
  </conditionalFormatting>
  <conditionalFormatting sqref="E365">
    <cfRule type="cellIs" dxfId="1980" priority="435" operator="equal">
      <formula>"TBA"</formula>
    </cfRule>
  </conditionalFormatting>
  <conditionalFormatting sqref="E364">
    <cfRule type="cellIs" dxfId="1979" priority="434" operator="equal">
      <formula>"TBA"</formula>
    </cfRule>
  </conditionalFormatting>
  <conditionalFormatting sqref="E368">
    <cfRule type="cellIs" dxfId="1978" priority="432" operator="equal">
      <formula>"TBA"</formula>
    </cfRule>
  </conditionalFormatting>
  <conditionalFormatting sqref="E371">
    <cfRule type="cellIs" dxfId="1977" priority="429" operator="equal">
      <formula>"TBA"</formula>
    </cfRule>
  </conditionalFormatting>
  <conditionalFormatting sqref="E379">
    <cfRule type="cellIs" dxfId="1976" priority="426" operator="equal">
      <formula>"TBA"</formula>
    </cfRule>
  </conditionalFormatting>
  <conditionalFormatting sqref="E369:E370">
    <cfRule type="cellIs" dxfId="1975" priority="428" operator="equal">
      <formula>"TBA"</formula>
    </cfRule>
  </conditionalFormatting>
  <conditionalFormatting sqref="E376:E377">
    <cfRule type="cellIs" dxfId="1974" priority="424" operator="equal">
      <formula>"TBA"</formula>
    </cfRule>
  </conditionalFormatting>
  <conditionalFormatting sqref="E382">
    <cfRule type="cellIs" dxfId="1973" priority="423" operator="equal">
      <formula>"TBA"</formula>
    </cfRule>
  </conditionalFormatting>
  <conditionalFormatting sqref="E380:E381">
    <cfRule type="cellIs" dxfId="1972" priority="422" operator="equal">
      <formula>"TBA"</formula>
    </cfRule>
  </conditionalFormatting>
  <conditionalFormatting sqref="E386">
    <cfRule type="cellIs" dxfId="1971" priority="421" operator="equal">
      <formula>"TBA"</formula>
    </cfRule>
  </conditionalFormatting>
  <conditionalFormatting sqref="E385">
    <cfRule type="cellIs" dxfId="1970" priority="420" operator="equal">
      <formula>"TBA"</formula>
    </cfRule>
  </conditionalFormatting>
  <conditionalFormatting sqref="E383:E384">
    <cfRule type="cellIs" dxfId="1969" priority="419" operator="equal">
      <formula>"TBA"</formula>
    </cfRule>
  </conditionalFormatting>
  <conditionalFormatting sqref="E470">
    <cfRule type="cellIs" dxfId="1968" priority="5" operator="equal">
      <formula>"TBA"</formula>
    </cfRule>
  </conditionalFormatting>
  <conditionalFormatting sqref="E387">
    <cfRule type="cellIs" dxfId="1967" priority="418" operator="equal">
      <formula>"TBA"</formula>
    </cfRule>
  </conditionalFormatting>
  <conditionalFormatting sqref="E394">
    <cfRule type="cellIs" dxfId="1966" priority="417" operator="equal">
      <formula>"TBA"</formula>
    </cfRule>
  </conditionalFormatting>
  <conditionalFormatting sqref="E393">
    <cfRule type="cellIs" dxfId="1965" priority="416" operator="equal">
      <formula>"TBA"</formula>
    </cfRule>
  </conditionalFormatting>
  <conditionalFormatting sqref="E388 E392">
    <cfRule type="cellIs" dxfId="1964" priority="415" operator="equal">
      <formula>"TBA"</formula>
    </cfRule>
  </conditionalFormatting>
  <conditionalFormatting sqref="E397">
    <cfRule type="cellIs" dxfId="1963" priority="414" operator="equal">
      <formula>"TBA"</formula>
    </cfRule>
  </conditionalFormatting>
  <conditionalFormatting sqref="E395:E396">
    <cfRule type="cellIs" dxfId="1962" priority="413" operator="equal">
      <formula>"TBA"</formula>
    </cfRule>
  </conditionalFormatting>
  <conditionalFormatting sqref="E399">
    <cfRule type="cellIs" dxfId="1961" priority="412" operator="equal">
      <formula>"TBA"</formula>
    </cfRule>
  </conditionalFormatting>
  <conditionalFormatting sqref="E398">
    <cfRule type="cellIs" dxfId="1960" priority="411" operator="equal">
      <formula>"TBA"</formula>
    </cfRule>
  </conditionalFormatting>
  <conditionalFormatting sqref="E400">
    <cfRule type="cellIs" dxfId="1959" priority="410" operator="equal">
      <formula>"TBA"</formula>
    </cfRule>
  </conditionalFormatting>
  <conditionalFormatting sqref="E404">
    <cfRule type="cellIs" dxfId="1958" priority="409" operator="equal">
      <formula>"TBA"</formula>
    </cfRule>
  </conditionalFormatting>
  <conditionalFormatting sqref="E403">
    <cfRule type="cellIs" dxfId="1957" priority="408" operator="equal">
      <formula>"TBA"</formula>
    </cfRule>
  </conditionalFormatting>
  <conditionalFormatting sqref="E401:E402">
    <cfRule type="cellIs" dxfId="1956" priority="407" operator="equal">
      <formula>"TBA"</formula>
    </cfRule>
  </conditionalFormatting>
  <conditionalFormatting sqref="E410">
    <cfRule type="cellIs" dxfId="1955" priority="406" operator="equal">
      <formula>"TBA"</formula>
    </cfRule>
  </conditionalFormatting>
  <conditionalFormatting sqref="E405 E409">
    <cfRule type="cellIs" dxfId="1954" priority="405" operator="equal">
      <formula>"TBA"</formula>
    </cfRule>
  </conditionalFormatting>
  <conditionalFormatting sqref="E412">
    <cfRule type="cellIs" dxfId="1953" priority="404" operator="equal">
      <formula>"TBA"</formula>
    </cfRule>
  </conditionalFormatting>
  <conditionalFormatting sqref="E411">
    <cfRule type="cellIs" dxfId="1952" priority="403" operator="equal">
      <formula>"TBA"</formula>
    </cfRule>
  </conditionalFormatting>
  <conditionalFormatting sqref="E413">
    <cfRule type="cellIs" dxfId="1951" priority="402" operator="equal">
      <formula>"TBA"</formula>
    </cfRule>
  </conditionalFormatting>
  <conditionalFormatting sqref="E417">
    <cfRule type="cellIs" dxfId="1950" priority="401" operator="equal">
      <formula>"TBA"</formula>
    </cfRule>
  </conditionalFormatting>
  <conditionalFormatting sqref="E416">
    <cfRule type="cellIs" dxfId="1949" priority="400" operator="equal">
      <formula>"TBA"</formula>
    </cfRule>
  </conditionalFormatting>
  <conditionalFormatting sqref="E414:E415">
    <cfRule type="cellIs" dxfId="1948" priority="399" operator="equal">
      <formula>"TBA"</formula>
    </cfRule>
  </conditionalFormatting>
  <conditionalFormatting sqref="E423">
    <cfRule type="cellIs" dxfId="1947" priority="398" operator="equal">
      <formula>"TBA"</formula>
    </cfRule>
  </conditionalFormatting>
  <conditionalFormatting sqref="E418:E419">
    <cfRule type="cellIs" dxfId="1946" priority="397" operator="equal">
      <formula>"TBA"</formula>
    </cfRule>
  </conditionalFormatting>
  <conditionalFormatting sqref="E424">
    <cfRule type="cellIs" dxfId="1945" priority="396" operator="equal">
      <formula>"TBA"</formula>
    </cfRule>
  </conditionalFormatting>
  <conditionalFormatting sqref="E425">
    <cfRule type="cellIs" dxfId="1944" priority="395" operator="equal">
      <formula>"TBA"</formula>
    </cfRule>
  </conditionalFormatting>
  <conditionalFormatting sqref="E429">
    <cfRule type="cellIs" dxfId="1943" priority="394" operator="equal">
      <formula>"TBA"</formula>
    </cfRule>
  </conditionalFormatting>
  <conditionalFormatting sqref="E428">
    <cfRule type="cellIs" dxfId="1942" priority="393" operator="equal">
      <formula>"TBA"</formula>
    </cfRule>
  </conditionalFormatting>
  <conditionalFormatting sqref="E426:E427">
    <cfRule type="cellIs" dxfId="1941" priority="392" operator="equal">
      <formula>"TBA"</formula>
    </cfRule>
  </conditionalFormatting>
  <conditionalFormatting sqref="E432">
    <cfRule type="cellIs" dxfId="1940" priority="391" operator="equal">
      <formula>"TBA"</formula>
    </cfRule>
  </conditionalFormatting>
  <conditionalFormatting sqref="E430:E431">
    <cfRule type="cellIs" dxfId="1939" priority="390" operator="equal">
      <formula>"TBA"</formula>
    </cfRule>
  </conditionalFormatting>
  <conditionalFormatting sqref="E436">
    <cfRule type="cellIs" dxfId="1938" priority="389" operator="equal">
      <formula>"TBA"</formula>
    </cfRule>
  </conditionalFormatting>
  <conditionalFormatting sqref="E435">
    <cfRule type="cellIs" dxfId="1937" priority="388" operator="equal">
      <formula>"TBA"</formula>
    </cfRule>
  </conditionalFormatting>
  <conditionalFormatting sqref="E433:E434">
    <cfRule type="cellIs" dxfId="1936" priority="387" operator="equal">
      <formula>"TBA"</formula>
    </cfRule>
  </conditionalFormatting>
  <conditionalFormatting sqref="E437">
    <cfRule type="cellIs" dxfId="1935" priority="386" operator="equal">
      <formula>"TBA"</formula>
    </cfRule>
  </conditionalFormatting>
  <conditionalFormatting sqref="E443">
    <cfRule type="cellIs" dxfId="1934" priority="385" operator="equal">
      <formula>"TBA"</formula>
    </cfRule>
  </conditionalFormatting>
  <conditionalFormatting sqref="E442">
    <cfRule type="cellIs" dxfId="1933" priority="384" operator="equal">
      <formula>"TBA"</formula>
    </cfRule>
  </conditionalFormatting>
  <conditionalFormatting sqref="E440:E441">
    <cfRule type="cellIs" dxfId="1932" priority="383" operator="equal">
      <formula>"TBA"</formula>
    </cfRule>
  </conditionalFormatting>
  <conditionalFormatting sqref="E446">
    <cfRule type="cellIs" dxfId="1931" priority="382" operator="equal">
      <formula>"TBA"</formula>
    </cfRule>
  </conditionalFormatting>
  <conditionalFormatting sqref="E444:E445">
    <cfRule type="cellIs" dxfId="1930" priority="381" operator="equal">
      <formula>"TBA"</formula>
    </cfRule>
  </conditionalFormatting>
  <conditionalFormatting sqref="E450">
    <cfRule type="cellIs" dxfId="1929" priority="380" operator="equal">
      <formula>"TBA"</formula>
    </cfRule>
  </conditionalFormatting>
  <conditionalFormatting sqref="E449">
    <cfRule type="cellIs" dxfId="1928" priority="379" operator="equal">
      <formula>"TBA"</formula>
    </cfRule>
  </conditionalFormatting>
  <conditionalFormatting sqref="E447:E448">
    <cfRule type="cellIs" dxfId="1927" priority="378" operator="equal">
      <formula>"TBA"</formula>
    </cfRule>
  </conditionalFormatting>
  <conditionalFormatting sqref="E451">
    <cfRule type="cellIs" dxfId="1926" priority="377" operator="equal">
      <formula>"TBA"</formula>
    </cfRule>
  </conditionalFormatting>
  <conditionalFormatting sqref="E458">
    <cfRule type="cellIs" dxfId="1925" priority="376" operator="equal">
      <formula>"TBA"</formula>
    </cfRule>
  </conditionalFormatting>
  <conditionalFormatting sqref="E457">
    <cfRule type="cellIs" dxfId="1924" priority="375" operator="equal">
      <formula>"TBA"</formula>
    </cfRule>
  </conditionalFormatting>
  <conditionalFormatting sqref="E452 E456">
    <cfRule type="cellIs" dxfId="1923" priority="374" operator="equal">
      <formula>"TBA"</formula>
    </cfRule>
  </conditionalFormatting>
  <conditionalFormatting sqref="E461">
    <cfRule type="cellIs" dxfId="1922" priority="373" operator="equal">
      <formula>"TBA"</formula>
    </cfRule>
  </conditionalFormatting>
  <conditionalFormatting sqref="E459:E460">
    <cfRule type="cellIs" dxfId="1921" priority="372" operator="equal">
      <formula>"TBA"</formula>
    </cfRule>
  </conditionalFormatting>
  <conditionalFormatting sqref="E463">
    <cfRule type="cellIs" dxfId="1920" priority="371" operator="equal">
      <formula>"TBA"</formula>
    </cfRule>
  </conditionalFormatting>
  <conditionalFormatting sqref="E462">
    <cfRule type="cellIs" dxfId="1919" priority="370" operator="equal">
      <formula>"TBA"</formula>
    </cfRule>
  </conditionalFormatting>
  <conditionalFormatting sqref="E464">
    <cfRule type="cellIs" dxfId="1918" priority="369" operator="equal">
      <formula>"TBA"</formula>
    </cfRule>
  </conditionalFormatting>
  <conditionalFormatting sqref="E468">
    <cfRule type="cellIs" dxfId="1917" priority="368" operator="equal">
      <formula>"TBA"</formula>
    </cfRule>
  </conditionalFormatting>
  <conditionalFormatting sqref="E467">
    <cfRule type="cellIs" dxfId="1916" priority="367" operator="equal">
      <formula>"TBA"</formula>
    </cfRule>
  </conditionalFormatting>
  <conditionalFormatting sqref="E465:E466">
    <cfRule type="cellIs" dxfId="1915" priority="366" operator="equal">
      <formula>"TBA"</formula>
    </cfRule>
  </conditionalFormatting>
  <conditionalFormatting sqref="E474">
    <cfRule type="cellIs" dxfId="1914" priority="365" operator="equal">
      <formula>"TBA"</formula>
    </cfRule>
  </conditionalFormatting>
  <conditionalFormatting sqref="E469 E473">
    <cfRule type="cellIs" dxfId="1913" priority="364" operator="equal">
      <formula>"TBA"</formula>
    </cfRule>
  </conditionalFormatting>
  <conditionalFormatting sqref="E478">
    <cfRule type="cellIs" dxfId="1912" priority="363" operator="equal">
      <formula>"TBA"</formula>
    </cfRule>
  </conditionalFormatting>
  <conditionalFormatting sqref="E477">
    <cfRule type="cellIs" dxfId="1911" priority="362" operator="equal">
      <formula>"TBA"</formula>
    </cfRule>
  </conditionalFormatting>
  <conditionalFormatting sqref="E475:E476">
    <cfRule type="cellIs" dxfId="1910" priority="361" operator="equal">
      <formula>"TBA"</formula>
    </cfRule>
  </conditionalFormatting>
  <conditionalFormatting sqref="E482">
    <cfRule type="cellIs" dxfId="1909" priority="360" operator="equal">
      <formula>"TBA"</formula>
    </cfRule>
  </conditionalFormatting>
  <conditionalFormatting sqref="E481">
    <cfRule type="cellIs" dxfId="1908" priority="359" operator="equal">
      <formula>"TBA"</formula>
    </cfRule>
  </conditionalFormatting>
  <conditionalFormatting sqref="E479:E480">
    <cfRule type="cellIs" dxfId="1907" priority="358" operator="equal">
      <formula>"TBA"</formula>
    </cfRule>
  </conditionalFormatting>
  <conditionalFormatting sqref="E485">
    <cfRule type="cellIs" dxfId="1906" priority="357" operator="equal">
      <formula>"TBA"</formula>
    </cfRule>
  </conditionalFormatting>
  <conditionalFormatting sqref="E483:E484">
    <cfRule type="cellIs" dxfId="1905" priority="356" operator="equal">
      <formula>"TBA"</formula>
    </cfRule>
  </conditionalFormatting>
  <conditionalFormatting sqref="E489">
    <cfRule type="cellIs" dxfId="1904" priority="355" operator="equal">
      <formula>"TBA"</formula>
    </cfRule>
  </conditionalFormatting>
  <conditionalFormatting sqref="E488">
    <cfRule type="cellIs" dxfId="1903" priority="354" operator="equal">
      <formula>"TBA"</formula>
    </cfRule>
  </conditionalFormatting>
  <conditionalFormatting sqref="E486:E487">
    <cfRule type="cellIs" dxfId="1902" priority="353" operator="equal">
      <formula>"TBA"</formula>
    </cfRule>
  </conditionalFormatting>
  <conditionalFormatting sqref="E490">
    <cfRule type="cellIs" dxfId="1901" priority="352" operator="equal">
      <formula>"TBA"</formula>
    </cfRule>
  </conditionalFormatting>
  <conditionalFormatting sqref="E496">
    <cfRule type="cellIs" dxfId="1900" priority="351" operator="equal">
      <formula>"TBA"</formula>
    </cfRule>
  </conditionalFormatting>
  <conditionalFormatting sqref="E495">
    <cfRule type="cellIs" dxfId="1899" priority="350" operator="equal">
      <formula>"TBA"</formula>
    </cfRule>
  </conditionalFormatting>
  <conditionalFormatting sqref="E493:E494">
    <cfRule type="cellIs" dxfId="1898" priority="349" operator="equal">
      <formula>"TBA"</formula>
    </cfRule>
  </conditionalFormatting>
  <conditionalFormatting sqref="E499">
    <cfRule type="cellIs" dxfId="1897" priority="348" operator="equal">
      <formula>"TBA"</formula>
    </cfRule>
  </conditionalFormatting>
  <conditionalFormatting sqref="E497:E498">
    <cfRule type="cellIs" dxfId="1896" priority="347" operator="equal">
      <formula>"TBA"</formula>
    </cfRule>
  </conditionalFormatting>
  <conditionalFormatting sqref="E503">
    <cfRule type="cellIs" dxfId="1895" priority="346" operator="equal">
      <formula>"TBA"</formula>
    </cfRule>
  </conditionalFormatting>
  <conditionalFormatting sqref="E502">
    <cfRule type="cellIs" dxfId="1894" priority="345" operator="equal">
      <formula>"TBA"</formula>
    </cfRule>
  </conditionalFormatting>
  <conditionalFormatting sqref="E500:E501">
    <cfRule type="cellIs" dxfId="1893" priority="344" operator="equal">
      <formula>"TBA"</formula>
    </cfRule>
  </conditionalFormatting>
  <conditionalFormatting sqref="E504">
    <cfRule type="cellIs" dxfId="1892" priority="343" operator="equal">
      <formula>"TBA"</formula>
    </cfRule>
  </conditionalFormatting>
  <conditionalFormatting sqref="E511">
    <cfRule type="cellIs" dxfId="1891" priority="342" operator="equal">
      <formula>"TBA"</formula>
    </cfRule>
  </conditionalFormatting>
  <conditionalFormatting sqref="E510">
    <cfRule type="cellIs" dxfId="1890" priority="341" operator="equal">
      <formula>"TBA"</formula>
    </cfRule>
  </conditionalFormatting>
  <conditionalFormatting sqref="E512">
    <cfRule type="cellIs" dxfId="1889" priority="340" operator="equal">
      <formula>"TBA"</formula>
    </cfRule>
  </conditionalFormatting>
  <conditionalFormatting sqref="E516">
    <cfRule type="cellIs" dxfId="1888" priority="339" operator="equal">
      <formula>"TBA"</formula>
    </cfRule>
  </conditionalFormatting>
  <conditionalFormatting sqref="E515">
    <cfRule type="cellIs" dxfId="1887" priority="338" operator="equal">
      <formula>"TBA"</formula>
    </cfRule>
  </conditionalFormatting>
  <conditionalFormatting sqref="E517">
    <cfRule type="cellIs" dxfId="1886" priority="337" operator="equal">
      <formula>"TBA"</formula>
    </cfRule>
  </conditionalFormatting>
  <conditionalFormatting sqref="E521">
    <cfRule type="cellIs" dxfId="1885" priority="336" operator="equal">
      <formula>"TBA"</formula>
    </cfRule>
  </conditionalFormatting>
  <conditionalFormatting sqref="E520">
    <cfRule type="cellIs" dxfId="1884" priority="335" operator="equal">
      <formula>"TBA"</formula>
    </cfRule>
  </conditionalFormatting>
  <conditionalFormatting sqref="E518">
    <cfRule type="cellIs" dxfId="1883" priority="334" operator="equal">
      <formula>"TBA"</formula>
    </cfRule>
  </conditionalFormatting>
  <conditionalFormatting sqref="E522 E526">
    <cfRule type="cellIs" dxfId="1882" priority="333" operator="equal">
      <formula>"TBA"</formula>
    </cfRule>
  </conditionalFormatting>
  <conditionalFormatting sqref="E529">
    <cfRule type="cellIs" dxfId="1881" priority="332" operator="equal">
      <formula>"TBA"</formula>
    </cfRule>
  </conditionalFormatting>
  <conditionalFormatting sqref="E528">
    <cfRule type="cellIs" dxfId="1880" priority="331" operator="equal">
      <formula>"TBA"</formula>
    </cfRule>
  </conditionalFormatting>
  <conditionalFormatting sqref="E530">
    <cfRule type="cellIs" dxfId="1879" priority="330" operator="equal">
      <formula>"TBA"</formula>
    </cfRule>
  </conditionalFormatting>
  <conditionalFormatting sqref="E534">
    <cfRule type="cellIs" dxfId="1878" priority="329" operator="equal">
      <formula>"TBA"</formula>
    </cfRule>
  </conditionalFormatting>
  <conditionalFormatting sqref="E533">
    <cfRule type="cellIs" dxfId="1877" priority="328" operator="equal">
      <formula>"TBA"</formula>
    </cfRule>
  </conditionalFormatting>
  <conditionalFormatting sqref="E531:E532">
    <cfRule type="cellIs" dxfId="1876" priority="327" operator="equal">
      <formula>"TBA"</formula>
    </cfRule>
  </conditionalFormatting>
  <conditionalFormatting sqref="E537">
    <cfRule type="cellIs" dxfId="1875" priority="326" operator="equal">
      <formula>"TBA"</formula>
    </cfRule>
  </conditionalFormatting>
  <conditionalFormatting sqref="E535:E536">
    <cfRule type="cellIs" dxfId="1874" priority="325" operator="equal">
      <formula>"TBA"</formula>
    </cfRule>
  </conditionalFormatting>
  <conditionalFormatting sqref="E541">
    <cfRule type="cellIs" dxfId="1873" priority="324" operator="equal">
      <formula>"TBA"</formula>
    </cfRule>
  </conditionalFormatting>
  <conditionalFormatting sqref="E540">
    <cfRule type="cellIs" dxfId="1872" priority="323" operator="equal">
      <formula>"TBA"</formula>
    </cfRule>
  </conditionalFormatting>
  <conditionalFormatting sqref="E538:E539">
    <cfRule type="cellIs" dxfId="1871" priority="322" operator="equal">
      <formula>"TBA"</formula>
    </cfRule>
  </conditionalFormatting>
  <conditionalFormatting sqref="E542">
    <cfRule type="cellIs" dxfId="1870" priority="321" operator="equal">
      <formula>"TBA"</formula>
    </cfRule>
  </conditionalFormatting>
  <conditionalFormatting sqref="E546">
    <cfRule type="cellIs" dxfId="1869" priority="320" operator="equal">
      <formula>"TBA"</formula>
    </cfRule>
  </conditionalFormatting>
  <conditionalFormatting sqref="E545">
    <cfRule type="cellIs" dxfId="1868" priority="319" operator="equal">
      <formula>"TBA"</formula>
    </cfRule>
  </conditionalFormatting>
  <conditionalFormatting sqref="E543:E544">
    <cfRule type="cellIs" dxfId="1867" priority="318" operator="equal">
      <formula>"TBA"</formula>
    </cfRule>
  </conditionalFormatting>
  <conditionalFormatting sqref="E549">
    <cfRule type="cellIs" dxfId="1866" priority="317" operator="equal">
      <formula>"TBA"</formula>
    </cfRule>
  </conditionalFormatting>
  <conditionalFormatting sqref="E547:E548">
    <cfRule type="cellIs" dxfId="1865" priority="316" operator="equal">
      <formula>"TBA"</formula>
    </cfRule>
  </conditionalFormatting>
  <conditionalFormatting sqref="E553">
    <cfRule type="cellIs" dxfId="1864" priority="315" operator="equal">
      <formula>"TBA"</formula>
    </cfRule>
  </conditionalFormatting>
  <conditionalFormatting sqref="E552">
    <cfRule type="cellIs" dxfId="1863" priority="314" operator="equal">
      <formula>"TBA"</formula>
    </cfRule>
  </conditionalFormatting>
  <conditionalFormatting sqref="E550:E551">
    <cfRule type="cellIs" dxfId="1862" priority="313" operator="equal">
      <formula>"TBA"</formula>
    </cfRule>
  </conditionalFormatting>
  <conditionalFormatting sqref="E557">
    <cfRule type="cellIs" dxfId="1861" priority="312" operator="equal">
      <formula>"TBA"</formula>
    </cfRule>
  </conditionalFormatting>
  <conditionalFormatting sqref="E556">
    <cfRule type="cellIs" dxfId="1860" priority="311" operator="equal">
      <formula>"TBA"</formula>
    </cfRule>
  </conditionalFormatting>
  <conditionalFormatting sqref="E554:E555">
    <cfRule type="cellIs" dxfId="1859" priority="310" operator="equal">
      <formula>"TBA"</formula>
    </cfRule>
  </conditionalFormatting>
  <conditionalFormatting sqref="E560">
    <cfRule type="cellIs" dxfId="1858" priority="309" operator="equal">
      <formula>"TBA"</formula>
    </cfRule>
  </conditionalFormatting>
  <conditionalFormatting sqref="E558:E559">
    <cfRule type="cellIs" dxfId="1857" priority="308" operator="equal">
      <formula>"TBA"</formula>
    </cfRule>
  </conditionalFormatting>
  <conditionalFormatting sqref="E564">
    <cfRule type="cellIs" dxfId="1856" priority="307" operator="equal">
      <formula>"TBA"</formula>
    </cfRule>
  </conditionalFormatting>
  <conditionalFormatting sqref="E563">
    <cfRule type="cellIs" dxfId="1855" priority="306" operator="equal">
      <formula>"TBA"</formula>
    </cfRule>
  </conditionalFormatting>
  <conditionalFormatting sqref="E561:E562">
    <cfRule type="cellIs" dxfId="1854" priority="305" operator="equal">
      <formula>"TBA"</formula>
    </cfRule>
  </conditionalFormatting>
  <conditionalFormatting sqref="E565">
    <cfRule type="cellIs" dxfId="1853" priority="304" operator="equal">
      <formula>"TBA"</formula>
    </cfRule>
  </conditionalFormatting>
  <conditionalFormatting sqref="E569">
    <cfRule type="cellIs" dxfId="1852" priority="303" operator="equal">
      <formula>"TBA"</formula>
    </cfRule>
  </conditionalFormatting>
  <conditionalFormatting sqref="E568">
    <cfRule type="cellIs" dxfId="1851" priority="302" operator="equal">
      <formula>"TBA"</formula>
    </cfRule>
  </conditionalFormatting>
  <conditionalFormatting sqref="E566:E567">
    <cfRule type="cellIs" dxfId="1850" priority="301" operator="equal">
      <formula>"TBA"</formula>
    </cfRule>
  </conditionalFormatting>
  <conditionalFormatting sqref="E572">
    <cfRule type="cellIs" dxfId="1849" priority="300" operator="equal">
      <formula>"TBA"</formula>
    </cfRule>
  </conditionalFormatting>
  <conditionalFormatting sqref="E570:E571">
    <cfRule type="cellIs" dxfId="1848" priority="299" operator="equal">
      <formula>"TBA"</formula>
    </cfRule>
  </conditionalFormatting>
  <conditionalFormatting sqref="E576">
    <cfRule type="cellIs" dxfId="1847" priority="298" operator="equal">
      <formula>"TBA"</formula>
    </cfRule>
  </conditionalFormatting>
  <conditionalFormatting sqref="E575">
    <cfRule type="cellIs" dxfId="1846" priority="297" operator="equal">
      <formula>"TBA"</formula>
    </cfRule>
  </conditionalFormatting>
  <conditionalFormatting sqref="E573:E574">
    <cfRule type="cellIs" dxfId="1845" priority="296" operator="equal">
      <formula>"TBA"</formula>
    </cfRule>
  </conditionalFormatting>
  <conditionalFormatting sqref="E577">
    <cfRule type="cellIs" dxfId="1844" priority="295" operator="equal">
      <formula>"TBA"</formula>
    </cfRule>
  </conditionalFormatting>
  <conditionalFormatting sqref="E581">
    <cfRule type="cellIs" dxfId="1843" priority="294" operator="equal">
      <formula>"TBA"</formula>
    </cfRule>
  </conditionalFormatting>
  <conditionalFormatting sqref="E580">
    <cfRule type="cellIs" dxfId="1842" priority="293" operator="equal">
      <formula>"TBA"</formula>
    </cfRule>
  </conditionalFormatting>
  <conditionalFormatting sqref="E578:E579">
    <cfRule type="cellIs" dxfId="1841" priority="292" operator="equal">
      <formula>"TBA"</formula>
    </cfRule>
  </conditionalFormatting>
  <conditionalFormatting sqref="E584">
    <cfRule type="cellIs" dxfId="1840" priority="291" operator="equal">
      <formula>"TBA"</formula>
    </cfRule>
  </conditionalFormatting>
  <conditionalFormatting sqref="E582:E583">
    <cfRule type="cellIs" dxfId="1839" priority="290" operator="equal">
      <formula>"TBA"</formula>
    </cfRule>
  </conditionalFormatting>
  <conditionalFormatting sqref="E588">
    <cfRule type="cellIs" dxfId="1838" priority="289" operator="equal">
      <formula>"TBA"</formula>
    </cfRule>
  </conditionalFormatting>
  <conditionalFormatting sqref="E587">
    <cfRule type="cellIs" dxfId="1837" priority="288" operator="equal">
      <formula>"TBA"</formula>
    </cfRule>
  </conditionalFormatting>
  <conditionalFormatting sqref="E585:E586">
    <cfRule type="cellIs" dxfId="1836" priority="287" operator="equal">
      <formula>"TBA"</formula>
    </cfRule>
  </conditionalFormatting>
  <conditionalFormatting sqref="E589">
    <cfRule type="cellIs" dxfId="1835" priority="286" operator="equal">
      <formula>"TBA"</formula>
    </cfRule>
  </conditionalFormatting>
  <conditionalFormatting sqref="E593">
    <cfRule type="cellIs" dxfId="1834" priority="285" operator="equal">
      <formula>"TBA"</formula>
    </cfRule>
  </conditionalFormatting>
  <conditionalFormatting sqref="E592">
    <cfRule type="cellIs" dxfId="1833" priority="284" operator="equal">
      <formula>"TBA"</formula>
    </cfRule>
  </conditionalFormatting>
  <conditionalFormatting sqref="E590:E591">
    <cfRule type="cellIs" dxfId="1832" priority="283" operator="equal">
      <formula>"TBA"</formula>
    </cfRule>
  </conditionalFormatting>
  <conditionalFormatting sqref="E596">
    <cfRule type="cellIs" dxfId="1831" priority="282" operator="equal">
      <formula>"TBA"</formula>
    </cfRule>
  </conditionalFormatting>
  <conditionalFormatting sqref="E594:E595">
    <cfRule type="cellIs" dxfId="1830" priority="281" operator="equal">
      <formula>"TBA"</formula>
    </cfRule>
  </conditionalFormatting>
  <conditionalFormatting sqref="E600">
    <cfRule type="cellIs" dxfId="1829" priority="280" operator="equal">
      <formula>"TBA"</formula>
    </cfRule>
  </conditionalFormatting>
  <conditionalFormatting sqref="E599">
    <cfRule type="cellIs" dxfId="1828" priority="279" operator="equal">
      <formula>"TBA"</formula>
    </cfRule>
  </conditionalFormatting>
  <conditionalFormatting sqref="E597:E598">
    <cfRule type="cellIs" dxfId="1827" priority="278" operator="equal">
      <formula>"TBA"</formula>
    </cfRule>
  </conditionalFormatting>
  <conditionalFormatting sqref="E601">
    <cfRule type="cellIs" dxfId="1826" priority="277" operator="equal">
      <formula>"TBA"</formula>
    </cfRule>
  </conditionalFormatting>
  <conditionalFormatting sqref="E605">
    <cfRule type="cellIs" dxfId="1825" priority="276" operator="equal">
      <formula>"TBA"</formula>
    </cfRule>
  </conditionalFormatting>
  <conditionalFormatting sqref="E604">
    <cfRule type="cellIs" dxfId="1824" priority="275" operator="equal">
      <formula>"TBA"</formula>
    </cfRule>
  </conditionalFormatting>
  <conditionalFormatting sqref="E602:E603">
    <cfRule type="cellIs" dxfId="1823" priority="274" operator="equal">
      <formula>"TBA"</formula>
    </cfRule>
  </conditionalFormatting>
  <conditionalFormatting sqref="E608">
    <cfRule type="cellIs" dxfId="1822" priority="273" operator="equal">
      <formula>"TBA"</formula>
    </cfRule>
  </conditionalFormatting>
  <conditionalFormatting sqref="E606:E607">
    <cfRule type="cellIs" dxfId="1821" priority="272" operator="equal">
      <formula>"TBA"</formula>
    </cfRule>
  </conditionalFormatting>
  <conditionalFormatting sqref="E612">
    <cfRule type="cellIs" dxfId="1820" priority="271" operator="equal">
      <formula>"TBA"</formula>
    </cfRule>
  </conditionalFormatting>
  <conditionalFormatting sqref="E611">
    <cfRule type="cellIs" dxfId="1819" priority="270" operator="equal">
      <formula>"TBA"</formula>
    </cfRule>
  </conditionalFormatting>
  <conditionalFormatting sqref="E609:E610">
    <cfRule type="cellIs" dxfId="1818" priority="269" operator="equal">
      <formula>"TBA"</formula>
    </cfRule>
  </conditionalFormatting>
  <conditionalFormatting sqref="E613">
    <cfRule type="cellIs" dxfId="1817" priority="268" operator="equal">
      <formula>"TBA"</formula>
    </cfRule>
  </conditionalFormatting>
  <conditionalFormatting sqref="E617">
    <cfRule type="cellIs" dxfId="1816" priority="267" operator="equal">
      <formula>"TBA"</formula>
    </cfRule>
  </conditionalFormatting>
  <conditionalFormatting sqref="E616">
    <cfRule type="cellIs" dxfId="1815" priority="266" operator="equal">
      <formula>"TBA"</formula>
    </cfRule>
  </conditionalFormatting>
  <conditionalFormatting sqref="E614:E615">
    <cfRule type="cellIs" dxfId="1814" priority="265" operator="equal">
      <formula>"TBA"</formula>
    </cfRule>
  </conditionalFormatting>
  <conditionalFormatting sqref="E620">
    <cfRule type="cellIs" dxfId="1813" priority="264" operator="equal">
      <formula>"TBA"</formula>
    </cfRule>
  </conditionalFormatting>
  <conditionalFormatting sqref="E618:E619">
    <cfRule type="cellIs" dxfId="1812" priority="263" operator="equal">
      <formula>"TBA"</formula>
    </cfRule>
  </conditionalFormatting>
  <conditionalFormatting sqref="E624">
    <cfRule type="cellIs" dxfId="1811" priority="262" operator="equal">
      <formula>"TBA"</formula>
    </cfRule>
  </conditionalFormatting>
  <conditionalFormatting sqref="E623">
    <cfRule type="cellIs" dxfId="1810" priority="261" operator="equal">
      <formula>"TBA"</formula>
    </cfRule>
  </conditionalFormatting>
  <conditionalFormatting sqref="E621:E622">
    <cfRule type="cellIs" dxfId="1809" priority="260" operator="equal">
      <formula>"TBA"</formula>
    </cfRule>
  </conditionalFormatting>
  <conditionalFormatting sqref="E628">
    <cfRule type="cellIs" dxfId="1808" priority="259" operator="equal">
      <formula>"TBA"</formula>
    </cfRule>
  </conditionalFormatting>
  <conditionalFormatting sqref="E627">
    <cfRule type="cellIs" dxfId="1807" priority="258" operator="equal">
      <formula>"TBA"</formula>
    </cfRule>
  </conditionalFormatting>
  <conditionalFormatting sqref="E625:E626">
    <cfRule type="cellIs" dxfId="1806" priority="257" operator="equal">
      <formula>"TBA"</formula>
    </cfRule>
  </conditionalFormatting>
  <conditionalFormatting sqref="E631">
    <cfRule type="cellIs" dxfId="1805" priority="256" operator="equal">
      <formula>"TBA"</formula>
    </cfRule>
  </conditionalFormatting>
  <conditionalFormatting sqref="E629:E630">
    <cfRule type="cellIs" dxfId="1804" priority="255" operator="equal">
      <formula>"TBA"</formula>
    </cfRule>
  </conditionalFormatting>
  <conditionalFormatting sqref="E635">
    <cfRule type="cellIs" dxfId="1803" priority="254" operator="equal">
      <formula>"TBA"</formula>
    </cfRule>
  </conditionalFormatting>
  <conditionalFormatting sqref="E634">
    <cfRule type="cellIs" dxfId="1802" priority="253" operator="equal">
      <formula>"TBA"</formula>
    </cfRule>
  </conditionalFormatting>
  <conditionalFormatting sqref="E632:E633">
    <cfRule type="cellIs" dxfId="1801" priority="252" operator="equal">
      <formula>"TBA"</formula>
    </cfRule>
  </conditionalFormatting>
  <conditionalFormatting sqref="E636">
    <cfRule type="cellIs" dxfId="1800" priority="251" operator="equal">
      <formula>"TBA"</formula>
    </cfRule>
  </conditionalFormatting>
  <conditionalFormatting sqref="E640">
    <cfRule type="cellIs" dxfId="1799" priority="250" operator="equal">
      <formula>"TBA"</formula>
    </cfRule>
  </conditionalFormatting>
  <conditionalFormatting sqref="E639">
    <cfRule type="cellIs" dxfId="1798" priority="249" operator="equal">
      <formula>"TBA"</formula>
    </cfRule>
  </conditionalFormatting>
  <conditionalFormatting sqref="E637:E638">
    <cfRule type="cellIs" dxfId="1797" priority="248" operator="equal">
      <formula>"TBA"</formula>
    </cfRule>
  </conditionalFormatting>
  <conditionalFormatting sqref="E643">
    <cfRule type="cellIs" dxfId="1796" priority="247" operator="equal">
      <formula>"TBA"</formula>
    </cfRule>
  </conditionalFormatting>
  <conditionalFormatting sqref="E641:E642">
    <cfRule type="cellIs" dxfId="1795" priority="246" operator="equal">
      <formula>"TBA"</formula>
    </cfRule>
  </conditionalFormatting>
  <conditionalFormatting sqref="E647">
    <cfRule type="cellIs" dxfId="1794" priority="245" operator="equal">
      <formula>"TBA"</formula>
    </cfRule>
  </conditionalFormatting>
  <conditionalFormatting sqref="E646">
    <cfRule type="cellIs" dxfId="1793" priority="244" operator="equal">
      <formula>"TBA"</formula>
    </cfRule>
  </conditionalFormatting>
  <conditionalFormatting sqref="E644:E645">
    <cfRule type="cellIs" dxfId="1792" priority="243" operator="equal">
      <formula>"TBA"</formula>
    </cfRule>
  </conditionalFormatting>
  <conditionalFormatting sqref="E648">
    <cfRule type="cellIs" dxfId="1791" priority="242" operator="equal">
      <formula>"TBA"</formula>
    </cfRule>
  </conditionalFormatting>
  <conditionalFormatting sqref="E652">
    <cfRule type="cellIs" dxfId="1790" priority="241" operator="equal">
      <formula>"TBA"</formula>
    </cfRule>
  </conditionalFormatting>
  <conditionalFormatting sqref="E651">
    <cfRule type="cellIs" dxfId="1789" priority="240" operator="equal">
      <formula>"TBA"</formula>
    </cfRule>
  </conditionalFormatting>
  <conditionalFormatting sqref="E649:E650">
    <cfRule type="cellIs" dxfId="1788" priority="239" operator="equal">
      <formula>"TBA"</formula>
    </cfRule>
  </conditionalFormatting>
  <conditionalFormatting sqref="E655">
    <cfRule type="cellIs" dxfId="1787" priority="238" operator="equal">
      <formula>"TBA"</formula>
    </cfRule>
  </conditionalFormatting>
  <conditionalFormatting sqref="E653:E654">
    <cfRule type="cellIs" dxfId="1786" priority="237" operator="equal">
      <formula>"TBA"</formula>
    </cfRule>
  </conditionalFormatting>
  <conditionalFormatting sqref="E659">
    <cfRule type="cellIs" dxfId="1785" priority="236" operator="equal">
      <formula>"TBA"</formula>
    </cfRule>
  </conditionalFormatting>
  <conditionalFormatting sqref="E658">
    <cfRule type="cellIs" dxfId="1784" priority="235" operator="equal">
      <formula>"TBA"</formula>
    </cfRule>
  </conditionalFormatting>
  <conditionalFormatting sqref="E656:E657">
    <cfRule type="cellIs" dxfId="1783" priority="234" operator="equal">
      <formula>"TBA"</formula>
    </cfRule>
  </conditionalFormatting>
  <conditionalFormatting sqref="E660">
    <cfRule type="cellIs" dxfId="1782" priority="233" operator="equal">
      <formula>"TBA"</formula>
    </cfRule>
  </conditionalFormatting>
  <conditionalFormatting sqref="E664">
    <cfRule type="cellIs" dxfId="1781" priority="232" operator="equal">
      <formula>"TBA"</formula>
    </cfRule>
  </conditionalFormatting>
  <conditionalFormatting sqref="E663">
    <cfRule type="cellIs" dxfId="1780" priority="231" operator="equal">
      <formula>"TBA"</formula>
    </cfRule>
  </conditionalFormatting>
  <conditionalFormatting sqref="E661:E662">
    <cfRule type="cellIs" dxfId="1779" priority="230" operator="equal">
      <formula>"TBA"</formula>
    </cfRule>
  </conditionalFormatting>
  <conditionalFormatting sqref="E667">
    <cfRule type="cellIs" dxfId="1778" priority="229" operator="equal">
      <formula>"TBA"</formula>
    </cfRule>
  </conditionalFormatting>
  <conditionalFormatting sqref="E665:E666">
    <cfRule type="cellIs" dxfId="1777" priority="228" operator="equal">
      <formula>"TBA"</formula>
    </cfRule>
  </conditionalFormatting>
  <conditionalFormatting sqref="E671">
    <cfRule type="cellIs" dxfId="1776" priority="227" operator="equal">
      <formula>"TBA"</formula>
    </cfRule>
  </conditionalFormatting>
  <conditionalFormatting sqref="E670">
    <cfRule type="cellIs" dxfId="1775" priority="226" operator="equal">
      <formula>"TBA"</formula>
    </cfRule>
  </conditionalFormatting>
  <conditionalFormatting sqref="E668:E669">
    <cfRule type="cellIs" dxfId="1774" priority="225" operator="equal">
      <formula>"TBA"</formula>
    </cfRule>
  </conditionalFormatting>
  <conditionalFormatting sqref="E672">
    <cfRule type="cellIs" dxfId="1773" priority="224" operator="equal">
      <formula>"TBA"</formula>
    </cfRule>
  </conditionalFormatting>
  <conditionalFormatting sqref="E676">
    <cfRule type="cellIs" dxfId="1772" priority="223" operator="equal">
      <formula>"TBA"</formula>
    </cfRule>
  </conditionalFormatting>
  <conditionalFormatting sqref="E675">
    <cfRule type="cellIs" dxfId="1771" priority="222" operator="equal">
      <formula>"TBA"</formula>
    </cfRule>
  </conditionalFormatting>
  <conditionalFormatting sqref="E673:E674">
    <cfRule type="cellIs" dxfId="1770" priority="221" operator="equal">
      <formula>"TBA"</formula>
    </cfRule>
  </conditionalFormatting>
  <conditionalFormatting sqref="E679">
    <cfRule type="cellIs" dxfId="1769" priority="220" operator="equal">
      <formula>"TBA"</formula>
    </cfRule>
  </conditionalFormatting>
  <conditionalFormatting sqref="E677:E678">
    <cfRule type="cellIs" dxfId="1768" priority="219" operator="equal">
      <formula>"TBA"</formula>
    </cfRule>
  </conditionalFormatting>
  <conditionalFormatting sqref="E683">
    <cfRule type="cellIs" dxfId="1767" priority="218" operator="equal">
      <formula>"TBA"</formula>
    </cfRule>
  </conditionalFormatting>
  <conditionalFormatting sqref="E682">
    <cfRule type="cellIs" dxfId="1766" priority="217" operator="equal">
      <formula>"TBA"</formula>
    </cfRule>
  </conditionalFormatting>
  <conditionalFormatting sqref="E680:E681">
    <cfRule type="cellIs" dxfId="1765" priority="216" operator="equal">
      <formula>"TBA"</formula>
    </cfRule>
  </conditionalFormatting>
  <conditionalFormatting sqref="E684">
    <cfRule type="cellIs" dxfId="1764" priority="215" operator="equal">
      <formula>"TBA"</formula>
    </cfRule>
  </conditionalFormatting>
  <conditionalFormatting sqref="E688">
    <cfRule type="cellIs" dxfId="1763" priority="214" operator="equal">
      <formula>"TBA"</formula>
    </cfRule>
  </conditionalFormatting>
  <conditionalFormatting sqref="E687">
    <cfRule type="cellIs" dxfId="1762" priority="213" operator="equal">
      <formula>"TBA"</formula>
    </cfRule>
  </conditionalFormatting>
  <conditionalFormatting sqref="E685:E686">
    <cfRule type="cellIs" dxfId="1761" priority="212" operator="equal">
      <formula>"TBA"</formula>
    </cfRule>
  </conditionalFormatting>
  <conditionalFormatting sqref="E691">
    <cfRule type="cellIs" dxfId="1760" priority="211" operator="equal">
      <formula>"TBA"</formula>
    </cfRule>
  </conditionalFormatting>
  <conditionalFormatting sqref="E689:E690">
    <cfRule type="cellIs" dxfId="1759" priority="210" operator="equal">
      <formula>"TBA"</formula>
    </cfRule>
  </conditionalFormatting>
  <conditionalFormatting sqref="E695">
    <cfRule type="cellIs" dxfId="1758" priority="209" operator="equal">
      <formula>"TBA"</formula>
    </cfRule>
  </conditionalFormatting>
  <conditionalFormatting sqref="E694">
    <cfRule type="cellIs" dxfId="1757" priority="208" operator="equal">
      <formula>"TBA"</formula>
    </cfRule>
  </conditionalFormatting>
  <conditionalFormatting sqref="E692:E693">
    <cfRule type="cellIs" dxfId="1756" priority="207" operator="equal">
      <formula>"TBA"</formula>
    </cfRule>
  </conditionalFormatting>
  <conditionalFormatting sqref="E696">
    <cfRule type="cellIs" dxfId="1755" priority="206" operator="equal">
      <formula>"TBA"</formula>
    </cfRule>
  </conditionalFormatting>
  <conditionalFormatting sqref="E700">
    <cfRule type="cellIs" dxfId="1754" priority="205" operator="equal">
      <formula>"TBA"</formula>
    </cfRule>
  </conditionalFormatting>
  <conditionalFormatting sqref="E699">
    <cfRule type="cellIs" dxfId="1753" priority="204" operator="equal">
      <formula>"TBA"</formula>
    </cfRule>
  </conditionalFormatting>
  <conditionalFormatting sqref="E697:E698">
    <cfRule type="cellIs" dxfId="1752" priority="203" operator="equal">
      <formula>"TBA"</formula>
    </cfRule>
  </conditionalFormatting>
  <conditionalFormatting sqref="E703">
    <cfRule type="cellIs" dxfId="1751" priority="202" operator="equal">
      <formula>"TBA"</formula>
    </cfRule>
  </conditionalFormatting>
  <conditionalFormatting sqref="E701:E702">
    <cfRule type="cellIs" dxfId="1750" priority="201" operator="equal">
      <formula>"TBA"</formula>
    </cfRule>
  </conditionalFormatting>
  <conditionalFormatting sqref="E707">
    <cfRule type="cellIs" dxfId="1749" priority="200" operator="equal">
      <formula>"TBA"</formula>
    </cfRule>
  </conditionalFormatting>
  <conditionalFormatting sqref="E706">
    <cfRule type="cellIs" dxfId="1748" priority="199" operator="equal">
      <formula>"TBA"</formula>
    </cfRule>
  </conditionalFormatting>
  <conditionalFormatting sqref="E704:E705">
    <cfRule type="cellIs" dxfId="1747" priority="198" operator="equal">
      <formula>"TBA"</formula>
    </cfRule>
  </conditionalFormatting>
  <conditionalFormatting sqref="E708">
    <cfRule type="cellIs" dxfId="1746" priority="197" operator="equal">
      <formula>"TBA"</formula>
    </cfRule>
  </conditionalFormatting>
  <conditionalFormatting sqref="E712">
    <cfRule type="cellIs" dxfId="1745" priority="196" operator="equal">
      <formula>"TBA"</formula>
    </cfRule>
  </conditionalFormatting>
  <conditionalFormatting sqref="E711">
    <cfRule type="cellIs" dxfId="1744" priority="195" operator="equal">
      <formula>"TBA"</formula>
    </cfRule>
  </conditionalFormatting>
  <conditionalFormatting sqref="E709:E710">
    <cfRule type="cellIs" dxfId="1743" priority="194" operator="equal">
      <formula>"TBA"</formula>
    </cfRule>
  </conditionalFormatting>
  <conditionalFormatting sqref="E715">
    <cfRule type="cellIs" dxfId="1742" priority="193" operator="equal">
      <formula>"TBA"</formula>
    </cfRule>
  </conditionalFormatting>
  <conditionalFormatting sqref="E713:E714">
    <cfRule type="cellIs" dxfId="1741" priority="192" operator="equal">
      <formula>"TBA"</formula>
    </cfRule>
  </conditionalFormatting>
  <conditionalFormatting sqref="E719">
    <cfRule type="cellIs" dxfId="1740" priority="191" operator="equal">
      <formula>"TBA"</formula>
    </cfRule>
  </conditionalFormatting>
  <conditionalFormatting sqref="E718">
    <cfRule type="cellIs" dxfId="1739" priority="190" operator="equal">
      <formula>"TBA"</formula>
    </cfRule>
  </conditionalFormatting>
  <conditionalFormatting sqref="E716:E717">
    <cfRule type="cellIs" dxfId="1738" priority="189" operator="equal">
      <formula>"TBA"</formula>
    </cfRule>
  </conditionalFormatting>
  <conditionalFormatting sqref="E720">
    <cfRule type="cellIs" dxfId="1737" priority="188" operator="equal">
      <formula>"TBA"</formula>
    </cfRule>
  </conditionalFormatting>
  <conditionalFormatting sqref="E724">
    <cfRule type="cellIs" dxfId="1736" priority="187" operator="equal">
      <formula>"TBA"</formula>
    </cfRule>
  </conditionalFormatting>
  <conditionalFormatting sqref="E723">
    <cfRule type="cellIs" dxfId="1735" priority="186" operator="equal">
      <formula>"TBA"</formula>
    </cfRule>
  </conditionalFormatting>
  <conditionalFormatting sqref="E721:E722">
    <cfRule type="cellIs" dxfId="1734" priority="185" operator="equal">
      <formula>"TBA"</formula>
    </cfRule>
  </conditionalFormatting>
  <conditionalFormatting sqref="E727">
    <cfRule type="cellIs" dxfId="1733" priority="184" operator="equal">
      <formula>"TBA"</formula>
    </cfRule>
  </conditionalFormatting>
  <conditionalFormatting sqref="E725:E726">
    <cfRule type="cellIs" dxfId="1732" priority="183" operator="equal">
      <formula>"TBA"</formula>
    </cfRule>
  </conditionalFormatting>
  <conditionalFormatting sqref="E731">
    <cfRule type="cellIs" dxfId="1731" priority="182" operator="equal">
      <formula>"TBA"</formula>
    </cfRule>
  </conditionalFormatting>
  <conditionalFormatting sqref="E730">
    <cfRule type="cellIs" dxfId="1730" priority="181" operator="equal">
      <formula>"TBA"</formula>
    </cfRule>
  </conditionalFormatting>
  <conditionalFormatting sqref="E728:E729">
    <cfRule type="cellIs" dxfId="1729" priority="180" operator="equal">
      <formula>"TBA"</formula>
    </cfRule>
  </conditionalFormatting>
  <conditionalFormatting sqref="E732">
    <cfRule type="cellIs" dxfId="1728" priority="179" operator="equal">
      <formula>"TBA"</formula>
    </cfRule>
  </conditionalFormatting>
  <conditionalFormatting sqref="E736">
    <cfRule type="cellIs" dxfId="1727" priority="178" operator="equal">
      <formula>"TBA"</formula>
    </cfRule>
  </conditionalFormatting>
  <conditionalFormatting sqref="E735">
    <cfRule type="cellIs" dxfId="1726" priority="177" operator="equal">
      <formula>"TBA"</formula>
    </cfRule>
  </conditionalFormatting>
  <conditionalFormatting sqref="E733:E734">
    <cfRule type="cellIs" dxfId="1725" priority="176" operator="equal">
      <formula>"TBA"</formula>
    </cfRule>
  </conditionalFormatting>
  <conditionalFormatting sqref="E739">
    <cfRule type="cellIs" dxfId="1724" priority="175" operator="equal">
      <formula>"TBA"</formula>
    </cfRule>
  </conditionalFormatting>
  <conditionalFormatting sqref="E737:E738">
    <cfRule type="cellIs" dxfId="1723" priority="174" operator="equal">
      <formula>"TBA"</formula>
    </cfRule>
  </conditionalFormatting>
  <conditionalFormatting sqref="E743">
    <cfRule type="cellIs" dxfId="1722" priority="173" operator="equal">
      <formula>"TBA"</formula>
    </cfRule>
  </conditionalFormatting>
  <conditionalFormatting sqref="E742">
    <cfRule type="cellIs" dxfId="1721" priority="172" operator="equal">
      <formula>"TBA"</formula>
    </cfRule>
  </conditionalFormatting>
  <conditionalFormatting sqref="E740:E741">
    <cfRule type="cellIs" dxfId="1720" priority="171" operator="equal">
      <formula>"TBA"</formula>
    </cfRule>
  </conditionalFormatting>
  <conditionalFormatting sqref="E744">
    <cfRule type="cellIs" dxfId="1719" priority="170" operator="equal">
      <formula>"TBA"</formula>
    </cfRule>
  </conditionalFormatting>
  <conditionalFormatting sqref="E748">
    <cfRule type="cellIs" dxfId="1718" priority="169" operator="equal">
      <formula>"TBA"</formula>
    </cfRule>
  </conditionalFormatting>
  <conditionalFormatting sqref="E747">
    <cfRule type="cellIs" dxfId="1717" priority="168" operator="equal">
      <formula>"TBA"</formula>
    </cfRule>
  </conditionalFormatting>
  <conditionalFormatting sqref="E745:E746">
    <cfRule type="cellIs" dxfId="1716" priority="167" operator="equal">
      <formula>"TBA"</formula>
    </cfRule>
  </conditionalFormatting>
  <conditionalFormatting sqref="E751">
    <cfRule type="cellIs" dxfId="1715" priority="166" operator="equal">
      <formula>"TBA"</formula>
    </cfRule>
  </conditionalFormatting>
  <conditionalFormatting sqref="E749:E750">
    <cfRule type="cellIs" dxfId="1714" priority="165" operator="equal">
      <formula>"TBA"</formula>
    </cfRule>
  </conditionalFormatting>
  <conditionalFormatting sqref="E755">
    <cfRule type="cellIs" dxfId="1713" priority="164" operator="equal">
      <formula>"TBA"</formula>
    </cfRule>
  </conditionalFormatting>
  <conditionalFormatting sqref="E754">
    <cfRule type="cellIs" dxfId="1712" priority="163" operator="equal">
      <formula>"TBA"</formula>
    </cfRule>
  </conditionalFormatting>
  <conditionalFormatting sqref="E752:E753">
    <cfRule type="cellIs" dxfId="1711" priority="162" operator="equal">
      <formula>"TBA"</formula>
    </cfRule>
  </conditionalFormatting>
  <conditionalFormatting sqref="E756">
    <cfRule type="cellIs" dxfId="1710" priority="161" operator="equal">
      <formula>"TBA"</formula>
    </cfRule>
  </conditionalFormatting>
  <conditionalFormatting sqref="E760">
    <cfRule type="cellIs" dxfId="1709" priority="160" operator="equal">
      <formula>"TBA"</formula>
    </cfRule>
  </conditionalFormatting>
  <conditionalFormatting sqref="E759">
    <cfRule type="cellIs" dxfId="1708" priority="159" operator="equal">
      <formula>"TBA"</formula>
    </cfRule>
  </conditionalFormatting>
  <conditionalFormatting sqref="E757:E758">
    <cfRule type="cellIs" dxfId="1707" priority="158" operator="equal">
      <formula>"TBA"</formula>
    </cfRule>
  </conditionalFormatting>
  <conditionalFormatting sqref="E763">
    <cfRule type="cellIs" dxfId="1706" priority="157" operator="equal">
      <formula>"TBA"</formula>
    </cfRule>
  </conditionalFormatting>
  <conditionalFormatting sqref="E761:E762">
    <cfRule type="cellIs" dxfId="1705" priority="156" operator="equal">
      <formula>"TBA"</formula>
    </cfRule>
  </conditionalFormatting>
  <conditionalFormatting sqref="E767">
    <cfRule type="cellIs" dxfId="1704" priority="155" operator="equal">
      <formula>"TBA"</formula>
    </cfRule>
  </conditionalFormatting>
  <conditionalFormatting sqref="E766">
    <cfRule type="cellIs" dxfId="1703" priority="154" operator="equal">
      <formula>"TBA"</formula>
    </cfRule>
  </conditionalFormatting>
  <conditionalFormatting sqref="E764:E765">
    <cfRule type="cellIs" dxfId="1702" priority="153" operator="equal">
      <formula>"TBA"</formula>
    </cfRule>
  </conditionalFormatting>
  <conditionalFormatting sqref="E771">
    <cfRule type="cellIs" dxfId="1701" priority="152" operator="equal">
      <formula>"TBA"</formula>
    </cfRule>
  </conditionalFormatting>
  <conditionalFormatting sqref="E770">
    <cfRule type="cellIs" dxfId="1700" priority="151" operator="equal">
      <formula>"TBA"</formula>
    </cfRule>
  </conditionalFormatting>
  <conditionalFormatting sqref="E768:E769">
    <cfRule type="cellIs" dxfId="1699" priority="150" operator="equal">
      <formula>"TBA"</formula>
    </cfRule>
  </conditionalFormatting>
  <conditionalFormatting sqref="E774">
    <cfRule type="cellIs" dxfId="1698" priority="149" operator="equal">
      <formula>"TBA"</formula>
    </cfRule>
  </conditionalFormatting>
  <conditionalFormatting sqref="E772:E773">
    <cfRule type="cellIs" dxfId="1697" priority="148" operator="equal">
      <formula>"TBA"</formula>
    </cfRule>
  </conditionalFormatting>
  <conditionalFormatting sqref="E778">
    <cfRule type="cellIs" dxfId="1696" priority="147" operator="equal">
      <formula>"TBA"</formula>
    </cfRule>
  </conditionalFormatting>
  <conditionalFormatting sqref="E777">
    <cfRule type="cellIs" dxfId="1695" priority="146" operator="equal">
      <formula>"TBA"</formula>
    </cfRule>
  </conditionalFormatting>
  <conditionalFormatting sqref="E775:E776">
    <cfRule type="cellIs" dxfId="1694" priority="145" operator="equal">
      <formula>"TBA"</formula>
    </cfRule>
  </conditionalFormatting>
  <conditionalFormatting sqref="E779">
    <cfRule type="cellIs" dxfId="1693" priority="144" operator="equal">
      <formula>"TBA"</formula>
    </cfRule>
  </conditionalFormatting>
  <conditionalFormatting sqref="E783">
    <cfRule type="cellIs" dxfId="1692" priority="143" operator="equal">
      <formula>"TBA"</formula>
    </cfRule>
  </conditionalFormatting>
  <conditionalFormatting sqref="E782">
    <cfRule type="cellIs" dxfId="1691" priority="142" operator="equal">
      <formula>"TBA"</formula>
    </cfRule>
  </conditionalFormatting>
  <conditionalFormatting sqref="E780:E781">
    <cfRule type="cellIs" dxfId="1690" priority="141" operator="equal">
      <formula>"TBA"</formula>
    </cfRule>
  </conditionalFormatting>
  <conditionalFormatting sqref="E786">
    <cfRule type="cellIs" dxfId="1689" priority="140" operator="equal">
      <formula>"TBA"</formula>
    </cfRule>
  </conditionalFormatting>
  <conditionalFormatting sqref="E784:E785">
    <cfRule type="cellIs" dxfId="1688" priority="139" operator="equal">
      <formula>"TBA"</formula>
    </cfRule>
  </conditionalFormatting>
  <conditionalFormatting sqref="E790">
    <cfRule type="cellIs" dxfId="1687" priority="138" operator="equal">
      <formula>"TBA"</formula>
    </cfRule>
  </conditionalFormatting>
  <conditionalFormatting sqref="E789">
    <cfRule type="cellIs" dxfId="1686" priority="137" operator="equal">
      <formula>"TBA"</formula>
    </cfRule>
  </conditionalFormatting>
  <conditionalFormatting sqref="E787:E788">
    <cfRule type="cellIs" dxfId="1685" priority="136" operator="equal">
      <formula>"TBA"</formula>
    </cfRule>
  </conditionalFormatting>
  <conditionalFormatting sqref="E791">
    <cfRule type="cellIs" dxfId="1684" priority="135" operator="equal">
      <formula>"TBA"</formula>
    </cfRule>
  </conditionalFormatting>
  <conditionalFormatting sqref="E795">
    <cfRule type="cellIs" dxfId="1683" priority="134" operator="equal">
      <formula>"TBA"</formula>
    </cfRule>
  </conditionalFormatting>
  <conditionalFormatting sqref="E794">
    <cfRule type="cellIs" dxfId="1682" priority="133" operator="equal">
      <formula>"TBA"</formula>
    </cfRule>
  </conditionalFormatting>
  <conditionalFormatting sqref="E792:E793">
    <cfRule type="cellIs" dxfId="1681" priority="132" operator="equal">
      <formula>"TBA"</formula>
    </cfRule>
  </conditionalFormatting>
  <conditionalFormatting sqref="E798">
    <cfRule type="cellIs" dxfId="1680" priority="131" operator="equal">
      <formula>"TBA"</formula>
    </cfRule>
  </conditionalFormatting>
  <conditionalFormatting sqref="E796:E797">
    <cfRule type="cellIs" dxfId="1679" priority="130" operator="equal">
      <formula>"TBA"</formula>
    </cfRule>
  </conditionalFormatting>
  <conditionalFormatting sqref="E802">
    <cfRule type="cellIs" dxfId="1678" priority="129" operator="equal">
      <formula>"TBA"</formula>
    </cfRule>
  </conditionalFormatting>
  <conditionalFormatting sqref="E801">
    <cfRule type="cellIs" dxfId="1677" priority="128" operator="equal">
      <formula>"TBA"</formula>
    </cfRule>
  </conditionalFormatting>
  <conditionalFormatting sqref="E799:E800">
    <cfRule type="cellIs" dxfId="1676" priority="127" operator="equal">
      <formula>"TBA"</formula>
    </cfRule>
  </conditionalFormatting>
  <conditionalFormatting sqref="E803">
    <cfRule type="cellIs" dxfId="1675" priority="126" operator="equal">
      <formula>"TBA"</formula>
    </cfRule>
  </conditionalFormatting>
  <conditionalFormatting sqref="E807">
    <cfRule type="cellIs" dxfId="1674" priority="125" operator="equal">
      <formula>"TBA"</formula>
    </cfRule>
  </conditionalFormatting>
  <conditionalFormatting sqref="E806">
    <cfRule type="cellIs" dxfId="1673" priority="124" operator="equal">
      <formula>"TBA"</formula>
    </cfRule>
  </conditionalFormatting>
  <conditionalFormatting sqref="E804:E805">
    <cfRule type="cellIs" dxfId="1672" priority="123" operator="equal">
      <formula>"TBA"</formula>
    </cfRule>
  </conditionalFormatting>
  <conditionalFormatting sqref="E810">
    <cfRule type="cellIs" dxfId="1671" priority="122" operator="equal">
      <formula>"TBA"</formula>
    </cfRule>
  </conditionalFormatting>
  <conditionalFormatting sqref="E808:E809">
    <cfRule type="cellIs" dxfId="1670" priority="121" operator="equal">
      <formula>"TBA"</formula>
    </cfRule>
  </conditionalFormatting>
  <conditionalFormatting sqref="E814">
    <cfRule type="cellIs" dxfId="1669" priority="120" operator="equal">
      <formula>"TBA"</formula>
    </cfRule>
  </conditionalFormatting>
  <conditionalFormatting sqref="E813">
    <cfRule type="cellIs" dxfId="1668" priority="119" operator="equal">
      <formula>"TBA"</formula>
    </cfRule>
  </conditionalFormatting>
  <conditionalFormatting sqref="E811:E812">
    <cfRule type="cellIs" dxfId="1667" priority="118" operator="equal">
      <formula>"TBA"</formula>
    </cfRule>
  </conditionalFormatting>
  <conditionalFormatting sqref="E815">
    <cfRule type="cellIs" dxfId="1666" priority="117" operator="equal">
      <formula>"TBA"</formula>
    </cfRule>
  </conditionalFormatting>
  <conditionalFormatting sqref="E819">
    <cfRule type="cellIs" dxfId="1665" priority="116" operator="equal">
      <formula>"TBA"</formula>
    </cfRule>
  </conditionalFormatting>
  <conditionalFormatting sqref="E818">
    <cfRule type="cellIs" dxfId="1664" priority="115" operator="equal">
      <formula>"TBA"</formula>
    </cfRule>
  </conditionalFormatting>
  <conditionalFormatting sqref="E816:E817">
    <cfRule type="cellIs" dxfId="1663" priority="114" operator="equal">
      <formula>"TBA"</formula>
    </cfRule>
  </conditionalFormatting>
  <conditionalFormatting sqref="E822">
    <cfRule type="cellIs" dxfId="1662" priority="113" operator="equal">
      <formula>"TBA"</formula>
    </cfRule>
  </conditionalFormatting>
  <conditionalFormatting sqref="E820:E821">
    <cfRule type="cellIs" dxfId="1661" priority="112" operator="equal">
      <formula>"TBA"</formula>
    </cfRule>
  </conditionalFormatting>
  <conditionalFormatting sqref="E826">
    <cfRule type="cellIs" dxfId="1660" priority="111" operator="equal">
      <formula>"TBA"</formula>
    </cfRule>
  </conditionalFormatting>
  <conditionalFormatting sqref="E825">
    <cfRule type="cellIs" dxfId="1659" priority="110" operator="equal">
      <formula>"TBA"</formula>
    </cfRule>
  </conditionalFormatting>
  <conditionalFormatting sqref="E823:E824">
    <cfRule type="cellIs" dxfId="1658" priority="109" operator="equal">
      <formula>"TBA"</formula>
    </cfRule>
  </conditionalFormatting>
  <conditionalFormatting sqref="E827">
    <cfRule type="cellIs" dxfId="1657" priority="108" operator="equal">
      <formula>"TBA"</formula>
    </cfRule>
  </conditionalFormatting>
  <conditionalFormatting sqref="E831">
    <cfRule type="cellIs" dxfId="1656" priority="107" operator="equal">
      <formula>"TBA"</formula>
    </cfRule>
  </conditionalFormatting>
  <conditionalFormatting sqref="E830">
    <cfRule type="cellIs" dxfId="1655" priority="106" operator="equal">
      <formula>"TBA"</formula>
    </cfRule>
  </conditionalFormatting>
  <conditionalFormatting sqref="E828:E829">
    <cfRule type="cellIs" dxfId="1654" priority="105" operator="equal">
      <formula>"TBA"</formula>
    </cfRule>
  </conditionalFormatting>
  <conditionalFormatting sqref="E834">
    <cfRule type="cellIs" dxfId="1653" priority="104" operator="equal">
      <formula>"TBA"</formula>
    </cfRule>
  </conditionalFormatting>
  <conditionalFormatting sqref="E832:E833">
    <cfRule type="cellIs" dxfId="1652" priority="103" operator="equal">
      <formula>"TBA"</formula>
    </cfRule>
  </conditionalFormatting>
  <conditionalFormatting sqref="E838">
    <cfRule type="cellIs" dxfId="1651" priority="102" operator="equal">
      <formula>"TBA"</formula>
    </cfRule>
  </conditionalFormatting>
  <conditionalFormatting sqref="E837">
    <cfRule type="cellIs" dxfId="1650" priority="101" operator="equal">
      <formula>"TBA"</formula>
    </cfRule>
  </conditionalFormatting>
  <conditionalFormatting sqref="E835:E836">
    <cfRule type="cellIs" dxfId="1649" priority="100" operator="equal">
      <formula>"TBA"</formula>
    </cfRule>
  </conditionalFormatting>
  <conditionalFormatting sqref="E842">
    <cfRule type="cellIs" dxfId="1648" priority="99" operator="equal">
      <formula>"TBA"</formula>
    </cfRule>
  </conditionalFormatting>
  <conditionalFormatting sqref="E841">
    <cfRule type="cellIs" dxfId="1647" priority="98" operator="equal">
      <formula>"TBA"</formula>
    </cfRule>
  </conditionalFormatting>
  <conditionalFormatting sqref="E839:E840">
    <cfRule type="cellIs" dxfId="1646" priority="97" operator="equal">
      <formula>"TBA"</formula>
    </cfRule>
  </conditionalFormatting>
  <conditionalFormatting sqref="E845">
    <cfRule type="cellIs" dxfId="1645" priority="96" operator="equal">
      <formula>"TBA"</formula>
    </cfRule>
  </conditionalFormatting>
  <conditionalFormatting sqref="E843:E844">
    <cfRule type="cellIs" dxfId="1644" priority="95" operator="equal">
      <formula>"TBA"</formula>
    </cfRule>
  </conditionalFormatting>
  <conditionalFormatting sqref="E849">
    <cfRule type="cellIs" dxfId="1643" priority="94" operator="equal">
      <formula>"TBA"</formula>
    </cfRule>
  </conditionalFormatting>
  <conditionalFormatting sqref="E848">
    <cfRule type="cellIs" dxfId="1642" priority="93" operator="equal">
      <formula>"TBA"</formula>
    </cfRule>
  </conditionalFormatting>
  <conditionalFormatting sqref="E846:E847">
    <cfRule type="cellIs" dxfId="1641" priority="92" operator="equal">
      <formula>"TBA"</formula>
    </cfRule>
  </conditionalFormatting>
  <conditionalFormatting sqref="E850">
    <cfRule type="cellIs" dxfId="1640" priority="91" operator="equal">
      <formula>"TBA"</formula>
    </cfRule>
  </conditionalFormatting>
  <conditionalFormatting sqref="E854">
    <cfRule type="cellIs" dxfId="1639" priority="90" operator="equal">
      <formula>"TBA"</formula>
    </cfRule>
  </conditionalFormatting>
  <conditionalFormatting sqref="E853">
    <cfRule type="cellIs" dxfId="1638" priority="89" operator="equal">
      <formula>"TBA"</formula>
    </cfRule>
  </conditionalFormatting>
  <conditionalFormatting sqref="E851:E852">
    <cfRule type="cellIs" dxfId="1637" priority="88" operator="equal">
      <formula>"TBA"</formula>
    </cfRule>
  </conditionalFormatting>
  <conditionalFormatting sqref="E857">
    <cfRule type="cellIs" dxfId="1636" priority="87" operator="equal">
      <formula>"TBA"</formula>
    </cfRule>
  </conditionalFormatting>
  <conditionalFormatting sqref="E855:E856">
    <cfRule type="cellIs" dxfId="1635" priority="86" operator="equal">
      <formula>"TBA"</formula>
    </cfRule>
  </conditionalFormatting>
  <conditionalFormatting sqref="E861">
    <cfRule type="cellIs" dxfId="1634" priority="85" operator="equal">
      <formula>"TBA"</formula>
    </cfRule>
  </conditionalFormatting>
  <conditionalFormatting sqref="E860">
    <cfRule type="cellIs" dxfId="1633" priority="84" operator="equal">
      <formula>"TBA"</formula>
    </cfRule>
  </conditionalFormatting>
  <conditionalFormatting sqref="E858:E859">
    <cfRule type="cellIs" dxfId="1632" priority="83" operator="equal">
      <formula>"TBA"</formula>
    </cfRule>
  </conditionalFormatting>
  <conditionalFormatting sqref="E862">
    <cfRule type="cellIs" dxfId="1631" priority="82" operator="equal">
      <formula>"TBA"</formula>
    </cfRule>
  </conditionalFormatting>
  <conditionalFormatting sqref="E866">
    <cfRule type="cellIs" dxfId="1630" priority="81" operator="equal">
      <formula>"TBA"</formula>
    </cfRule>
  </conditionalFormatting>
  <conditionalFormatting sqref="E865">
    <cfRule type="cellIs" dxfId="1629" priority="80" operator="equal">
      <formula>"TBA"</formula>
    </cfRule>
  </conditionalFormatting>
  <conditionalFormatting sqref="E863:E864">
    <cfRule type="cellIs" dxfId="1628" priority="79" operator="equal">
      <formula>"TBA"</formula>
    </cfRule>
  </conditionalFormatting>
  <conditionalFormatting sqref="E869">
    <cfRule type="cellIs" dxfId="1627" priority="78" operator="equal">
      <formula>"TBA"</formula>
    </cfRule>
  </conditionalFormatting>
  <conditionalFormatting sqref="E867:E868">
    <cfRule type="cellIs" dxfId="1626" priority="77" operator="equal">
      <formula>"TBA"</formula>
    </cfRule>
  </conditionalFormatting>
  <conditionalFormatting sqref="E873">
    <cfRule type="cellIs" dxfId="1625" priority="76" operator="equal">
      <formula>"TBA"</formula>
    </cfRule>
  </conditionalFormatting>
  <conditionalFormatting sqref="E872">
    <cfRule type="cellIs" dxfId="1624" priority="75" operator="equal">
      <formula>"TBA"</formula>
    </cfRule>
  </conditionalFormatting>
  <conditionalFormatting sqref="E870:E871">
    <cfRule type="cellIs" dxfId="1623" priority="74" operator="equal">
      <formula>"TBA"</formula>
    </cfRule>
  </conditionalFormatting>
  <conditionalFormatting sqref="E874">
    <cfRule type="cellIs" dxfId="1622" priority="73" operator="equal">
      <formula>"TBA"</formula>
    </cfRule>
  </conditionalFormatting>
  <conditionalFormatting sqref="E878">
    <cfRule type="cellIs" dxfId="1621" priority="72" operator="equal">
      <formula>"TBA"</formula>
    </cfRule>
  </conditionalFormatting>
  <conditionalFormatting sqref="E877">
    <cfRule type="cellIs" dxfId="1620" priority="71" operator="equal">
      <formula>"TBA"</formula>
    </cfRule>
  </conditionalFormatting>
  <conditionalFormatting sqref="E875:E876">
    <cfRule type="cellIs" dxfId="1619" priority="70" operator="equal">
      <formula>"TBA"</formula>
    </cfRule>
  </conditionalFormatting>
  <conditionalFormatting sqref="E881">
    <cfRule type="cellIs" dxfId="1618" priority="69" operator="equal">
      <formula>"TBA"</formula>
    </cfRule>
  </conditionalFormatting>
  <conditionalFormatting sqref="E879:E880">
    <cfRule type="cellIs" dxfId="1617" priority="68" operator="equal">
      <formula>"TBA"</formula>
    </cfRule>
  </conditionalFormatting>
  <conditionalFormatting sqref="E885">
    <cfRule type="cellIs" dxfId="1616" priority="67" operator="equal">
      <formula>"TBA"</formula>
    </cfRule>
  </conditionalFormatting>
  <conditionalFormatting sqref="E884">
    <cfRule type="cellIs" dxfId="1615" priority="66" operator="equal">
      <formula>"TBA"</formula>
    </cfRule>
  </conditionalFormatting>
  <conditionalFormatting sqref="E882:E883">
    <cfRule type="cellIs" dxfId="1614" priority="65" operator="equal">
      <formula>"TBA"</formula>
    </cfRule>
  </conditionalFormatting>
  <conditionalFormatting sqref="E886">
    <cfRule type="cellIs" dxfId="1613" priority="64" operator="equal">
      <formula>"TBA"</formula>
    </cfRule>
  </conditionalFormatting>
  <conditionalFormatting sqref="E890">
    <cfRule type="cellIs" dxfId="1612" priority="63" operator="equal">
      <formula>"TBA"</formula>
    </cfRule>
  </conditionalFormatting>
  <conditionalFormatting sqref="E889">
    <cfRule type="cellIs" dxfId="1611" priority="62" operator="equal">
      <formula>"TBA"</formula>
    </cfRule>
  </conditionalFormatting>
  <conditionalFormatting sqref="E887:E888">
    <cfRule type="cellIs" dxfId="1610" priority="61" operator="equal">
      <formula>"TBA"</formula>
    </cfRule>
  </conditionalFormatting>
  <conditionalFormatting sqref="E893">
    <cfRule type="cellIs" dxfId="1609" priority="60" operator="equal">
      <formula>"TBA"</formula>
    </cfRule>
  </conditionalFormatting>
  <conditionalFormatting sqref="E891:E892">
    <cfRule type="cellIs" dxfId="1608" priority="59" operator="equal">
      <formula>"TBA"</formula>
    </cfRule>
  </conditionalFormatting>
  <conditionalFormatting sqref="E897">
    <cfRule type="cellIs" dxfId="1607" priority="58" operator="equal">
      <formula>"TBA"</formula>
    </cfRule>
  </conditionalFormatting>
  <conditionalFormatting sqref="E896">
    <cfRule type="cellIs" dxfId="1606" priority="57" operator="equal">
      <formula>"TBA"</formula>
    </cfRule>
  </conditionalFormatting>
  <conditionalFormatting sqref="E894:E895">
    <cfRule type="cellIs" dxfId="1605" priority="56" operator="equal">
      <formula>"TBA"</formula>
    </cfRule>
  </conditionalFormatting>
  <conditionalFormatting sqref="E898">
    <cfRule type="cellIs" dxfId="1604" priority="55" operator="equal">
      <formula>"TBA"</formula>
    </cfRule>
  </conditionalFormatting>
  <conditionalFormatting sqref="E902">
    <cfRule type="cellIs" dxfId="1603" priority="54" operator="equal">
      <formula>"TBA"</formula>
    </cfRule>
  </conditionalFormatting>
  <conditionalFormatting sqref="E901">
    <cfRule type="cellIs" dxfId="1602" priority="53" operator="equal">
      <formula>"TBA"</formula>
    </cfRule>
  </conditionalFormatting>
  <conditionalFormatting sqref="E899:E900">
    <cfRule type="cellIs" dxfId="1601" priority="52" operator="equal">
      <formula>"TBA"</formula>
    </cfRule>
  </conditionalFormatting>
  <conditionalFormatting sqref="E905">
    <cfRule type="cellIs" dxfId="1600" priority="51" operator="equal">
      <formula>"TBA"</formula>
    </cfRule>
  </conditionalFormatting>
  <conditionalFormatting sqref="E903:E904">
    <cfRule type="cellIs" dxfId="1599" priority="50" operator="equal">
      <formula>"TBA"</formula>
    </cfRule>
  </conditionalFormatting>
  <conditionalFormatting sqref="E308">
    <cfRule type="cellIs" dxfId="1598" priority="49" operator="equal">
      <formula>"TBA"</formula>
    </cfRule>
  </conditionalFormatting>
  <conditionalFormatting sqref="E309">
    <cfRule type="cellIs" dxfId="1597" priority="48" operator="equal">
      <formula>"TBA"</formula>
    </cfRule>
  </conditionalFormatting>
  <conditionalFormatting sqref="E310:E312">
    <cfRule type="cellIs" dxfId="1596" priority="47" operator="equal">
      <formula>"TBA"</formula>
    </cfRule>
  </conditionalFormatting>
  <conditionalFormatting sqref="E278">
    <cfRule type="cellIs" dxfId="1595" priority="46" operator="equal">
      <formula>"TBA"</formula>
    </cfRule>
  </conditionalFormatting>
  <conditionalFormatting sqref="E279">
    <cfRule type="cellIs" dxfId="1594" priority="45" operator="equal">
      <formula>"TBA"</formula>
    </cfRule>
  </conditionalFormatting>
  <conditionalFormatting sqref="E280:E281">
    <cfRule type="cellIs" dxfId="1593" priority="44" operator="equal">
      <formula>"TBA"</formula>
    </cfRule>
  </conditionalFormatting>
  <conditionalFormatting sqref="E1">
    <cfRule type="cellIs" dxfId="1592" priority="42" operator="equal">
      <formula>"TBA"</formula>
    </cfRule>
  </conditionalFormatting>
  <conditionalFormatting sqref="E219:E220">
    <cfRule type="cellIs" dxfId="1591" priority="41" operator="equal">
      <formula>"TBA"</formula>
    </cfRule>
  </conditionalFormatting>
  <conditionalFormatting sqref="E221:E222">
    <cfRule type="cellIs" dxfId="1590" priority="40" operator="equal">
      <formula>"TBA"</formula>
    </cfRule>
  </conditionalFormatting>
  <conditionalFormatting sqref="E226">
    <cfRule type="cellIs" dxfId="1589" priority="38" operator="equal">
      <formula>"TBA"</formula>
    </cfRule>
  </conditionalFormatting>
  <conditionalFormatting sqref="E316:E317">
    <cfRule type="cellIs" dxfId="1588" priority="37" operator="equal">
      <formula>"TBA"</formula>
    </cfRule>
  </conditionalFormatting>
  <conditionalFormatting sqref="E315">
    <cfRule type="cellIs" dxfId="1587" priority="36" operator="equal">
      <formula>"TBA"</formula>
    </cfRule>
  </conditionalFormatting>
  <conditionalFormatting sqref="E313:E314">
    <cfRule type="cellIs" dxfId="1586" priority="35" operator="equal">
      <formula>"TBA"</formula>
    </cfRule>
  </conditionalFormatting>
  <conditionalFormatting sqref="E335">
    <cfRule type="cellIs" dxfId="1585" priority="34" operator="equal">
      <formula>"TBA"</formula>
    </cfRule>
  </conditionalFormatting>
  <conditionalFormatting sqref="E334">
    <cfRule type="cellIs" dxfId="1584" priority="33" operator="equal">
      <formula>"TBA"</formula>
    </cfRule>
  </conditionalFormatting>
  <conditionalFormatting sqref="E336:E337">
    <cfRule type="cellIs" dxfId="1583" priority="32" operator="equal">
      <formula>"TBA"</formula>
    </cfRule>
  </conditionalFormatting>
  <conditionalFormatting sqref="E331">
    <cfRule type="cellIs" dxfId="1582" priority="31" operator="equal">
      <formula>"TBA"</formula>
    </cfRule>
  </conditionalFormatting>
  <conditionalFormatting sqref="E330">
    <cfRule type="cellIs" dxfId="1581" priority="30" operator="equal">
      <formula>"TBA"</formula>
    </cfRule>
  </conditionalFormatting>
  <conditionalFormatting sqref="E329">
    <cfRule type="cellIs" dxfId="1580" priority="29" operator="equal">
      <formula>"TBA"</formula>
    </cfRule>
  </conditionalFormatting>
  <conditionalFormatting sqref="E332:E333">
    <cfRule type="cellIs" dxfId="1579" priority="28" operator="equal">
      <formula>"TBA"</formula>
    </cfRule>
  </conditionalFormatting>
  <conditionalFormatting sqref="E355">
    <cfRule type="cellIs" dxfId="1578" priority="27" operator="equal">
      <formula>"TBA"</formula>
    </cfRule>
  </conditionalFormatting>
  <conditionalFormatting sqref="E354">
    <cfRule type="cellIs" dxfId="1577" priority="26" operator="equal">
      <formula>"TBA"</formula>
    </cfRule>
  </conditionalFormatting>
  <conditionalFormatting sqref="E353">
    <cfRule type="cellIs" dxfId="1576" priority="25" operator="equal">
      <formula>"TBA"</formula>
    </cfRule>
  </conditionalFormatting>
  <conditionalFormatting sqref="E352">
    <cfRule type="cellIs" dxfId="1575" priority="24" operator="equal">
      <formula>"TBA"</formula>
    </cfRule>
  </conditionalFormatting>
  <conditionalFormatting sqref="E359">
    <cfRule type="cellIs" dxfId="1574" priority="23" operator="equal">
      <formula>"TBA"</formula>
    </cfRule>
  </conditionalFormatting>
  <conditionalFormatting sqref="E360">
    <cfRule type="cellIs" dxfId="1573" priority="22" operator="equal">
      <formula>"TBA"</formula>
    </cfRule>
  </conditionalFormatting>
  <conditionalFormatting sqref="E374:E375">
    <cfRule type="cellIs" dxfId="1572" priority="21" operator="equal">
      <formula>"TBA"</formula>
    </cfRule>
  </conditionalFormatting>
  <conditionalFormatting sqref="E391">
    <cfRule type="cellIs" dxfId="1571" priority="20" operator="equal">
      <formula>"TBA"</formula>
    </cfRule>
  </conditionalFormatting>
  <conditionalFormatting sqref="E390">
    <cfRule type="cellIs" dxfId="1570" priority="19" operator="equal">
      <formula>"TBA"</formula>
    </cfRule>
  </conditionalFormatting>
  <conditionalFormatting sqref="E389">
    <cfRule type="cellIs" dxfId="1569" priority="18" operator="equal">
      <formula>"TBA"</formula>
    </cfRule>
  </conditionalFormatting>
  <conditionalFormatting sqref="E408">
    <cfRule type="cellIs" dxfId="1568" priority="17" operator="equal">
      <formula>"TBA"</formula>
    </cfRule>
  </conditionalFormatting>
  <conditionalFormatting sqref="E407">
    <cfRule type="cellIs" dxfId="1567" priority="16" operator="equal">
      <formula>"TBA"</formula>
    </cfRule>
  </conditionalFormatting>
  <conditionalFormatting sqref="E406">
    <cfRule type="cellIs" dxfId="1566" priority="15" operator="equal">
      <formula>"TBA"</formula>
    </cfRule>
  </conditionalFormatting>
  <conditionalFormatting sqref="E422">
    <cfRule type="cellIs" dxfId="1565" priority="14" operator="equal">
      <formula>"TBA"</formula>
    </cfRule>
  </conditionalFormatting>
  <conditionalFormatting sqref="E421">
    <cfRule type="cellIs" dxfId="1564" priority="13" operator="equal">
      <formula>"TBA"</formula>
    </cfRule>
  </conditionalFormatting>
  <conditionalFormatting sqref="E420">
    <cfRule type="cellIs" dxfId="1563" priority="12" operator="equal">
      <formula>"TBA"</formula>
    </cfRule>
  </conditionalFormatting>
  <conditionalFormatting sqref="E438:E439">
    <cfRule type="cellIs" dxfId="1562" priority="11" operator="equal">
      <formula>"TBA"</formula>
    </cfRule>
  </conditionalFormatting>
  <conditionalFormatting sqref="E455">
    <cfRule type="cellIs" dxfId="1561" priority="10" operator="equal">
      <formula>"TBA"</formula>
    </cfRule>
  </conditionalFormatting>
  <conditionalFormatting sqref="E454">
    <cfRule type="cellIs" dxfId="1560" priority="9" operator="equal">
      <formula>"TBA"</formula>
    </cfRule>
  </conditionalFormatting>
  <conditionalFormatting sqref="E453">
    <cfRule type="cellIs" dxfId="1559" priority="8" operator="equal">
      <formula>"TBA"</formula>
    </cfRule>
  </conditionalFormatting>
  <conditionalFormatting sqref="E472">
    <cfRule type="cellIs" dxfId="1558" priority="7" operator="equal">
      <formula>"TBA"</formula>
    </cfRule>
  </conditionalFormatting>
  <conditionalFormatting sqref="E491:E492">
    <cfRule type="cellIs" dxfId="1557" priority="4" operator="equal">
      <formula>"TBA"</formula>
    </cfRule>
  </conditionalFormatting>
  <conditionalFormatting sqref="E524">
    <cfRule type="cellIs" dxfId="1556" priority="2" operator="equal">
      <formula>"TBA"</formula>
    </cfRule>
  </conditionalFormatting>
  <conditionalFormatting sqref="E525">
    <cfRule type="cellIs" dxfId="1555" priority="3" operator="equal">
      <formula>"TBA"</formula>
    </cfRule>
  </conditionalFormatting>
  <conditionalFormatting sqref="E523">
    <cfRule type="cellIs" dxfId="1554" priority="1" operator="equal">
      <formula>"TBA"</formula>
    </cfRule>
  </conditionalFormatting>
  <conditionalFormatting sqref="E18">
    <cfRule type="cellIs" dxfId="1553" priority="609" operator="equal">
      <formula>"TBA"</formula>
    </cfRule>
  </conditionalFormatting>
  <conditionalFormatting sqref="E38">
    <cfRule type="cellIs" dxfId="1552" priority="603" operator="equal">
      <formula>"TBA"</formula>
    </cfRule>
  </conditionalFormatting>
  <conditionalFormatting sqref="E112">
    <cfRule type="cellIs" dxfId="1551" priority="595" operator="equal">
      <formula>"TBA"</formula>
    </cfRule>
  </conditionalFormatting>
  <conditionalFormatting sqref="E8 E11">
    <cfRule type="cellIs" dxfId="1550" priority="569" operator="equal">
      <formula>"TBA"</formula>
    </cfRule>
  </conditionalFormatting>
  <conditionalFormatting sqref="E102">
    <cfRule type="cellIs" dxfId="1549" priority="564" operator="equal">
      <formula>"TBA"</formula>
    </cfRule>
  </conditionalFormatting>
  <conditionalFormatting sqref="E137">
    <cfRule type="cellIs" dxfId="1548" priority="556" operator="equal">
      <formula>"TBA"</formula>
    </cfRule>
  </conditionalFormatting>
  <conditionalFormatting sqref="E33">
    <cfRule type="cellIs" dxfId="1547" priority="552" operator="equal">
      <formula>"TBA"</formula>
    </cfRule>
  </conditionalFormatting>
  <conditionalFormatting sqref="E100">
    <cfRule type="cellIs" dxfId="1546" priority="547" operator="equal">
      <formula>"TBA"</formula>
    </cfRule>
  </conditionalFormatting>
  <conditionalFormatting sqref="E144">
    <cfRule type="cellIs" dxfId="1545" priority="542" operator="equal">
      <formula>"TBA"</formula>
    </cfRule>
  </conditionalFormatting>
  <conditionalFormatting sqref="E46">
    <cfRule type="cellIs" dxfId="1544" priority="530" operator="equal">
      <formula>"TBA"</formula>
    </cfRule>
  </conditionalFormatting>
  <conditionalFormatting sqref="E127">
    <cfRule type="cellIs" dxfId="1543" priority="525" operator="equal">
      <formula>"TBA"</formula>
    </cfRule>
  </conditionalFormatting>
  <conditionalFormatting sqref="E307">
    <cfRule type="cellIs" dxfId="1542" priority="486" operator="equal">
      <formula>"TBA"</formula>
    </cfRule>
  </conditionalFormatting>
  <conditionalFormatting sqref="E55">
    <cfRule type="cellIs" dxfId="1541" priority="480" operator="equal">
      <formula>"TBA"</formula>
    </cfRule>
  </conditionalFormatting>
  <conditionalFormatting sqref="E93">
    <cfRule type="cellIs" dxfId="1540" priority="478" operator="equal">
      <formula>"TBA"</formula>
    </cfRule>
  </conditionalFormatting>
  <conditionalFormatting sqref="G93:H93 E93">
    <cfRule type="cellIs" dxfId="1539" priority="479" operator="equal">
      <formula>"tba"</formula>
    </cfRule>
  </conditionalFormatting>
  <conditionalFormatting sqref="E87">
    <cfRule type="cellIs" dxfId="1538" priority="476" operator="equal">
      <formula>"TBA"</formula>
    </cfRule>
  </conditionalFormatting>
  <conditionalFormatting sqref="G87:H87">
    <cfRule type="cellIs" dxfId="1537" priority="477" operator="equal">
      <formula>"tba"</formula>
    </cfRule>
  </conditionalFormatting>
  <conditionalFormatting sqref="E86">
    <cfRule type="cellIs" dxfId="1536" priority="474" operator="equal">
      <formula>"TBA"</formula>
    </cfRule>
  </conditionalFormatting>
  <conditionalFormatting sqref="E287">
    <cfRule type="cellIs" dxfId="1535" priority="472" operator="equal">
      <formula>"TBA"</formula>
    </cfRule>
  </conditionalFormatting>
  <conditionalFormatting sqref="E89">
    <cfRule type="cellIs" dxfId="1534" priority="460" operator="equal">
      <formula>"TBA"</formula>
    </cfRule>
  </conditionalFormatting>
  <conditionalFormatting sqref="G88:H88 E88">
    <cfRule type="cellIs" dxfId="1533" priority="457" operator="equal">
      <formula>"tba"</formula>
    </cfRule>
  </conditionalFormatting>
  <conditionalFormatting sqref="E322:E323">
    <cfRule type="cellIs" dxfId="1532" priority="454" operator="equal">
      <formula>"TBA"</formula>
    </cfRule>
  </conditionalFormatting>
  <conditionalFormatting sqref="E325">
    <cfRule type="cellIs" dxfId="1531" priority="452" operator="equal">
      <formula>"TBA"</formula>
    </cfRule>
  </conditionalFormatting>
  <conditionalFormatting sqref="E328 E338">
    <cfRule type="cellIs" dxfId="1530" priority="448" operator="equal">
      <formula>"TBA"</formula>
    </cfRule>
  </conditionalFormatting>
  <conditionalFormatting sqref="E341:E342">
    <cfRule type="cellIs" dxfId="1529" priority="446" operator="equal">
      <formula>"TBA"</formula>
    </cfRule>
  </conditionalFormatting>
  <conditionalFormatting sqref="E350">
    <cfRule type="cellIs" dxfId="1528" priority="442" operator="equal">
      <formula>"TBA"</formula>
    </cfRule>
  </conditionalFormatting>
  <conditionalFormatting sqref="E347:E348">
    <cfRule type="cellIs" dxfId="1527" priority="440" operator="equal">
      <formula>"TBA"</formula>
    </cfRule>
  </conditionalFormatting>
  <conditionalFormatting sqref="E373">
    <cfRule type="cellIs" dxfId="1526" priority="427" operator="equal">
      <formula>"TBA"</formula>
    </cfRule>
  </conditionalFormatting>
  <conditionalFormatting sqref="E378">
    <cfRule type="cellIs" dxfId="1525" priority="425" operator="equal">
      <formula>"TBA"</formula>
    </cfRule>
  </conditionalFormatting>
  <conditionalFormatting sqref="G41:H41 E41">
    <cfRule type="cellIs" dxfId="1524" priority="605" operator="equal">
      <formula>"tba"</formula>
    </cfRule>
  </conditionalFormatting>
  <conditionalFormatting sqref="E253:E254 H253:H254">
    <cfRule type="cellIs" dxfId="1523" priority="584" operator="equal">
      <formula>"tba"</formula>
    </cfRule>
  </conditionalFormatting>
  <conditionalFormatting sqref="E179 G179:H179">
    <cfRule type="cellIs" dxfId="1522" priority="554" operator="equal">
      <formula>"tba"</formula>
    </cfRule>
  </conditionalFormatting>
  <conditionalFormatting sqref="E320">
    <cfRule type="cellIs" dxfId="1521" priority="488" operator="equal">
      <formula>"TBA"</formula>
    </cfRule>
  </conditionalFormatting>
  <conditionalFormatting sqref="G57:H57 E57">
    <cfRule type="cellIs" dxfId="1520" priority="485" operator="equal">
      <formula>"tba"</formula>
    </cfRule>
  </conditionalFormatting>
  <conditionalFormatting sqref="E92">
    <cfRule type="cellIs" dxfId="1519" priority="463" operator="equal">
      <formula>"TBA"</formula>
    </cfRule>
  </conditionalFormatting>
  <conditionalFormatting sqref="E90 G90:H90">
    <cfRule type="cellIs" dxfId="1518" priority="459" operator="equal">
      <formula>"tba"</formula>
    </cfRule>
  </conditionalFormatting>
  <conditionalFormatting sqref="E372">
    <cfRule type="cellIs" dxfId="1517" priority="430" operator="equal">
      <formula>"TBA"</formula>
    </cfRule>
  </conditionalFormatting>
  <conditionalFormatting sqref="E201 E145:E146 E31 E97 E192 E292 E21:E27 E248:E251 E305:E306 E99 E13:E16 E204:E207 E162:E165 E172:E177 E182 E301 E216:E217 E194:E195 E210:E212">
    <cfRule type="cellIs" dxfId="1516" priority="638" operator="equal">
      <formula>"TBA"</formula>
    </cfRule>
  </conditionalFormatting>
  <conditionalFormatting sqref="E161">
    <cfRule type="cellIs" dxfId="1515" priority="637" operator="equal">
      <formula>"TBA"</formula>
    </cfRule>
  </conditionalFormatting>
  <conditionalFormatting sqref="E96">
    <cfRule type="cellIs" dxfId="1514" priority="632" operator="equal">
      <formula>"TBA"</formula>
    </cfRule>
  </conditionalFormatting>
  <conditionalFormatting sqref="E214:E215">
    <cfRule type="cellIs" dxfId="1513" priority="636" operator="equal">
      <formula>"TBA"</formula>
    </cfRule>
  </conditionalFormatting>
  <conditionalFormatting sqref="E66">
    <cfRule type="cellIs" dxfId="1512" priority="634" operator="equal">
      <formula>"TBA"</formula>
    </cfRule>
  </conditionalFormatting>
  <conditionalFormatting sqref="E94">
    <cfRule type="cellIs" dxfId="1511" priority="628" operator="equal">
      <formula>"TBA"</formula>
    </cfRule>
  </conditionalFormatting>
  <conditionalFormatting sqref="E96 G96:H96">
    <cfRule type="cellIs" dxfId="1510" priority="633" operator="equal">
      <formula>"tba"</formula>
    </cfRule>
  </conditionalFormatting>
  <conditionalFormatting sqref="E178">
    <cfRule type="cellIs" dxfId="1509" priority="630" operator="equal">
      <formula>"TBA"</formula>
    </cfRule>
  </conditionalFormatting>
  <conditionalFormatting sqref="E20">
    <cfRule type="cellIs" dxfId="1508" priority="624" operator="equal">
      <formula>"TBA"</formula>
    </cfRule>
  </conditionalFormatting>
  <conditionalFormatting sqref="E95">
    <cfRule type="cellIs" dxfId="1507" priority="626" operator="equal">
      <formula>"TBA"</formula>
    </cfRule>
  </conditionalFormatting>
  <conditionalFormatting sqref="E95 G95:H95">
    <cfRule type="cellIs" dxfId="1506" priority="627" operator="equal">
      <formula>"tba"</formula>
    </cfRule>
  </conditionalFormatting>
  <conditionalFormatting sqref="E30">
    <cfRule type="cellIs" dxfId="1505" priority="623" operator="equal">
      <formula>"TBA"</formula>
    </cfRule>
  </conditionalFormatting>
  <conditionalFormatting sqref="E65">
    <cfRule type="cellIs" dxfId="1504" priority="622" operator="equal">
      <formula>"TBA"</formula>
    </cfRule>
  </conditionalFormatting>
  <conditionalFormatting sqref="E123">
    <cfRule type="cellIs" dxfId="1503" priority="620" operator="equal">
      <formula>"TBA"</formula>
    </cfRule>
  </conditionalFormatting>
  <conditionalFormatting sqref="E5">
    <cfRule type="cellIs" dxfId="1502" priority="617" operator="equal">
      <formula>"TBA"</formula>
    </cfRule>
  </conditionalFormatting>
  <conditionalFormatting sqref="E293:E294">
    <cfRule type="cellIs" dxfId="1501" priority="613" operator="equal">
      <formula>"TBA"</formula>
    </cfRule>
  </conditionalFormatting>
  <conditionalFormatting sqref="E12">
    <cfRule type="cellIs" dxfId="1500" priority="615" operator="equal">
      <formula>"TBA"</formula>
    </cfRule>
  </conditionalFormatting>
  <conditionalFormatting sqref="G12:H12 E12">
    <cfRule type="cellIs" dxfId="1499" priority="616" operator="equal">
      <formula>"tba"</formula>
    </cfRule>
  </conditionalFormatting>
  <conditionalFormatting sqref="E293:E294">
    <cfRule type="cellIs" dxfId="1498" priority="614" operator="equal">
      <formula>"tba"</formula>
    </cfRule>
  </conditionalFormatting>
  <conditionalFormatting sqref="E295">
    <cfRule type="cellIs" dxfId="1497" priority="612" operator="equal">
      <formula>"tba"</formula>
    </cfRule>
  </conditionalFormatting>
  <conditionalFormatting sqref="E39:E40">
    <cfRule type="cellIs" dxfId="1496" priority="601" operator="equal">
      <formula>"TBA"</formula>
    </cfRule>
  </conditionalFormatting>
  <conditionalFormatting sqref="E76">
    <cfRule type="cellIs" dxfId="1495" priority="599" operator="equal">
      <formula>"TBA"</formula>
    </cfRule>
  </conditionalFormatting>
  <conditionalFormatting sqref="G76:H76 E76">
    <cfRule type="cellIs" dxfId="1494" priority="600" operator="equal">
      <formula>"tba"</formula>
    </cfRule>
  </conditionalFormatting>
  <conditionalFormatting sqref="E113:E114">
    <cfRule type="cellIs" dxfId="1493" priority="593" operator="equal">
      <formula>"TBA"</formula>
    </cfRule>
  </conditionalFormatting>
  <conditionalFormatting sqref="G154:H154 E154">
    <cfRule type="cellIs" dxfId="1492" priority="592" operator="equal">
      <formula>"tba"</formula>
    </cfRule>
  </conditionalFormatting>
  <conditionalFormatting sqref="E152:E153">
    <cfRule type="cellIs" dxfId="1491" priority="588" operator="equal">
      <formula>"TBA"</formula>
    </cfRule>
  </conditionalFormatting>
  <conditionalFormatting sqref="E255">
    <cfRule type="cellIs" dxfId="1490" priority="586" operator="equal">
      <formula>"TBA"</formula>
    </cfRule>
  </conditionalFormatting>
  <conditionalFormatting sqref="G255:H255 E255">
    <cfRule type="cellIs" dxfId="1489" priority="587" operator="equal">
      <formula>"tba"</formula>
    </cfRule>
  </conditionalFormatting>
  <conditionalFormatting sqref="E58">
    <cfRule type="cellIs" dxfId="1488" priority="581" operator="equal">
      <formula>"TBA"</formula>
    </cfRule>
  </conditionalFormatting>
  <conditionalFormatting sqref="E168">
    <cfRule type="cellIs" dxfId="1487" priority="579" operator="equal">
      <formula>"TBA"</formula>
    </cfRule>
  </conditionalFormatting>
  <conditionalFormatting sqref="E171">
    <cfRule type="cellIs" dxfId="1486" priority="574" operator="equal">
      <formula>"TBA"</formula>
    </cfRule>
  </conditionalFormatting>
  <conditionalFormatting sqref="E167">
    <cfRule type="cellIs" dxfId="1485" priority="576" operator="equal">
      <formula>"TBA"</formula>
    </cfRule>
  </conditionalFormatting>
  <conditionalFormatting sqref="E171">
    <cfRule type="cellIs" dxfId="1484" priority="575" operator="equal">
      <formula>"tba"</formula>
    </cfRule>
  </conditionalFormatting>
  <conditionalFormatting sqref="E170">
    <cfRule type="cellIs" dxfId="1483" priority="571" operator="equal">
      <formula>"TBA"</formula>
    </cfRule>
  </conditionalFormatting>
  <conditionalFormatting sqref="G8:H8 G11:H11">
    <cfRule type="cellIs" dxfId="1482" priority="570" operator="equal">
      <formula>"tba"</formula>
    </cfRule>
  </conditionalFormatting>
  <conditionalFormatting sqref="E62">
    <cfRule type="cellIs" dxfId="1481" priority="566" operator="equal">
      <formula>"TBA"</formula>
    </cfRule>
  </conditionalFormatting>
  <conditionalFormatting sqref="E103:E104">
    <cfRule type="cellIs" dxfId="1480" priority="563" operator="equal">
      <formula>"TBA"</formula>
    </cfRule>
  </conditionalFormatting>
  <conditionalFormatting sqref="E190:E191">
    <cfRule type="cellIs" dxfId="1479" priority="561" operator="equal">
      <formula>"TBA"</formula>
    </cfRule>
  </conditionalFormatting>
  <conditionalFormatting sqref="E59">
    <cfRule type="cellIs" dxfId="1478" priority="558" operator="equal">
      <formula>"TBA"</formula>
    </cfRule>
  </conditionalFormatting>
  <conditionalFormatting sqref="E67">
    <cfRule type="cellIs" dxfId="1477" priority="549" operator="equal">
      <formula>"TBA"</formula>
    </cfRule>
  </conditionalFormatting>
  <conditionalFormatting sqref="E106">
    <cfRule type="cellIs" dxfId="1476" priority="546" operator="equal">
      <formula>"TBA"</formula>
    </cfRule>
  </conditionalFormatting>
  <conditionalFormatting sqref="E133">
    <cfRule type="cellIs" dxfId="1475" priority="544" operator="equal">
      <formula>"TBA"</formula>
    </cfRule>
  </conditionalFormatting>
  <conditionalFormatting sqref="E256:E265">
    <cfRule type="cellIs" dxfId="1474" priority="533" operator="equal">
      <formula>"TBA"</formula>
    </cfRule>
  </conditionalFormatting>
  <conditionalFormatting sqref="E84">
    <cfRule type="cellIs" dxfId="1473" priority="528" operator="equal">
      <formula>"TBA"</formula>
    </cfRule>
  </conditionalFormatting>
  <conditionalFormatting sqref="E268">
    <cfRule type="cellIs" dxfId="1472" priority="509" operator="equal">
      <formula>"tba"</formula>
    </cfRule>
  </conditionalFormatting>
  <conditionalFormatting sqref="E300 E302">
    <cfRule type="cellIs" dxfId="1471" priority="492" operator="equal">
      <formula>"TBA"</formula>
    </cfRule>
  </conditionalFormatting>
  <conditionalFormatting sqref="E303">
    <cfRule type="cellIs" dxfId="1470" priority="490" operator="equal">
      <formula>"TBA"</formula>
    </cfRule>
  </conditionalFormatting>
  <conditionalFormatting sqref="E303">
    <cfRule type="cellIs" dxfId="1469" priority="491" operator="equal">
      <formula>"tba"</formula>
    </cfRule>
  </conditionalFormatting>
  <conditionalFormatting sqref="E318:E319">
    <cfRule type="cellIs" dxfId="1468" priority="487" operator="equal">
      <formula>"TBA"</formula>
    </cfRule>
  </conditionalFormatting>
  <conditionalFormatting sqref="E54">
    <cfRule type="cellIs" dxfId="1467" priority="481" operator="equal">
      <formula>"TBA"</formula>
    </cfRule>
  </conditionalFormatting>
  <conditionalFormatting sqref="E286">
    <cfRule type="cellIs" dxfId="1466" priority="470" operator="equal">
      <formula>"TBA"</formula>
    </cfRule>
  </conditionalFormatting>
  <conditionalFormatting sqref="E327">
    <cfRule type="cellIs" dxfId="1465" priority="451" operator="equal">
      <formula>"TBA"</formula>
    </cfRule>
  </conditionalFormatting>
  <conditionalFormatting sqref="E343">
    <cfRule type="cellIs" dxfId="1464" priority="447" operator="equal">
      <formula>"TBA"</formula>
    </cfRule>
  </conditionalFormatting>
  <conditionalFormatting sqref="E345">
    <cfRule type="cellIs" dxfId="1463" priority="445" operator="equal">
      <formula>"TBA"</formula>
    </cfRule>
  </conditionalFormatting>
  <conditionalFormatting sqref="E357">
    <cfRule type="cellIs" dxfId="1462" priority="439" operator="equal">
      <formula>"TBA"</formula>
    </cfRule>
  </conditionalFormatting>
  <conditionalFormatting sqref="E361">
    <cfRule type="cellIs" dxfId="1461" priority="436" operator="equal">
      <formula>"TBA"</formula>
    </cfRule>
  </conditionalFormatting>
  <conditionalFormatting sqref="E366:E367">
    <cfRule type="cellIs" dxfId="1460" priority="431" operator="equal">
      <formula>"TBA"</formula>
    </cfRule>
  </conditionalFormatting>
  <conditionalFormatting sqref="E362:E363">
    <cfRule type="cellIs" dxfId="1459" priority="433" operator="equal">
      <formula>"TBA"</formula>
    </cfRule>
  </conditionalFormatting>
  <conditionalFormatting sqref="E202">
    <cfRule type="cellIs" dxfId="1458" priority="635" operator="equal">
      <formula>"TBA"</formula>
    </cfRule>
  </conditionalFormatting>
  <conditionalFormatting sqref="E134:E135">
    <cfRule type="cellIs" dxfId="1457" priority="629" operator="equal">
      <formula>"TBA"</formula>
    </cfRule>
  </conditionalFormatting>
  <conditionalFormatting sqref="E304">
    <cfRule type="cellIs" dxfId="1456" priority="621" operator="equal">
      <formula>"TBA"</formula>
    </cfRule>
  </conditionalFormatting>
  <conditionalFormatting sqref="E151">
    <cfRule type="cellIs" dxfId="1455" priority="590" operator="equal">
      <formula>"TBA"</formula>
    </cfRule>
  </conditionalFormatting>
  <conditionalFormatting sqref="E9">
    <cfRule type="cellIs" dxfId="1454" priority="568" operator="equal">
      <formula>"TBA"</formula>
    </cfRule>
  </conditionalFormatting>
  <conditionalFormatting sqref="E32">
    <cfRule type="cellIs" dxfId="1453" priority="551" operator="equal">
      <formula>"TBA"</formula>
    </cfRule>
  </conditionalFormatting>
  <conditionalFormatting sqref="E121:E122">
    <cfRule type="cellIs" dxfId="1452" priority="516" operator="equal">
      <formula>"tba"</formula>
    </cfRule>
  </conditionalFormatting>
  <conditionalFormatting sqref="E269:E270">
    <cfRule type="cellIs" dxfId="1451" priority="507" operator="equal">
      <formula>"tba"</formula>
    </cfRule>
  </conditionalFormatting>
  <conditionalFormatting sqref="E271">
    <cfRule type="cellIs" dxfId="1450" priority="505" operator="equal">
      <formula>"tba"</formula>
    </cfRule>
  </conditionalFormatting>
  <conditionalFormatting sqref="E272">
    <cfRule type="cellIs" dxfId="1449" priority="503" operator="equal">
      <formula>"tba"</formula>
    </cfRule>
  </conditionalFormatting>
  <conditionalFormatting sqref="E299">
    <cfRule type="cellIs" dxfId="1448" priority="494" operator="equal">
      <formula>"tba"</formula>
    </cfRule>
  </conditionalFormatting>
  <conditionalFormatting sqref="G286:H286">
    <cfRule type="cellIs" dxfId="1447" priority="471" operator="equal">
      <formula>"tba"</formula>
    </cfRule>
  </conditionalFormatting>
  <conditionalFormatting sqref="E285">
    <cfRule type="cellIs" dxfId="1446" priority="468" operator="equal">
      <formula>"TBA"</formula>
    </cfRule>
  </conditionalFormatting>
  <conditionalFormatting sqref="E91 G91:H91">
    <cfRule type="cellIs" dxfId="1445" priority="462" operator="equal">
      <formula>"tba"</formula>
    </cfRule>
  </conditionalFormatting>
  <conditionalFormatting sqref="E326">
    <cfRule type="cellIs" dxfId="1444" priority="453" operator="equal">
      <formula>"TBA"</formula>
    </cfRule>
  </conditionalFormatting>
  <conditionalFormatting sqref="E177 G18:H18 E26 E301">
    <cfRule type="cellIs" dxfId="1443" priority="639" operator="equal">
      <formula>"tba"</formula>
    </cfRule>
  </conditionalFormatting>
  <conditionalFormatting sqref="E178">
    <cfRule type="cellIs" dxfId="1442" priority="631" operator="equal">
      <formula>"tba"</formula>
    </cfRule>
  </conditionalFormatting>
  <conditionalFormatting sqref="E20 G20:H20">
    <cfRule type="cellIs" dxfId="1441" priority="625" operator="equal">
      <formula>"tba"</formula>
    </cfRule>
  </conditionalFormatting>
  <conditionalFormatting sqref="E115">
    <cfRule type="cellIs" dxfId="1440" priority="618" operator="equal">
      <formula>"TBA"</formula>
    </cfRule>
  </conditionalFormatting>
  <conditionalFormatting sqref="G115:H115 E115">
    <cfRule type="cellIs" dxfId="1439" priority="619" operator="equal">
      <formula>"tba"</formula>
    </cfRule>
  </conditionalFormatting>
  <conditionalFormatting sqref="E18">
    <cfRule type="cellIs" dxfId="1438" priority="610" operator="equal">
      <formula>"tba"</formula>
    </cfRule>
  </conditionalFormatting>
  <conditionalFormatting sqref="E39:E40 H39:H40">
    <cfRule type="cellIs" dxfId="1437" priority="602" operator="equal">
      <formula>"tba"</formula>
    </cfRule>
  </conditionalFormatting>
  <conditionalFormatting sqref="E74:E75 H74:H75">
    <cfRule type="cellIs" dxfId="1436" priority="597" operator="equal">
      <formula>"tba"</formula>
    </cfRule>
  </conditionalFormatting>
  <conditionalFormatting sqref="E113:E114 H113:H114">
    <cfRule type="cellIs" dxfId="1435" priority="594" operator="equal">
      <formula>"tba"</formula>
    </cfRule>
  </conditionalFormatting>
  <conditionalFormatting sqref="E152:E153 H152:H153">
    <cfRule type="cellIs" dxfId="1434" priority="589" operator="equal">
      <formula>"tba"</formula>
    </cfRule>
  </conditionalFormatting>
  <conditionalFormatting sqref="E168 G168:H168">
    <cfRule type="cellIs" dxfId="1433" priority="580" operator="equal">
      <formula>"tba"</formula>
    </cfRule>
  </conditionalFormatting>
  <conditionalFormatting sqref="E167 G167:H167">
    <cfRule type="cellIs" dxfId="1432" priority="577" operator="equal">
      <formula>"tba"</formula>
    </cfRule>
  </conditionalFormatting>
  <conditionalFormatting sqref="E170">
    <cfRule type="cellIs" dxfId="1431" priority="572" operator="equal">
      <formula>"tba"</formula>
    </cfRule>
  </conditionalFormatting>
  <conditionalFormatting sqref="E59 G59:H59">
    <cfRule type="cellIs" dxfId="1430" priority="559" operator="equal">
      <formula>"tba"</formula>
    </cfRule>
  </conditionalFormatting>
  <conditionalFormatting sqref="E120">
    <cfRule type="cellIs" dxfId="1429" priority="518" operator="equal">
      <formula>"tba"</formula>
    </cfRule>
  </conditionalFormatting>
  <conditionalFormatting sqref="E273:E274">
    <cfRule type="cellIs" dxfId="1428" priority="513" operator="equal">
      <formula>"tba"</formula>
    </cfRule>
  </conditionalFormatting>
  <conditionalFormatting sqref="E266:E267">
    <cfRule type="cellIs" dxfId="1427" priority="511" operator="equal">
      <formula>"tba"</formula>
    </cfRule>
  </conditionalFormatting>
  <conditionalFormatting sqref="E297:E298">
    <cfRule type="cellIs" dxfId="1426" priority="496" operator="equal">
      <formula>"tba"</formula>
    </cfRule>
  </conditionalFormatting>
  <conditionalFormatting sqref="G287:H287 E287">
    <cfRule type="cellIs" dxfId="1425" priority="473" operator="equal">
      <formula>"tba"</formula>
    </cfRule>
  </conditionalFormatting>
  <conditionalFormatting sqref="E1">
    <cfRule type="cellIs" dxfId="1424" priority="43" operator="equal">
      <formula>"tba"</formula>
    </cfRule>
  </conditionalFormatting>
  <conditionalFormatting sqref="E471">
    <cfRule type="cellIs" dxfId="1423" priority="6" operator="equal">
      <formula>"TBA"</formula>
    </cfRule>
  </conditionalFormatting>
  <pageMargins left="0.511811024" right="0.511811024" top="0.78740157499999996" bottom="0.78740157499999996" header="0.31496062000000002" footer="0.31496062000000002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05"/>
  <sheetViews>
    <sheetView workbookViewId="0">
      <pane ySplit="1" topLeftCell="A2" activePane="bottomLeft" state="frozen"/>
      <selection pane="bottomLeft" sqref="A1:XFD1"/>
    </sheetView>
  </sheetViews>
  <sheetFormatPr defaultRowHeight="15"/>
  <cols>
    <col min="1" max="1" width="11.85546875" style="30" bestFit="1" customWidth="1"/>
    <col min="2" max="2" width="17.7109375" style="30" bestFit="1" customWidth="1"/>
    <col min="3" max="3" width="22.42578125" style="30" bestFit="1" customWidth="1"/>
    <col min="4" max="4" width="15.140625" style="30" bestFit="1" customWidth="1"/>
    <col min="5" max="5" width="27" style="30" bestFit="1" customWidth="1"/>
    <col min="6" max="6" width="23.85546875" style="30" bestFit="1" customWidth="1"/>
    <col min="7" max="7" width="11.28515625" style="58" bestFit="1" customWidth="1"/>
    <col min="8" max="8" width="16.85546875" style="58" bestFit="1" customWidth="1"/>
    <col min="9" max="9" width="13.42578125" style="58" bestFit="1" customWidth="1"/>
    <col min="10" max="10" width="9.7109375" style="30" bestFit="1" customWidth="1"/>
    <col min="11" max="16384" width="9.140625" style="30"/>
  </cols>
  <sheetData>
    <row r="1" spans="1:10">
      <c r="A1" s="54" t="s">
        <v>409</v>
      </c>
      <c r="B1" s="54" t="s">
        <v>410</v>
      </c>
      <c r="C1" s="54" t="s">
        <v>403</v>
      </c>
      <c r="D1" s="54" t="s">
        <v>404</v>
      </c>
      <c r="E1" s="55" t="s">
        <v>405</v>
      </c>
      <c r="F1" s="54" t="s">
        <v>406</v>
      </c>
      <c r="G1" s="57" t="s">
        <v>4</v>
      </c>
      <c r="H1" s="57" t="s">
        <v>407</v>
      </c>
      <c r="I1" s="57" t="s">
        <v>408</v>
      </c>
      <c r="J1" s="1" t="s">
        <v>7</v>
      </c>
    </row>
    <row r="2" spans="1:10">
      <c r="A2" s="83" t="s">
        <v>546</v>
      </c>
      <c r="B2" s="104" t="s">
        <v>411</v>
      </c>
      <c r="C2" s="44" t="s">
        <v>8</v>
      </c>
      <c r="D2" s="46" t="s">
        <v>29</v>
      </c>
      <c r="E2" s="46"/>
      <c r="F2" s="46"/>
      <c r="G2" s="28"/>
      <c r="H2" s="28"/>
      <c r="I2" s="28"/>
      <c r="J2" s="2" t="str">
        <f t="shared" ref="J2:J65" si="0">IF(H2&lt;&gt;0,"finalizado", "pendente")</f>
        <v>pendente</v>
      </c>
    </row>
    <row r="3" spans="1:10">
      <c r="A3" s="83" t="s">
        <v>546</v>
      </c>
      <c r="B3" s="104" t="s">
        <v>411</v>
      </c>
      <c r="C3" s="44" t="s">
        <v>8</v>
      </c>
      <c r="D3" s="46" t="s">
        <v>29</v>
      </c>
      <c r="E3" s="45"/>
      <c r="F3" s="49"/>
      <c r="G3" s="28"/>
      <c r="H3" s="28"/>
      <c r="I3" s="28"/>
      <c r="J3" s="2" t="str">
        <f t="shared" si="0"/>
        <v>pendente</v>
      </c>
    </row>
    <row r="4" spans="1:10">
      <c r="A4" s="83" t="s">
        <v>546</v>
      </c>
      <c r="B4" s="104" t="s">
        <v>411</v>
      </c>
      <c r="C4" s="44" t="s">
        <v>8</v>
      </c>
      <c r="D4" s="46" t="s">
        <v>29</v>
      </c>
      <c r="E4" s="45"/>
      <c r="F4" s="49"/>
      <c r="G4" s="28"/>
      <c r="H4" s="28"/>
      <c r="I4" s="28"/>
      <c r="J4" s="3" t="str">
        <f t="shared" si="0"/>
        <v>pendente</v>
      </c>
    </row>
    <row r="5" spans="1:10">
      <c r="A5" s="83" t="s">
        <v>546</v>
      </c>
      <c r="B5" s="104" t="s">
        <v>411</v>
      </c>
      <c r="C5" s="44" t="s">
        <v>8</v>
      </c>
      <c r="D5" s="46" t="s">
        <v>29</v>
      </c>
      <c r="E5" s="46"/>
      <c r="F5" s="46"/>
      <c r="G5" s="103"/>
      <c r="H5" s="103"/>
      <c r="I5" s="28"/>
      <c r="J5" s="3" t="str">
        <f t="shared" si="0"/>
        <v>pendente</v>
      </c>
    </row>
    <row r="6" spans="1:10">
      <c r="A6" s="141" t="s">
        <v>546</v>
      </c>
      <c r="B6" s="141" t="s">
        <v>411</v>
      </c>
      <c r="C6" s="50" t="s">
        <v>8</v>
      </c>
      <c r="D6" s="51" t="s">
        <v>29</v>
      </c>
      <c r="E6" s="50"/>
      <c r="F6" s="50"/>
      <c r="G6" s="53"/>
      <c r="H6" s="53"/>
      <c r="I6" s="53"/>
      <c r="J6" s="3" t="str">
        <f t="shared" si="0"/>
        <v>pendente</v>
      </c>
    </row>
    <row r="7" spans="1:10">
      <c r="A7" s="83" t="s">
        <v>546</v>
      </c>
      <c r="B7" s="104" t="s">
        <v>411</v>
      </c>
      <c r="C7" s="47" t="s">
        <v>8</v>
      </c>
      <c r="D7" s="49" t="s">
        <v>15</v>
      </c>
      <c r="E7" s="46"/>
      <c r="F7" s="46"/>
      <c r="G7" s="28"/>
      <c r="H7" s="28"/>
      <c r="I7" s="28"/>
      <c r="J7" s="3" t="str">
        <f t="shared" si="0"/>
        <v>pendente</v>
      </c>
    </row>
    <row r="8" spans="1:10">
      <c r="A8" s="83" t="s">
        <v>546</v>
      </c>
      <c r="B8" s="104" t="s">
        <v>411</v>
      </c>
      <c r="C8" s="47" t="s">
        <v>8</v>
      </c>
      <c r="D8" s="49" t="s">
        <v>15</v>
      </c>
      <c r="E8" s="47"/>
      <c r="F8" s="49"/>
      <c r="G8" s="28"/>
      <c r="H8" s="28"/>
      <c r="I8" s="28"/>
      <c r="J8" s="3" t="str">
        <f t="shared" si="0"/>
        <v>pendente</v>
      </c>
    </row>
    <row r="9" spans="1:10">
      <c r="A9" s="83" t="s">
        <v>546</v>
      </c>
      <c r="B9" s="104" t="s">
        <v>411</v>
      </c>
      <c r="C9" s="47" t="s">
        <v>8</v>
      </c>
      <c r="D9" s="49" t="s">
        <v>15</v>
      </c>
      <c r="E9" s="44"/>
      <c r="F9" s="15"/>
      <c r="G9" s="45"/>
      <c r="H9" s="45"/>
      <c r="I9" s="45"/>
      <c r="J9" s="3" t="str">
        <f t="shared" si="0"/>
        <v>pendente</v>
      </c>
    </row>
    <row r="10" spans="1:10">
      <c r="A10" s="83" t="s">
        <v>546</v>
      </c>
      <c r="B10" s="104" t="s">
        <v>411</v>
      </c>
      <c r="C10" s="47" t="s">
        <v>8</v>
      </c>
      <c r="D10" s="49" t="s">
        <v>15</v>
      </c>
      <c r="E10" s="44"/>
      <c r="F10" s="15"/>
      <c r="G10" s="45"/>
      <c r="H10" s="45"/>
      <c r="I10" s="45"/>
      <c r="J10" s="3" t="str">
        <f t="shared" si="0"/>
        <v>pendente</v>
      </c>
    </row>
    <row r="11" spans="1:10">
      <c r="A11" s="141" t="s">
        <v>546</v>
      </c>
      <c r="B11" s="141" t="s">
        <v>411</v>
      </c>
      <c r="C11" s="52" t="s">
        <v>8</v>
      </c>
      <c r="D11" s="31" t="s">
        <v>15</v>
      </c>
      <c r="E11" s="52"/>
      <c r="F11" s="31"/>
      <c r="G11" s="53"/>
      <c r="H11" s="53"/>
      <c r="I11" s="53"/>
      <c r="J11" s="3" t="str">
        <f t="shared" si="0"/>
        <v>pendente</v>
      </c>
    </row>
    <row r="12" spans="1:10">
      <c r="A12" s="83" t="s">
        <v>546</v>
      </c>
      <c r="B12" s="104" t="s">
        <v>411</v>
      </c>
      <c r="C12" s="44" t="s">
        <v>8</v>
      </c>
      <c r="D12" s="44" t="s">
        <v>9</v>
      </c>
      <c r="E12" s="49"/>
      <c r="F12" s="49"/>
      <c r="G12" s="28"/>
      <c r="H12" s="28"/>
      <c r="I12" s="28"/>
      <c r="J12" s="3" t="str">
        <f t="shared" si="0"/>
        <v>pendente</v>
      </c>
    </row>
    <row r="13" spans="1:10">
      <c r="A13" s="83" t="s">
        <v>546</v>
      </c>
      <c r="B13" s="104" t="s">
        <v>411</v>
      </c>
      <c r="C13" s="44" t="s">
        <v>8</v>
      </c>
      <c r="D13" s="44" t="s">
        <v>9</v>
      </c>
      <c r="E13" s="49"/>
      <c r="F13" s="17"/>
      <c r="G13" s="17"/>
      <c r="H13" s="45"/>
      <c r="I13" s="28"/>
      <c r="J13" s="3" t="str">
        <f t="shared" si="0"/>
        <v>pendente</v>
      </c>
    </row>
    <row r="14" spans="1:10">
      <c r="A14" s="83" t="s">
        <v>546</v>
      </c>
      <c r="B14" s="104" t="s">
        <v>411</v>
      </c>
      <c r="C14" s="44" t="s">
        <v>8</v>
      </c>
      <c r="D14" s="44" t="s">
        <v>9</v>
      </c>
      <c r="E14" s="49"/>
      <c r="F14" s="17"/>
      <c r="G14" s="17"/>
      <c r="H14" s="45"/>
      <c r="I14" s="28"/>
      <c r="J14" s="3" t="str">
        <f t="shared" si="0"/>
        <v>pendente</v>
      </c>
    </row>
    <row r="15" spans="1:10">
      <c r="A15" s="83" t="s">
        <v>546</v>
      </c>
      <c r="B15" s="104" t="s">
        <v>411</v>
      </c>
      <c r="C15" s="44" t="s">
        <v>8</v>
      </c>
      <c r="D15" s="44" t="s">
        <v>9</v>
      </c>
      <c r="E15" s="49"/>
      <c r="F15" s="17"/>
      <c r="G15" s="17"/>
      <c r="H15" s="45"/>
      <c r="I15" s="28"/>
      <c r="J15" s="3" t="str">
        <f t="shared" si="0"/>
        <v>pendente</v>
      </c>
    </row>
    <row r="16" spans="1:10">
      <c r="A16" s="141" t="s">
        <v>546</v>
      </c>
      <c r="B16" s="141" t="s">
        <v>411</v>
      </c>
      <c r="C16" s="50" t="s">
        <v>8</v>
      </c>
      <c r="D16" s="50" t="s">
        <v>9</v>
      </c>
      <c r="E16" s="31"/>
      <c r="F16" s="52"/>
      <c r="G16" s="48"/>
      <c r="H16" s="48"/>
      <c r="I16" s="53"/>
      <c r="J16" s="2" t="str">
        <f>IF(H16&lt;&gt;0,"finalizado", "pendente")</f>
        <v>pendente</v>
      </c>
    </row>
    <row r="17" spans="1:10">
      <c r="A17" s="83" t="s">
        <v>546</v>
      </c>
      <c r="B17" s="104" t="s">
        <v>411</v>
      </c>
      <c r="C17" s="47" t="s">
        <v>8</v>
      </c>
      <c r="D17" s="46" t="s">
        <v>23</v>
      </c>
      <c r="E17" s="46"/>
      <c r="F17" s="46"/>
      <c r="G17" s="45"/>
      <c r="H17" s="45"/>
      <c r="I17" s="28"/>
      <c r="J17" s="2" t="s">
        <v>54</v>
      </c>
    </row>
    <row r="18" spans="1:10">
      <c r="A18" s="83" t="s">
        <v>546</v>
      </c>
      <c r="B18" s="104" t="s">
        <v>411</v>
      </c>
      <c r="C18" s="47" t="s">
        <v>8</v>
      </c>
      <c r="D18" s="46" t="s">
        <v>23</v>
      </c>
      <c r="E18" s="49"/>
      <c r="F18" s="49"/>
      <c r="G18" s="28"/>
      <c r="H18" s="28"/>
      <c r="I18" s="28"/>
      <c r="J18" s="2" t="str">
        <f t="shared" si="0"/>
        <v>pendente</v>
      </c>
    </row>
    <row r="19" spans="1:10">
      <c r="A19" s="83" t="s">
        <v>546</v>
      </c>
      <c r="B19" s="104" t="s">
        <v>411</v>
      </c>
      <c r="C19" s="47" t="s">
        <v>8</v>
      </c>
      <c r="D19" s="46" t="s">
        <v>23</v>
      </c>
      <c r="E19" s="46"/>
      <c r="F19" s="46"/>
      <c r="G19" s="103"/>
      <c r="H19" s="103"/>
      <c r="I19" s="28"/>
      <c r="J19" s="3" t="str">
        <f t="shared" si="0"/>
        <v>pendente</v>
      </c>
    </row>
    <row r="20" spans="1:10">
      <c r="A20" s="83" t="s">
        <v>546</v>
      </c>
      <c r="B20" s="104" t="s">
        <v>411</v>
      </c>
      <c r="C20" s="47" t="s">
        <v>8</v>
      </c>
      <c r="D20" s="46" t="s">
        <v>23</v>
      </c>
      <c r="E20" s="44"/>
      <c r="F20" s="44"/>
      <c r="G20" s="28"/>
      <c r="H20" s="28"/>
      <c r="I20" s="45"/>
      <c r="J20" s="3" t="str">
        <f t="shared" si="0"/>
        <v>pendente</v>
      </c>
    </row>
    <row r="21" spans="1:10">
      <c r="A21" s="141" t="s">
        <v>546</v>
      </c>
      <c r="B21" s="141" t="s">
        <v>411</v>
      </c>
      <c r="C21" s="52" t="s">
        <v>8</v>
      </c>
      <c r="D21" s="51" t="s">
        <v>23</v>
      </c>
      <c r="E21" s="31"/>
      <c r="F21" s="52"/>
      <c r="G21" s="53"/>
      <c r="H21" s="53"/>
      <c r="I21" s="48"/>
      <c r="J21" s="3" t="str">
        <f t="shared" si="0"/>
        <v>pendente</v>
      </c>
    </row>
    <row r="22" spans="1:10">
      <c r="A22" s="83" t="s">
        <v>546</v>
      </c>
      <c r="B22" s="104" t="s">
        <v>411</v>
      </c>
      <c r="C22" s="47" t="s">
        <v>8</v>
      </c>
      <c r="D22" s="47" t="s">
        <v>55</v>
      </c>
      <c r="E22" s="49"/>
      <c r="F22" s="47"/>
      <c r="G22" s="28"/>
      <c r="H22" s="28"/>
      <c r="I22" s="45"/>
      <c r="J22" s="3" t="str">
        <f t="shared" si="0"/>
        <v>pendente</v>
      </c>
    </row>
    <row r="23" spans="1:10">
      <c r="A23" s="83" t="s">
        <v>546</v>
      </c>
      <c r="B23" s="104" t="s">
        <v>411</v>
      </c>
      <c r="C23" s="47" t="s">
        <v>8</v>
      </c>
      <c r="D23" s="47" t="s">
        <v>55</v>
      </c>
      <c r="E23" s="36"/>
      <c r="F23" s="46"/>
      <c r="G23" s="45"/>
      <c r="H23" s="45"/>
      <c r="I23" s="45"/>
      <c r="J23" s="3" t="str">
        <f t="shared" si="0"/>
        <v>pendente</v>
      </c>
    </row>
    <row r="24" spans="1:10">
      <c r="A24" s="83" t="s">
        <v>546</v>
      </c>
      <c r="B24" s="104" t="s">
        <v>411</v>
      </c>
      <c r="C24" s="47" t="s">
        <v>8</v>
      </c>
      <c r="D24" s="47" t="s">
        <v>55</v>
      </c>
      <c r="E24" s="36"/>
      <c r="F24" s="46"/>
      <c r="G24" s="45"/>
      <c r="H24" s="45"/>
      <c r="I24" s="45"/>
      <c r="J24" s="3" t="str">
        <f t="shared" si="0"/>
        <v>pendente</v>
      </c>
    </row>
    <row r="25" spans="1:10">
      <c r="A25" s="83" t="s">
        <v>546</v>
      </c>
      <c r="B25" s="104" t="s">
        <v>411</v>
      </c>
      <c r="C25" s="47" t="s">
        <v>8</v>
      </c>
      <c r="D25" s="47" t="s">
        <v>55</v>
      </c>
      <c r="E25" s="36"/>
      <c r="F25" s="46"/>
      <c r="G25" s="45"/>
      <c r="H25" s="45"/>
      <c r="I25" s="45"/>
      <c r="J25" s="3" t="str">
        <f t="shared" si="0"/>
        <v>pendente</v>
      </c>
    </row>
    <row r="26" spans="1:10">
      <c r="A26" s="141" t="s">
        <v>546</v>
      </c>
      <c r="B26" s="141" t="s">
        <v>411</v>
      </c>
      <c r="C26" s="52" t="s">
        <v>8</v>
      </c>
      <c r="D26" s="52" t="s">
        <v>55</v>
      </c>
      <c r="E26" s="50"/>
      <c r="F26" s="31"/>
      <c r="G26" s="48"/>
      <c r="H26" s="48"/>
      <c r="I26" s="48"/>
      <c r="J26" s="2" t="str">
        <f t="shared" si="0"/>
        <v>pendente</v>
      </c>
    </row>
    <row r="27" spans="1:10">
      <c r="A27" s="83" t="s">
        <v>546</v>
      </c>
      <c r="B27" s="104" t="s">
        <v>411</v>
      </c>
      <c r="C27" s="47" t="s">
        <v>8</v>
      </c>
      <c r="D27" s="47" t="s">
        <v>27</v>
      </c>
      <c r="E27" s="49"/>
      <c r="F27" s="47"/>
      <c r="G27" s="45"/>
      <c r="H27" s="45"/>
      <c r="I27" s="28"/>
      <c r="J27" s="3" t="str">
        <f t="shared" si="0"/>
        <v>pendente</v>
      </c>
    </row>
    <row r="28" spans="1:10">
      <c r="A28" s="83" t="s">
        <v>546</v>
      </c>
      <c r="B28" s="104" t="s">
        <v>411</v>
      </c>
      <c r="C28" s="47" t="s">
        <v>8</v>
      </c>
      <c r="D28" s="47" t="s">
        <v>27</v>
      </c>
      <c r="E28" s="49"/>
      <c r="F28" s="47"/>
      <c r="G28" s="45"/>
      <c r="H28" s="45"/>
      <c r="I28" s="28"/>
      <c r="J28" s="3" t="str">
        <f t="shared" si="0"/>
        <v>pendente</v>
      </c>
    </row>
    <row r="29" spans="1:10">
      <c r="A29" s="83" t="s">
        <v>546</v>
      </c>
      <c r="B29" s="104" t="s">
        <v>411</v>
      </c>
      <c r="C29" s="47" t="s">
        <v>8</v>
      </c>
      <c r="D29" s="47" t="s">
        <v>27</v>
      </c>
      <c r="E29" s="49"/>
      <c r="F29" s="47"/>
      <c r="G29" s="45"/>
      <c r="H29" s="45"/>
      <c r="I29" s="28"/>
      <c r="J29" s="3" t="str">
        <f t="shared" si="0"/>
        <v>pendente</v>
      </c>
    </row>
    <row r="30" spans="1:10">
      <c r="A30" s="83" t="s">
        <v>546</v>
      </c>
      <c r="B30" s="104" t="s">
        <v>411</v>
      </c>
      <c r="C30" s="47" t="s">
        <v>8</v>
      </c>
      <c r="D30" s="47" t="s">
        <v>27</v>
      </c>
      <c r="E30" s="44"/>
      <c r="F30" s="46"/>
      <c r="G30" s="45"/>
      <c r="H30" s="45"/>
      <c r="I30" s="45"/>
      <c r="J30" s="3" t="str">
        <f t="shared" si="0"/>
        <v>pendente</v>
      </c>
    </row>
    <row r="31" spans="1:10">
      <c r="A31" s="83" t="s">
        <v>546</v>
      </c>
      <c r="B31" s="104" t="s">
        <v>411</v>
      </c>
      <c r="C31" s="47" t="s">
        <v>8</v>
      </c>
      <c r="D31" s="47" t="s">
        <v>27</v>
      </c>
      <c r="E31" s="44"/>
      <c r="F31" s="46"/>
      <c r="G31" s="28"/>
      <c r="H31" s="28"/>
      <c r="I31" s="28"/>
      <c r="J31" s="3" t="str">
        <f t="shared" si="0"/>
        <v>pendente</v>
      </c>
    </row>
    <row r="32" spans="1:10">
      <c r="A32" s="141" t="s">
        <v>546</v>
      </c>
      <c r="B32" s="141" t="s">
        <v>411</v>
      </c>
      <c r="C32" s="52" t="s">
        <v>8</v>
      </c>
      <c r="D32" s="52" t="s">
        <v>27</v>
      </c>
      <c r="E32" s="50"/>
      <c r="F32" s="51"/>
      <c r="G32" s="48"/>
      <c r="H32" s="48"/>
      <c r="I32" s="48"/>
      <c r="J32" s="3" t="str">
        <f t="shared" si="0"/>
        <v>pendente</v>
      </c>
    </row>
    <row r="33" spans="1:10">
      <c r="A33" s="83" t="s">
        <v>433</v>
      </c>
      <c r="B33" s="83" t="s">
        <v>411</v>
      </c>
      <c r="C33" s="47" t="s">
        <v>20</v>
      </c>
      <c r="D33" s="47" t="s">
        <v>29</v>
      </c>
      <c r="E33" s="44"/>
      <c r="F33" s="46"/>
      <c r="G33" s="28"/>
      <c r="H33" s="28"/>
      <c r="I33" s="28"/>
      <c r="J33" s="3" t="str">
        <f t="shared" si="0"/>
        <v>pendente</v>
      </c>
    </row>
    <row r="34" spans="1:10">
      <c r="A34" s="83" t="s">
        <v>433</v>
      </c>
      <c r="B34" s="83" t="s">
        <v>411</v>
      </c>
      <c r="C34" s="47" t="s">
        <v>20</v>
      </c>
      <c r="D34" s="47" t="s">
        <v>29</v>
      </c>
      <c r="E34" s="119"/>
      <c r="F34" s="114"/>
      <c r="G34" s="28"/>
      <c r="H34" s="28"/>
      <c r="I34" s="28"/>
      <c r="J34" s="3" t="str">
        <f t="shared" si="0"/>
        <v>pendente</v>
      </c>
    </row>
    <row r="35" spans="1:10">
      <c r="A35" s="83" t="s">
        <v>433</v>
      </c>
      <c r="B35" s="83" t="s">
        <v>411</v>
      </c>
      <c r="C35" s="47" t="s">
        <v>20</v>
      </c>
      <c r="D35" s="47" t="s">
        <v>29</v>
      </c>
      <c r="E35" s="114"/>
      <c r="F35" s="114"/>
      <c r="G35" s="28"/>
      <c r="H35" s="28"/>
      <c r="I35" s="28"/>
      <c r="J35" s="3" t="str">
        <f t="shared" si="0"/>
        <v>pendente</v>
      </c>
    </row>
    <row r="36" spans="1:10">
      <c r="A36" s="83" t="s">
        <v>433</v>
      </c>
      <c r="B36" s="83" t="s">
        <v>411</v>
      </c>
      <c r="C36" s="47" t="s">
        <v>20</v>
      </c>
      <c r="D36" s="47" t="s">
        <v>29</v>
      </c>
      <c r="E36" s="114"/>
      <c r="F36" s="49"/>
      <c r="G36" s="28"/>
      <c r="H36" s="28"/>
      <c r="I36" s="28"/>
      <c r="J36" s="3" t="str">
        <f t="shared" si="0"/>
        <v>pendente</v>
      </c>
    </row>
    <row r="37" spans="1:10">
      <c r="A37" s="141" t="s">
        <v>433</v>
      </c>
      <c r="B37" s="141" t="s">
        <v>411</v>
      </c>
      <c r="C37" s="52" t="s">
        <v>20</v>
      </c>
      <c r="D37" s="52" t="s">
        <v>29</v>
      </c>
      <c r="E37" s="101"/>
      <c r="F37" s="31"/>
      <c r="G37" s="53"/>
      <c r="H37" s="53"/>
      <c r="I37" s="53"/>
      <c r="J37" s="3" t="str">
        <f t="shared" si="0"/>
        <v>pendente</v>
      </c>
    </row>
    <row r="38" spans="1:10">
      <c r="A38" s="83" t="s">
        <v>433</v>
      </c>
      <c r="B38" s="83" t="s">
        <v>411</v>
      </c>
      <c r="C38" s="47" t="s">
        <v>20</v>
      </c>
      <c r="D38" s="47" t="s">
        <v>15</v>
      </c>
      <c r="E38" s="47"/>
      <c r="F38" s="47"/>
      <c r="G38" s="28"/>
      <c r="H38" s="28"/>
      <c r="I38" s="28"/>
      <c r="J38" s="3" t="str">
        <f t="shared" si="0"/>
        <v>pendente</v>
      </c>
    </row>
    <row r="39" spans="1:10">
      <c r="A39" s="83" t="s">
        <v>433</v>
      </c>
      <c r="B39" s="83" t="s">
        <v>411</v>
      </c>
      <c r="C39" s="47" t="s">
        <v>20</v>
      </c>
      <c r="D39" s="47" t="s">
        <v>15</v>
      </c>
      <c r="E39" s="45"/>
      <c r="F39" s="49"/>
      <c r="G39" s="28"/>
      <c r="H39" s="28"/>
      <c r="I39" s="28"/>
      <c r="J39" s="3" t="str">
        <f t="shared" si="0"/>
        <v>pendente</v>
      </c>
    </row>
    <row r="40" spans="1:10">
      <c r="A40" s="83" t="s">
        <v>433</v>
      </c>
      <c r="B40" s="83" t="s">
        <v>411</v>
      </c>
      <c r="C40" s="47" t="s">
        <v>20</v>
      </c>
      <c r="D40" s="47" t="s">
        <v>15</v>
      </c>
      <c r="E40" s="45"/>
      <c r="F40" s="49"/>
      <c r="G40" s="28"/>
      <c r="H40" s="28"/>
      <c r="I40" s="28"/>
      <c r="J40" s="3" t="str">
        <f t="shared" si="0"/>
        <v>pendente</v>
      </c>
    </row>
    <row r="41" spans="1:10">
      <c r="A41" s="83" t="s">
        <v>433</v>
      </c>
      <c r="B41" s="83" t="s">
        <v>411</v>
      </c>
      <c r="C41" s="47" t="s">
        <v>20</v>
      </c>
      <c r="D41" s="47" t="s">
        <v>15</v>
      </c>
      <c r="E41" s="49"/>
      <c r="F41" s="49"/>
      <c r="G41" s="28"/>
      <c r="H41" s="28"/>
      <c r="I41" s="28"/>
      <c r="J41" s="3" t="str">
        <f t="shared" si="0"/>
        <v>pendente</v>
      </c>
    </row>
    <row r="42" spans="1:10">
      <c r="A42" s="141" t="s">
        <v>433</v>
      </c>
      <c r="B42" s="141" t="s">
        <v>411</v>
      </c>
      <c r="C42" s="52" t="s">
        <v>20</v>
      </c>
      <c r="D42" s="52" t="s">
        <v>15</v>
      </c>
      <c r="E42" s="52"/>
      <c r="F42" s="52"/>
      <c r="G42" s="53"/>
      <c r="H42" s="53"/>
      <c r="I42" s="53"/>
      <c r="J42" s="3" t="str">
        <f t="shared" si="0"/>
        <v>pendente</v>
      </c>
    </row>
    <row r="43" spans="1:10">
      <c r="A43" s="83" t="s">
        <v>433</v>
      </c>
      <c r="B43" s="83" t="s">
        <v>411</v>
      </c>
      <c r="C43" s="47" t="s">
        <v>20</v>
      </c>
      <c r="D43" s="47" t="s">
        <v>23</v>
      </c>
      <c r="E43" s="47"/>
      <c r="F43" s="47"/>
      <c r="G43" s="45"/>
      <c r="H43" s="28"/>
      <c r="I43" s="28"/>
      <c r="J43" s="3" t="str">
        <f t="shared" si="0"/>
        <v>pendente</v>
      </c>
    </row>
    <row r="44" spans="1:10">
      <c r="A44" s="83" t="s">
        <v>433</v>
      </c>
      <c r="B44" s="83" t="s">
        <v>411</v>
      </c>
      <c r="C44" s="47" t="s">
        <v>20</v>
      </c>
      <c r="D44" s="47" t="s">
        <v>23</v>
      </c>
      <c r="E44" s="47"/>
      <c r="F44" s="47"/>
      <c r="G44" s="28"/>
      <c r="H44" s="28"/>
      <c r="I44" s="45"/>
      <c r="J44" s="3" t="str">
        <f t="shared" si="0"/>
        <v>pendente</v>
      </c>
    </row>
    <row r="45" spans="1:10">
      <c r="A45" s="83" t="s">
        <v>433</v>
      </c>
      <c r="B45" s="83" t="s">
        <v>411</v>
      </c>
      <c r="C45" s="47" t="s">
        <v>20</v>
      </c>
      <c r="D45" s="47" t="s">
        <v>23</v>
      </c>
      <c r="E45" s="47"/>
      <c r="F45" s="14"/>
      <c r="G45" s="28"/>
      <c r="H45" s="28"/>
      <c r="I45" s="45"/>
      <c r="J45" s="3" t="str">
        <f t="shared" si="0"/>
        <v>pendente</v>
      </c>
    </row>
    <row r="46" spans="1:10">
      <c r="A46" s="83" t="s">
        <v>433</v>
      </c>
      <c r="B46" s="83" t="s">
        <v>411</v>
      </c>
      <c r="C46" s="47" t="s">
        <v>20</v>
      </c>
      <c r="D46" s="47" t="s">
        <v>23</v>
      </c>
      <c r="E46" s="44"/>
      <c r="F46" s="49"/>
      <c r="G46" s="28"/>
      <c r="H46" s="28"/>
      <c r="I46" s="28"/>
      <c r="J46" s="3" t="str">
        <f t="shared" si="0"/>
        <v>pendente</v>
      </c>
    </row>
    <row r="47" spans="1:10">
      <c r="A47" s="141" t="s">
        <v>433</v>
      </c>
      <c r="B47" s="141" t="s">
        <v>411</v>
      </c>
      <c r="C47" s="52" t="s">
        <v>20</v>
      </c>
      <c r="D47" s="52" t="s">
        <v>23</v>
      </c>
      <c r="E47" s="50"/>
      <c r="F47" s="31"/>
      <c r="G47" s="53"/>
      <c r="H47" s="53"/>
      <c r="I47" s="53"/>
      <c r="J47" s="3" t="str">
        <f t="shared" si="0"/>
        <v>pendente</v>
      </c>
    </row>
    <row r="48" spans="1:10">
      <c r="A48" s="83" t="s">
        <v>433</v>
      </c>
      <c r="B48" s="83" t="s">
        <v>411</v>
      </c>
      <c r="C48" s="47" t="s">
        <v>20</v>
      </c>
      <c r="D48" s="47" t="s">
        <v>55</v>
      </c>
      <c r="E48" s="44"/>
      <c r="F48" s="49"/>
      <c r="G48" s="28"/>
      <c r="H48" s="28"/>
      <c r="I48" s="28"/>
      <c r="J48" s="3" t="str">
        <f t="shared" si="0"/>
        <v>pendente</v>
      </c>
    </row>
    <row r="49" spans="1:10">
      <c r="A49" s="83" t="s">
        <v>433</v>
      </c>
      <c r="B49" s="83" t="s">
        <v>411</v>
      </c>
      <c r="C49" s="47" t="s">
        <v>20</v>
      </c>
      <c r="D49" s="47" t="s">
        <v>55</v>
      </c>
      <c r="E49" s="44"/>
      <c r="F49" s="49"/>
      <c r="G49" s="28"/>
      <c r="H49" s="28"/>
      <c r="I49" s="28"/>
      <c r="J49" s="3" t="str">
        <f t="shared" si="0"/>
        <v>pendente</v>
      </c>
    </row>
    <row r="50" spans="1:10">
      <c r="A50" s="83" t="s">
        <v>433</v>
      </c>
      <c r="B50" s="83" t="s">
        <v>411</v>
      </c>
      <c r="C50" s="47" t="s">
        <v>20</v>
      </c>
      <c r="D50" s="47" t="s">
        <v>55</v>
      </c>
      <c r="E50" s="44"/>
      <c r="F50" s="15"/>
      <c r="G50" s="45"/>
      <c r="H50" s="45"/>
      <c r="I50" s="45"/>
      <c r="J50" s="3" t="str">
        <f t="shared" si="0"/>
        <v>pendente</v>
      </c>
    </row>
    <row r="51" spans="1:10">
      <c r="A51" s="83" t="s">
        <v>433</v>
      </c>
      <c r="B51" s="83" t="s">
        <v>411</v>
      </c>
      <c r="C51" s="47" t="s">
        <v>20</v>
      </c>
      <c r="D51" s="47" t="s">
        <v>55</v>
      </c>
      <c r="E51" s="44"/>
      <c r="F51" s="15"/>
      <c r="G51" s="45"/>
      <c r="H51" s="45"/>
      <c r="I51" s="45"/>
      <c r="J51" s="3" t="str">
        <f t="shared" si="0"/>
        <v>pendente</v>
      </c>
    </row>
    <row r="52" spans="1:10">
      <c r="A52" s="141" t="s">
        <v>433</v>
      </c>
      <c r="B52" s="141" t="s">
        <v>411</v>
      </c>
      <c r="C52" s="52" t="s">
        <v>20</v>
      </c>
      <c r="D52" s="52" t="s">
        <v>55</v>
      </c>
      <c r="E52" s="50"/>
      <c r="F52" s="29"/>
      <c r="G52" s="48"/>
      <c r="H52" s="48"/>
      <c r="I52" s="48"/>
      <c r="J52" s="3" t="str">
        <f t="shared" si="0"/>
        <v>pendente</v>
      </c>
    </row>
    <row r="53" spans="1:10">
      <c r="A53" s="83" t="s">
        <v>433</v>
      </c>
      <c r="B53" s="83" t="s">
        <v>411</v>
      </c>
      <c r="C53" s="44" t="s">
        <v>20</v>
      </c>
      <c r="D53" s="44" t="s">
        <v>27</v>
      </c>
      <c r="E53" s="44"/>
      <c r="F53" s="15"/>
      <c r="G53" s="45"/>
      <c r="H53" s="45"/>
      <c r="I53" s="45"/>
      <c r="J53" s="3" t="str">
        <f t="shared" si="0"/>
        <v>pendente</v>
      </c>
    </row>
    <row r="54" spans="1:10">
      <c r="A54" s="83" t="s">
        <v>433</v>
      </c>
      <c r="B54" s="83" t="s">
        <v>411</v>
      </c>
      <c r="C54" s="44" t="s">
        <v>20</v>
      </c>
      <c r="D54" s="44" t="s">
        <v>27</v>
      </c>
      <c r="E54" s="44"/>
      <c r="F54" s="15"/>
      <c r="G54" s="45"/>
      <c r="H54" s="45"/>
      <c r="I54" s="45"/>
      <c r="J54" s="3" t="str">
        <f t="shared" si="0"/>
        <v>pendente</v>
      </c>
    </row>
    <row r="55" spans="1:10">
      <c r="A55" s="83" t="s">
        <v>433</v>
      </c>
      <c r="B55" s="83" t="s">
        <v>411</v>
      </c>
      <c r="C55" s="44" t="s">
        <v>20</v>
      </c>
      <c r="D55" s="44" t="s">
        <v>27</v>
      </c>
      <c r="E55" s="44"/>
      <c r="F55" s="15"/>
      <c r="G55" s="45"/>
      <c r="H55" s="45"/>
      <c r="I55" s="45"/>
      <c r="J55" s="3" t="str">
        <f t="shared" si="0"/>
        <v>pendente</v>
      </c>
    </row>
    <row r="56" spans="1:10">
      <c r="A56" s="83" t="s">
        <v>433</v>
      </c>
      <c r="B56" s="83" t="s">
        <v>411</v>
      </c>
      <c r="C56" s="44" t="s">
        <v>20</v>
      </c>
      <c r="D56" s="44" t="s">
        <v>27</v>
      </c>
      <c r="E56" s="47"/>
      <c r="F56" s="49"/>
      <c r="G56" s="28"/>
      <c r="H56" s="28"/>
      <c r="I56" s="28"/>
      <c r="J56" s="3" t="str">
        <f t="shared" si="0"/>
        <v>pendente</v>
      </c>
    </row>
    <row r="57" spans="1:10">
      <c r="A57" s="141" t="s">
        <v>433</v>
      </c>
      <c r="B57" s="141" t="s">
        <v>411</v>
      </c>
      <c r="C57" s="50" t="s">
        <v>20</v>
      </c>
      <c r="D57" s="50" t="s">
        <v>27</v>
      </c>
      <c r="E57" s="31"/>
      <c r="F57" s="31"/>
      <c r="G57" s="53"/>
      <c r="H57" s="53"/>
      <c r="I57" s="53"/>
      <c r="J57" s="3" t="str">
        <f t="shared" si="0"/>
        <v>pendente</v>
      </c>
    </row>
    <row r="58" spans="1:10">
      <c r="A58" s="83" t="s">
        <v>439</v>
      </c>
      <c r="B58" s="83" t="s">
        <v>411</v>
      </c>
      <c r="C58" s="47" t="s">
        <v>26</v>
      </c>
      <c r="D58" s="47" t="s">
        <v>29</v>
      </c>
      <c r="E58" s="46"/>
      <c r="F58" s="46"/>
      <c r="G58" s="103"/>
      <c r="H58" s="103"/>
      <c r="I58" s="28"/>
      <c r="J58" s="3" t="str">
        <f t="shared" si="0"/>
        <v>pendente</v>
      </c>
    </row>
    <row r="59" spans="1:10">
      <c r="A59" s="83" t="s">
        <v>439</v>
      </c>
      <c r="B59" s="83" t="s">
        <v>411</v>
      </c>
      <c r="C59" s="47" t="s">
        <v>26</v>
      </c>
      <c r="D59" s="47" t="s">
        <v>29</v>
      </c>
      <c r="E59" s="44"/>
      <c r="F59" s="44"/>
      <c r="G59" s="28"/>
      <c r="H59" s="28"/>
      <c r="I59" s="45"/>
      <c r="J59" s="3" t="str">
        <f t="shared" si="0"/>
        <v>pendente</v>
      </c>
    </row>
    <row r="60" spans="1:10">
      <c r="A60" s="83" t="s">
        <v>439</v>
      </c>
      <c r="B60" s="83" t="s">
        <v>411</v>
      </c>
      <c r="C60" s="47" t="s">
        <v>26</v>
      </c>
      <c r="D60" s="47" t="s">
        <v>29</v>
      </c>
      <c r="E60" s="49"/>
      <c r="F60" s="47"/>
      <c r="G60" s="28"/>
      <c r="H60" s="28"/>
      <c r="I60" s="45"/>
      <c r="J60" s="3" t="str">
        <f t="shared" si="0"/>
        <v>pendente</v>
      </c>
    </row>
    <row r="61" spans="1:10">
      <c r="A61" s="83" t="s">
        <v>439</v>
      </c>
      <c r="B61" s="83" t="s">
        <v>411</v>
      </c>
      <c r="C61" s="47" t="s">
        <v>26</v>
      </c>
      <c r="D61" s="47" t="s">
        <v>29</v>
      </c>
      <c r="E61" s="49"/>
      <c r="F61" s="47"/>
      <c r="G61" s="28"/>
      <c r="H61" s="28"/>
      <c r="I61" s="45"/>
      <c r="J61" s="3" t="str">
        <f t="shared" si="0"/>
        <v>pendente</v>
      </c>
    </row>
    <row r="62" spans="1:10">
      <c r="A62" s="141" t="s">
        <v>439</v>
      </c>
      <c r="B62" s="141" t="s">
        <v>411</v>
      </c>
      <c r="C62" s="52" t="s">
        <v>26</v>
      </c>
      <c r="D62" s="52" t="s">
        <v>29</v>
      </c>
      <c r="E62" s="31"/>
      <c r="F62" s="52"/>
      <c r="G62" s="48"/>
      <c r="H62" s="48"/>
      <c r="I62" s="53"/>
      <c r="J62" s="3" t="str">
        <f t="shared" si="0"/>
        <v>pendente</v>
      </c>
    </row>
    <row r="63" spans="1:10">
      <c r="A63" s="83" t="s">
        <v>439</v>
      </c>
      <c r="B63" s="83" t="s">
        <v>411</v>
      </c>
      <c r="C63" s="47" t="s">
        <v>26</v>
      </c>
      <c r="D63" s="47" t="s">
        <v>55</v>
      </c>
      <c r="E63" s="49"/>
      <c r="F63" s="47"/>
      <c r="G63" s="45"/>
      <c r="H63" s="45"/>
      <c r="I63" s="28"/>
      <c r="J63" s="3" t="str">
        <f t="shared" si="0"/>
        <v>pendente</v>
      </c>
    </row>
    <row r="64" spans="1:10">
      <c r="A64" s="83" t="s">
        <v>439</v>
      </c>
      <c r="B64" s="83" t="s">
        <v>411</v>
      </c>
      <c r="C64" s="47" t="s">
        <v>26</v>
      </c>
      <c r="D64" s="47" t="s">
        <v>55</v>
      </c>
      <c r="E64" s="49"/>
      <c r="F64" s="47"/>
      <c r="G64" s="45"/>
      <c r="H64" s="45"/>
      <c r="I64" s="28"/>
      <c r="J64" s="3" t="str">
        <f t="shared" si="0"/>
        <v>pendente</v>
      </c>
    </row>
    <row r="65" spans="1:10">
      <c r="A65" s="83" t="s">
        <v>439</v>
      </c>
      <c r="B65" s="83" t="s">
        <v>411</v>
      </c>
      <c r="C65" s="47" t="s">
        <v>26</v>
      </c>
      <c r="D65" s="47" t="s">
        <v>55</v>
      </c>
      <c r="E65" s="43"/>
      <c r="F65" s="27"/>
      <c r="G65" s="17"/>
      <c r="H65" s="17"/>
      <c r="I65" s="45"/>
      <c r="J65" s="3" t="str">
        <f t="shared" si="0"/>
        <v>pendente</v>
      </c>
    </row>
    <row r="66" spans="1:10">
      <c r="A66" s="83" t="s">
        <v>439</v>
      </c>
      <c r="B66" s="83" t="s">
        <v>411</v>
      </c>
      <c r="C66" s="47" t="s">
        <v>26</v>
      </c>
      <c r="D66" s="47" t="s">
        <v>55</v>
      </c>
      <c r="E66" s="47"/>
      <c r="F66" s="14"/>
      <c r="G66" s="45"/>
      <c r="H66" s="17"/>
      <c r="I66" s="45"/>
      <c r="J66" s="3" t="str">
        <f t="shared" ref="J66:J129" si="1">IF(H66&lt;&gt;0,"finalizado", "pendente")</f>
        <v>pendente</v>
      </c>
    </row>
    <row r="67" spans="1:10">
      <c r="A67" s="141" t="s">
        <v>439</v>
      </c>
      <c r="B67" s="141" t="s">
        <v>411</v>
      </c>
      <c r="C67" s="52" t="s">
        <v>26</v>
      </c>
      <c r="D67" s="52" t="s">
        <v>55</v>
      </c>
      <c r="E67" s="59"/>
      <c r="F67" s="38"/>
      <c r="G67" s="19"/>
      <c r="H67" s="19"/>
      <c r="I67" s="48"/>
      <c r="J67" s="3" t="str">
        <f t="shared" si="1"/>
        <v>pendente</v>
      </c>
    </row>
    <row r="68" spans="1:10">
      <c r="A68" s="83" t="s">
        <v>442</v>
      </c>
      <c r="B68" s="83" t="s">
        <v>411</v>
      </c>
      <c r="C68" s="47" t="s">
        <v>52</v>
      </c>
      <c r="D68" s="47" t="s">
        <v>29</v>
      </c>
      <c r="E68" s="47"/>
      <c r="F68" s="14"/>
      <c r="G68" s="45"/>
      <c r="H68" s="17"/>
      <c r="I68" s="45"/>
      <c r="J68" s="3" t="str">
        <f t="shared" si="1"/>
        <v>pendente</v>
      </c>
    </row>
    <row r="69" spans="1:10">
      <c r="A69" s="83" t="s">
        <v>442</v>
      </c>
      <c r="B69" s="83" t="s">
        <v>411</v>
      </c>
      <c r="C69" s="47" t="s">
        <v>52</v>
      </c>
      <c r="D69" s="47" t="s">
        <v>29</v>
      </c>
      <c r="E69" s="114"/>
      <c r="F69" s="114"/>
      <c r="G69" s="45"/>
      <c r="H69" s="45"/>
      <c r="I69" s="45"/>
      <c r="J69" s="3" t="str">
        <f t="shared" si="1"/>
        <v>pendente</v>
      </c>
    </row>
    <row r="70" spans="1:10">
      <c r="A70" s="83" t="s">
        <v>442</v>
      </c>
      <c r="B70" s="83" t="s">
        <v>411</v>
      </c>
      <c r="C70" s="47" t="s">
        <v>52</v>
      </c>
      <c r="D70" s="47" t="s">
        <v>29</v>
      </c>
      <c r="E70" s="114"/>
      <c r="F70" s="49"/>
      <c r="G70" s="45"/>
      <c r="H70" s="45"/>
      <c r="I70" s="45"/>
      <c r="J70" s="3" t="str">
        <f t="shared" si="1"/>
        <v>pendente</v>
      </c>
    </row>
    <row r="71" spans="1:10">
      <c r="A71" s="83" t="s">
        <v>442</v>
      </c>
      <c r="B71" s="83" t="s">
        <v>411</v>
      </c>
      <c r="C71" s="47" t="s">
        <v>52</v>
      </c>
      <c r="D71" s="47" t="s">
        <v>29</v>
      </c>
      <c r="E71" s="114"/>
      <c r="F71" s="49"/>
      <c r="G71" s="45"/>
      <c r="H71" s="45"/>
      <c r="I71" s="45"/>
      <c r="J71" s="3" t="str">
        <f t="shared" si="1"/>
        <v>pendente</v>
      </c>
    </row>
    <row r="72" spans="1:10">
      <c r="A72" s="141" t="s">
        <v>442</v>
      </c>
      <c r="B72" s="141" t="s">
        <v>411</v>
      </c>
      <c r="C72" s="52" t="s">
        <v>52</v>
      </c>
      <c r="D72" s="52" t="s">
        <v>29</v>
      </c>
      <c r="E72" s="101"/>
      <c r="F72" s="20"/>
      <c r="G72" s="48"/>
      <c r="H72" s="48"/>
      <c r="I72" s="48"/>
      <c r="J72" s="3" t="str">
        <f t="shared" si="1"/>
        <v>pendente</v>
      </c>
    </row>
    <row r="73" spans="1:10">
      <c r="A73" s="142" t="s">
        <v>433</v>
      </c>
      <c r="B73" s="83" t="s">
        <v>411</v>
      </c>
      <c r="C73" s="47" t="s">
        <v>12</v>
      </c>
      <c r="D73" s="47" t="s">
        <v>29</v>
      </c>
      <c r="E73" s="47"/>
      <c r="F73" s="47"/>
      <c r="G73" s="28"/>
      <c r="H73" s="28"/>
      <c r="I73" s="28"/>
      <c r="J73" s="3" t="str">
        <f t="shared" si="1"/>
        <v>pendente</v>
      </c>
    </row>
    <row r="74" spans="1:10">
      <c r="A74" s="142" t="s">
        <v>433</v>
      </c>
      <c r="B74" s="83" t="s">
        <v>411</v>
      </c>
      <c r="C74" s="47" t="s">
        <v>12</v>
      </c>
      <c r="D74" s="47" t="s">
        <v>29</v>
      </c>
      <c r="E74" s="47"/>
      <c r="F74" s="49"/>
      <c r="G74" s="28"/>
      <c r="H74" s="28"/>
      <c r="I74" s="28"/>
      <c r="J74" s="3" t="str">
        <f t="shared" si="1"/>
        <v>pendente</v>
      </c>
    </row>
    <row r="75" spans="1:10">
      <c r="A75" s="142" t="s">
        <v>433</v>
      </c>
      <c r="B75" s="83" t="s">
        <v>411</v>
      </c>
      <c r="C75" s="47" t="s">
        <v>12</v>
      </c>
      <c r="D75" s="47" t="s">
        <v>29</v>
      </c>
      <c r="E75" s="47"/>
      <c r="F75" s="49"/>
      <c r="G75" s="28"/>
      <c r="H75" s="28"/>
      <c r="I75" s="28"/>
      <c r="J75" s="3" t="str">
        <f t="shared" si="1"/>
        <v>pendente</v>
      </c>
    </row>
    <row r="76" spans="1:10">
      <c r="A76" s="142" t="s">
        <v>433</v>
      </c>
      <c r="B76" s="83" t="s">
        <v>411</v>
      </c>
      <c r="C76" s="47" t="s">
        <v>12</v>
      </c>
      <c r="D76" s="47" t="s">
        <v>29</v>
      </c>
      <c r="E76" s="47"/>
      <c r="F76" s="49"/>
      <c r="G76" s="28"/>
      <c r="H76" s="28"/>
      <c r="I76" s="28"/>
      <c r="J76" s="3" t="str">
        <f t="shared" si="1"/>
        <v>pendente</v>
      </c>
    </row>
    <row r="77" spans="1:10">
      <c r="A77" s="145" t="s">
        <v>433</v>
      </c>
      <c r="B77" s="141" t="s">
        <v>411</v>
      </c>
      <c r="C77" s="52" t="s">
        <v>12</v>
      </c>
      <c r="D77" s="52" t="s">
        <v>29</v>
      </c>
      <c r="E77" s="52"/>
      <c r="F77" s="52"/>
      <c r="G77" s="53"/>
      <c r="H77" s="53"/>
      <c r="I77" s="53"/>
      <c r="J77" s="3" t="str">
        <f t="shared" si="1"/>
        <v>pendente</v>
      </c>
    </row>
    <row r="78" spans="1:10">
      <c r="A78" s="142" t="s">
        <v>433</v>
      </c>
      <c r="B78" s="83" t="s">
        <v>411</v>
      </c>
      <c r="C78" s="47" t="s">
        <v>12</v>
      </c>
      <c r="D78" s="47" t="s">
        <v>15</v>
      </c>
      <c r="E78" s="47"/>
      <c r="F78" s="47"/>
      <c r="G78" s="45"/>
      <c r="H78" s="28"/>
      <c r="I78" s="28"/>
      <c r="J78" s="3" t="str">
        <f t="shared" si="1"/>
        <v>pendente</v>
      </c>
    </row>
    <row r="79" spans="1:10">
      <c r="A79" s="142" t="s">
        <v>433</v>
      </c>
      <c r="B79" s="83" t="s">
        <v>411</v>
      </c>
      <c r="C79" s="47" t="s">
        <v>12</v>
      </c>
      <c r="D79" s="47" t="s">
        <v>15</v>
      </c>
      <c r="E79" s="47"/>
      <c r="F79" s="47"/>
      <c r="G79" s="28"/>
      <c r="H79" s="28"/>
      <c r="I79" s="45"/>
      <c r="J79" s="3" t="str">
        <f t="shared" si="1"/>
        <v>pendente</v>
      </c>
    </row>
    <row r="80" spans="1:10">
      <c r="A80" s="142" t="s">
        <v>433</v>
      </c>
      <c r="B80" s="83" t="s">
        <v>411</v>
      </c>
      <c r="C80" s="47" t="s">
        <v>12</v>
      </c>
      <c r="D80" s="47" t="s">
        <v>15</v>
      </c>
      <c r="E80" s="47"/>
      <c r="F80" s="14"/>
      <c r="G80" s="28"/>
      <c r="H80" s="28"/>
      <c r="I80" s="45"/>
      <c r="J80" s="3" t="str">
        <f t="shared" si="1"/>
        <v>pendente</v>
      </c>
    </row>
    <row r="81" spans="1:10">
      <c r="A81" s="142" t="s">
        <v>433</v>
      </c>
      <c r="B81" s="83" t="s">
        <v>411</v>
      </c>
      <c r="C81" s="47" t="s">
        <v>12</v>
      </c>
      <c r="D81" s="47" t="s">
        <v>15</v>
      </c>
      <c r="E81" s="44"/>
      <c r="F81" s="49"/>
      <c r="G81" s="28"/>
      <c r="H81" s="28"/>
      <c r="I81" s="28"/>
      <c r="J81" s="3" t="str">
        <f t="shared" si="1"/>
        <v>pendente</v>
      </c>
    </row>
    <row r="82" spans="1:10">
      <c r="A82" s="145" t="s">
        <v>433</v>
      </c>
      <c r="B82" s="141" t="s">
        <v>411</v>
      </c>
      <c r="C82" s="52" t="s">
        <v>12</v>
      </c>
      <c r="D82" s="52" t="s">
        <v>15</v>
      </c>
      <c r="E82" s="50"/>
      <c r="F82" s="31"/>
      <c r="G82" s="53"/>
      <c r="H82" s="53"/>
      <c r="I82" s="53"/>
      <c r="J82" s="3" t="str">
        <f t="shared" si="1"/>
        <v>pendente</v>
      </c>
    </row>
    <row r="83" spans="1:10">
      <c r="A83" s="142" t="s">
        <v>433</v>
      </c>
      <c r="B83" s="83" t="s">
        <v>411</v>
      </c>
      <c r="C83" s="47" t="s">
        <v>12</v>
      </c>
      <c r="D83" s="47" t="s">
        <v>23</v>
      </c>
      <c r="E83" s="44"/>
      <c r="F83" s="49"/>
      <c r="G83" s="28"/>
      <c r="H83" s="28"/>
      <c r="I83" s="28"/>
      <c r="J83" s="3" t="str">
        <f t="shared" si="1"/>
        <v>pendente</v>
      </c>
    </row>
    <row r="84" spans="1:10">
      <c r="A84" s="142" t="s">
        <v>433</v>
      </c>
      <c r="B84" s="83" t="s">
        <v>411</v>
      </c>
      <c r="C84" s="47" t="s">
        <v>12</v>
      </c>
      <c r="D84" s="47" t="s">
        <v>23</v>
      </c>
      <c r="E84" s="44"/>
      <c r="F84" s="49"/>
      <c r="G84" s="28"/>
      <c r="H84" s="28"/>
      <c r="I84" s="28"/>
      <c r="J84" s="3" t="str">
        <f t="shared" si="1"/>
        <v>pendente</v>
      </c>
    </row>
    <row r="85" spans="1:10">
      <c r="A85" s="142" t="s">
        <v>433</v>
      </c>
      <c r="B85" s="83" t="s">
        <v>411</v>
      </c>
      <c r="C85" s="47" t="s">
        <v>12</v>
      </c>
      <c r="D85" s="47" t="s">
        <v>23</v>
      </c>
      <c r="E85" s="44"/>
      <c r="F85" s="15"/>
      <c r="G85" s="45"/>
      <c r="H85" s="45"/>
      <c r="I85" s="28"/>
      <c r="J85" s="3" t="str">
        <f t="shared" si="1"/>
        <v>pendente</v>
      </c>
    </row>
    <row r="86" spans="1:10">
      <c r="A86" s="142" t="s">
        <v>433</v>
      </c>
      <c r="B86" s="83" t="s">
        <v>411</v>
      </c>
      <c r="C86" s="47" t="s">
        <v>12</v>
      </c>
      <c r="D86" s="47" t="s">
        <v>23</v>
      </c>
      <c r="E86" s="44"/>
      <c r="F86" s="15"/>
      <c r="G86" s="45"/>
      <c r="H86" s="45"/>
      <c r="I86" s="45"/>
      <c r="J86" s="3" t="str">
        <f t="shared" si="1"/>
        <v>pendente</v>
      </c>
    </row>
    <row r="87" spans="1:10">
      <c r="A87" s="145" t="s">
        <v>433</v>
      </c>
      <c r="B87" s="141" t="s">
        <v>411</v>
      </c>
      <c r="C87" s="52" t="s">
        <v>12</v>
      </c>
      <c r="D87" s="52" t="s">
        <v>23</v>
      </c>
      <c r="E87" s="52"/>
      <c r="F87" s="31"/>
      <c r="G87" s="53"/>
      <c r="H87" s="53"/>
      <c r="I87" s="48"/>
      <c r="J87" s="3" t="str">
        <f t="shared" si="1"/>
        <v>pendente</v>
      </c>
    </row>
    <row r="88" spans="1:10">
      <c r="A88" s="142" t="s">
        <v>433</v>
      </c>
      <c r="B88" s="83" t="s">
        <v>411</v>
      </c>
      <c r="C88" s="47" t="s">
        <v>12</v>
      </c>
      <c r="D88" s="47" t="s">
        <v>24</v>
      </c>
      <c r="E88" s="49"/>
      <c r="F88" s="49"/>
      <c r="G88" s="28"/>
      <c r="H88" s="28"/>
      <c r="I88" s="45"/>
      <c r="J88" s="3" t="str">
        <f t="shared" si="1"/>
        <v>pendente</v>
      </c>
    </row>
    <row r="89" spans="1:10">
      <c r="A89" s="142" t="s">
        <v>433</v>
      </c>
      <c r="B89" s="83" t="s">
        <v>411</v>
      </c>
      <c r="C89" s="47" t="s">
        <v>12</v>
      </c>
      <c r="D89" s="47" t="s">
        <v>24</v>
      </c>
      <c r="E89" s="44"/>
      <c r="F89" s="46"/>
      <c r="G89" s="17"/>
      <c r="H89" s="17"/>
      <c r="I89" s="28"/>
      <c r="J89" s="3" t="str">
        <f t="shared" si="1"/>
        <v>pendente</v>
      </c>
    </row>
    <row r="90" spans="1:10">
      <c r="A90" s="142" t="s">
        <v>433</v>
      </c>
      <c r="B90" s="83" t="s">
        <v>411</v>
      </c>
      <c r="C90" s="47" t="s">
        <v>12</v>
      </c>
      <c r="D90" s="47" t="s">
        <v>24</v>
      </c>
      <c r="E90" s="49"/>
      <c r="F90" s="46"/>
      <c r="G90" s="28"/>
      <c r="H90" s="28"/>
      <c r="I90" s="28"/>
      <c r="J90" s="3" t="str">
        <f t="shared" si="1"/>
        <v>pendente</v>
      </c>
    </row>
    <row r="91" spans="1:10">
      <c r="A91" s="142" t="s">
        <v>433</v>
      </c>
      <c r="B91" s="83" t="s">
        <v>411</v>
      </c>
      <c r="C91" s="47" t="s">
        <v>12</v>
      </c>
      <c r="D91" s="47" t="s">
        <v>24</v>
      </c>
      <c r="E91" s="49"/>
      <c r="F91" s="46"/>
      <c r="G91" s="28"/>
      <c r="H91" s="28"/>
      <c r="I91" s="28"/>
      <c r="J91" s="3" t="str">
        <f t="shared" si="1"/>
        <v>pendente</v>
      </c>
    </row>
    <row r="92" spans="1:10">
      <c r="A92" s="145" t="s">
        <v>433</v>
      </c>
      <c r="B92" s="141" t="s">
        <v>411</v>
      </c>
      <c r="C92" s="52" t="s">
        <v>12</v>
      </c>
      <c r="D92" s="52" t="s">
        <v>24</v>
      </c>
      <c r="E92" s="21"/>
      <c r="F92" s="52"/>
      <c r="G92" s="53"/>
      <c r="H92" s="53"/>
      <c r="I92" s="53"/>
      <c r="J92" s="3" t="str">
        <f t="shared" si="1"/>
        <v>pendente</v>
      </c>
    </row>
    <row r="93" spans="1:10">
      <c r="A93" s="142" t="s">
        <v>433</v>
      </c>
      <c r="B93" s="83" t="s">
        <v>411</v>
      </c>
      <c r="C93" s="47" t="s">
        <v>12</v>
      </c>
      <c r="D93" s="47" t="s">
        <v>56</v>
      </c>
      <c r="E93" s="49"/>
      <c r="F93" s="49"/>
      <c r="G93" s="28"/>
      <c r="H93" s="28"/>
      <c r="I93" s="45"/>
      <c r="J93" s="3" t="str">
        <f t="shared" si="1"/>
        <v>pendente</v>
      </c>
    </row>
    <row r="94" spans="1:10">
      <c r="A94" s="142" t="s">
        <v>433</v>
      </c>
      <c r="B94" s="83" t="s">
        <v>411</v>
      </c>
      <c r="C94" s="47" t="s">
        <v>12</v>
      </c>
      <c r="D94" s="47" t="s">
        <v>56</v>
      </c>
      <c r="E94" s="44"/>
      <c r="F94" s="46"/>
      <c r="G94" s="17"/>
      <c r="H94" s="17"/>
      <c r="I94" s="28"/>
      <c r="J94" s="3" t="str">
        <f t="shared" si="1"/>
        <v>pendente</v>
      </c>
    </row>
    <row r="95" spans="1:10">
      <c r="A95" s="142" t="s">
        <v>433</v>
      </c>
      <c r="B95" s="83" t="s">
        <v>411</v>
      </c>
      <c r="C95" s="47" t="s">
        <v>12</v>
      </c>
      <c r="D95" s="47" t="s">
        <v>56</v>
      </c>
      <c r="E95" s="49"/>
      <c r="F95" s="46"/>
      <c r="G95" s="28"/>
      <c r="H95" s="28"/>
      <c r="I95" s="28"/>
      <c r="J95" s="3" t="str">
        <f t="shared" si="1"/>
        <v>pendente</v>
      </c>
    </row>
    <row r="96" spans="1:10">
      <c r="A96" s="142" t="s">
        <v>433</v>
      </c>
      <c r="B96" s="83" t="s">
        <v>411</v>
      </c>
      <c r="C96" s="47" t="s">
        <v>12</v>
      </c>
      <c r="D96" s="47" t="s">
        <v>56</v>
      </c>
      <c r="E96" s="49"/>
      <c r="F96" s="46"/>
      <c r="G96" s="28"/>
      <c r="H96" s="28"/>
      <c r="I96" s="28"/>
      <c r="J96" s="3" t="str">
        <f t="shared" si="1"/>
        <v>pendente</v>
      </c>
    </row>
    <row r="97" spans="1:10">
      <c r="A97" s="145" t="s">
        <v>433</v>
      </c>
      <c r="B97" s="141" t="s">
        <v>411</v>
      </c>
      <c r="C97" s="52" t="s">
        <v>12</v>
      </c>
      <c r="D97" s="52" t="s">
        <v>56</v>
      </c>
      <c r="E97" s="21"/>
      <c r="F97" s="52"/>
      <c r="G97" s="53"/>
      <c r="H97" s="53"/>
      <c r="I97" s="53"/>
      <c r="J97" s="3" t="str">
        <f t="shared" si="1"/>
        <v>pendente</v>
      </c>
    </row>
    <row r="98" spans="1:10">
      <c r="A98" s="143" t="s">
        <v>447</v>
      </c>
      <c r="B98" s="118" t="s">
        <v>411</v>
      </c>
      <c r="C98" s="47" t="s">
        <v>48</v>
      </c>
      <c r="D98" s="46" t="s">
        <v>29</v>
      </c>
      <c r="E98" s="46"/>
      <c r="F98" s="46"/>
      <c r="G98" s="28"/>
      <c r="H98" s="45"/>
      <c r="I98" s="28"/>
      <c r="J98" s="3" t="str">
        <f t="shared" si="1"/>
        <v>pendente</v>
      </c>
    </row>
    <row r="99" spans="1:10">
      <c r="A99" s="142" t="s">
        <v>447</v>
      </c>
      <c r="B99" s="83" t="s">
        <v>411</v>
      </c>
      <c r="C99" s="47" t="s">
        <v>48</v>
      </c>
      <c r="D99" s="46" t="s">
        <v>29</v>
      </c>
      <c r="E99" s="36"/>
      <c r="F99" s="47"/>
      <c r="G99" s="28"/>
      <c r="H99" s="28"/>
      <c r="I99" s="28"/>
      <c r="J99" s="3" t="str">
        <f t="shared" si="1"/>
        <v>pendente</v>
      </c>
    </row>
    <row r="100" spans="1:10">
      <c r="A100" s="142" t="s">
        <v>447</v>
      </c>
      <c r="B100" s="83" t="s">
        <v>411</v>
      </c>
      <c r="C100" s="47" t="s">
        <v>48</v>
      </c>
      <c r="D100" s="46" t="s">
        <v>29</v>
      </c>
      <c r="E100" s="43"/>
      <c r="F100" s="27"/>
      <c r="G100" s="17"/>
      <c r="H100" s="17"/>
      <c r="I100" s="28"/>
      <c r="J100" s="3" t="str">
        <f t="shared" si="1"/>
        <v>pendente</v>
      </c>
    </row>
    <row r="101" spans="1:10">
      <c r="A101" s="142" t="s">
        <v>447</v>
      </c>
      <c r="B101" s="83" t="s">
        <v>411</v>
      </c>
      <c r="C101" s="47" t="s">
        <v>48</v>
      </c>
      <c r="D101" s="46" t="s">
        <v>29</v>
      </c>
      <c r="E101" s="47"/>
      <c r="F101" s="14"/>
      <c r="G101" s="45"/>
      <c r="H101" s="17"/>
      <c r="I101" s="45"/>
      <c r="J101" s="3" t="str">
        <f t="shared" si="1"/>
        <v>pendente</v>
      </c>
    </row>
    <row r="102" spans="1:10">
      <c r="A102" s="145" t="s">
        <v>447</v>
      </c>
      <c r="B102" s="141" t="s">
        <v>411</v>
      </c>
      <c r="C102" s="52" t="s">
        <v>48</v>
      </c>
      <c r="D102" s="51" t="s">
        <v>29</v>
      </c>
      <c r="E102" s="31"/>
      <c r="F102" s="52"/>
      <c r="G102" s="48"/>
      <c r="H102" s="48"/>
      <c r="I102" s="53"/>
      <c r="J102" s="3" t="str">
        <f t="shared" si="1"/>
        <v>pendente</v>
      </c>
    </row>
    <row r="103" spans="1:10">
      <c r="A103" s="118" t="s">
        <v>446</v>
      </c>
      <c r="B103" s="118" t="s">
        <v>411</v>
      </c>
      <c r="C103" s="47" t="s">
        <v>47</v>
      </c>
      <c r="D103" s="46" t="s">
        <v>29</v>
      </c>
      <c r="E103" s="49"/>
      <c r="F103" s="47"/>
      <c r="G103" s="45"/>
      <c r="H103" s="45"/>
      <c r="I103" s="28"/>
      <c r="J103" s="3" t="str">
        <f t="shared" si="1"/>
        <v>pendente</v>
      </c>
    </row>
    <row r="104" spans="1:10">
      <c r="A104" s="83" t="s">
        <v>446</v>
      </c>
      <c r="B104" s="83" t="s">
        <v>411</v>
      </c>
      <c r="C104" s="47" t="s">
        <v>47</v>
      </c>
      <c r="D104" s="46" t="s">
        <v>29</v>
      </c>
      <c r="E104" s="49"/>
      <c r="F104" s="47"/>
      <c r="G104" s="45"/>
      <c r="H104" s="45"/>
      <c r="I104" s="28"/>
      <c r="J104" s="3" t="str">
        <f t="shared" si="1"/>
        <v>pendente</v>
      </c>
    </row>
    <row r="105" spans="1:10">
      <c r="A105" s="83" t="s">
        <v>446</v>
      </c>
      <c r="B105" s="83" t="s">
        <v>411</v>
      </c>
      <c r="C105" s="47" t="s">
        <v>47</v>
      </c>
      <c r="D105" s="46" t="s">
        <v>29</v>
      </c>
      <c r="E105" s="43"/>
      <c r="F105" s="27"/>
      <c r="G105" s="17"/>
      <c r="H105" s="17"/>
      <c r="I105" s="28"/>
      <c r="J105" s="3" t="str">
        <f t="shared" si="1"/>
        <v>pendente</v>
      </c>
    </row>
    <row r="106" spans="1:10">
      <c r="A106" s="83" t="s">
        <v>446</v>
      </c>
      <c r="B106" s="83" t="s">
        <v>411</v>
      </c>
      <c r="C106" s="47" t="s">
        <v>47</v>
      </c>
      <c r="D106" s="46" t="s">
        <v>29</v>
      </c>
      <c r="E106" s="47"/>
      <c r="F106" s="14"/>
      <c r="G106" s="45"/>
      <c r="H106" s="17"/>
      <c r="I106" s="45"/>
      <c r="J106" s="3" t="str">
        <f t="shared" si="1"/>
        <v>pendente</v>
      </c>
    </row>
    <row r="107" spans="1:10">
      <c r="A107" s="141" t="s">
        <v>446</v>
      </c>
      <c r="B107" s="141" t="s">
        <v>411</v>
      </c>
      <c r="C107" s="52" t="s">
        <v>47</v>
      </c>
      <c r="D107" s="51" t="s">
        <v>29</v>
      </c>
      <c r="E107" s="101"/>
      <c r="F107" s="101"/>
      <c r="G107" s="48"/>
      <c r="H107" s="48"/>
      <c r="I107" s="53"/>
      <c r="J107" s="3" t="str">
        <f t="shared" si="1"/>
        <v>pendente</v>
      </c>
    </row>
    <row r="108" spans="1:10">
      <c r="A108" s="142" t="s">
        <v>447</v>
      </c>
      <c r="B108" s="83" t="s">
        <v>411</v>
      </c>
      <c r="C108" s="47" t="s">
        <v>49</v>
      </c>
      <c r="D108" s="46" t="s">
        <v>29</v>
      </c>
      <c r="E108" s="46"/>
      <c r="F108" s="46"/>
      <c r="G108" s="45"/>
      <c r="H108" s="45"/>
      <c r="I108" s="28"/>
      <c r="J108" s="3" t="str">
        <f t="shared" si="1"/>
        <v>pendente</v>
      </c>
    </row>
    <row r="109" spans="1:10">
      <c r="A109" s="142" t="s">
        <v>447</v>
      </c>
      <c r="B109" s="83" t="s">
        <v>411</v>
      </c>
      <c r="C109" s="47" t="s">
        <v>49</v>
      </c>
      <c r="D109" s="46" t="s">
        <v>29</v>
      </c>
      <c r="E109" s="46"/>
      <c r="F109" s="46"/>
      <c r="G109" s="45"/>
      <c r="H109" s="45"/>
      <c r="I109" s="28"/>
      <c r="J109" s="3" t="str">
        <f t="shared" si="1"/>
        <v>pendente</v>
      </c>
    </row>
    <row r="110" spans="1:10">
      <c r="A110" s="142" t="s">
        <v>447</v>
      </c>
      <c r="B110" s="83" t="s">
        <v>411</v>
      </c>
      <c r="C110" s="47" t="s">
        <v>49</v>
      </c>
      <c r="D110" s="46" t="s">
        <v>29</v>
      </c>
      <c r="E110" s="46"/>
      <c r="F110" s="46"/>
      <c r="G110" s="45"/>
      <c r="H110" s="45"/>
      <c r="I110" s="45"/>
      <c r="J110" s="3" t="str">
        <f t="shared" si="1"/>
        <v>pendente</v>
      </c>
    </row>
    <row r="111" spans="1:10">
      <c r="A111" s="142" t="s">
        <v>447</v>
      </c>
      <c r="B111" s="83" t="s">
        <v>411</v>
      </c>
      <c r="C111" s="47" t="s">
        <v>49</v>
      </c>
      <c r="D111" s="46" t="s">
        <v>29</v>
      </c>
      <c r="E111" s="46"/>
      <c r="F111" s="46"/>
      <c r="G111" s="28"/>
      <c r="H111" s="28"/>
      <c r="I111" s="28"/>
      <c r="J111" s="3" t="str">
        <f t="shared" si="1"/>
        <v>pendente</v>
      </c>
    </row>
    <row r="112" spans="1:10">
      <c r="A112" s="145" t="s">
        <v>447</v>
      </c>
      <c r="B112" s="141" t="s">
        <v>411</v>
      </c>
      <c r="C112" s="52" t="s">
        <v>49</v>
      </c>
      <c r="D112" s="51" t="s">
        <v>29</v>
      </c>
      <c r="E112" s="52"/>
      <c r="F112" s="52"/>
      <c r="G112" s="53"/>
      <c r="H112" s="53"/>
      <c r="I112" s="53"/>
      <c r="J112" s="3" t="str">
        <f t="shared" si="1"/>
        <v>pendente</v>
      </c>
    </row>
    <row r="113" spans="1:10">
      <c r="A113" s="118" t="s">
        <v>433</v>
      </c>
      <c r="B113" s="118" t="s">
        <v>411</v>
      </c>
      <c r="C113" s="47" t="s">
        <v>21</v>
      </c>
      <c r="D113" s="46" t="s">
        <v>29</v>
      </c>
      <c r="E113" s="45"/>
      <c r="F113" s="49"/>
      <c r="G113" s="28"/>
      <c r="H113" s="28"/>
      <c r="I113" s="28"/>
      <c r="J113" s="3" t="str">
        <f t="shared" si="1"/>
        <v>pendente</v>
      </c>
    </row>
    <row r="114" spans="1:10">
      <c r="A114" s="83" t="s">
        <v>433</v>
      </c>
      <c r="B114" s="83" t="s">
        <v>411</v>
      </c>
      <c r="C114" s="47" t="s">
        <v>21</v>
      </c>
      <c r="D114" s="46" t="s">
        <v>29</v>
      </c>
      <c r="E114" s="45"/>
      <c r="F114" s="49"/>
      <c r="G114" s="28"/>
      <c r="H114" s="28"/>
      <c r="I114" s="28"/>
      <c r="J114" s="3" t="str">
        <f t="shared" si="1"/>
        <v>pendente</v>
      </c>
    </row>
    <row r="115" spans="1:10">
      <c r="A115" s="83" t="s">
        <v>433</v>
      </c>
      <c r="B115" s="83" t="s">
        <v>411</v>
      </c>
      <c r="C115" s="47" t="s">
        <v>21</v>
      </c>
      <c r="D115" s="46" t="s">
        <v>29</v>
      </c>
      <c r="E115" s="49"/>
      <c r="F115" s="49"/>
      <c r="G115" s="28"/>
      <c r="H115" s="28"/>
      <c r="I115" s="28"/>
      <c r="J115" s="3" t="str">
        <f t="shared" si="1"/>
        <v>pendente</v>
      </c>
    </row>
    <row r="116" spans="1:10">
      <c r="A116" s="83" t="s">
        <v>433</v>
      </c>
      <c r="B116" s="83" t="s">
        <v>411</v>
      </c>
      <c r="C116" s="47" t="s">
        <v>21</v>
      </c>
      <c r="D116" s="46" t="s">
        <v>29</v>
      </c>
      <c r="E116" s="47"/>
      <c r="F116" s="47"/>
      <c r="G116" s="28"/>
      <c r="H116" s="28"/>
      <c r="I116" s="28"/>
      <c r="J116" s="3" t="str">
        <f t="shared" si="1"/>
        <v>pendente</v>
      </c>
    </row>
    <row r="117" spans="1:10">
      <c r="A117" s="141" t="s">
        <v>433</v>
      </c>
      <c r="B117" s="141" t="s">
        <v>411</v>
      </c>
      <c r="C117" s="52" t="s">
        <v>21</v>
      </c>
      <c r="D117" s="51" t="s">
        <v>29</v>
      </c>
      <c r="E117" s="52"/>
      <c r="F117" s="52"/>
      <c r="G117" s="48"/>
      <c r="H117" s="53"/>
      <c r="I117" s="53"/>
      <c r="J117" s="3" t="str">
        <f t="shared" si="1"/>
        <v>pendente</v>
      </c>
    </row>
    <row r="118" spans="1:10">
      <c r="A118" s="83" t="s">
        <v>433</v>
      </c>
      <c r="B118" s="83" t="s">
        <v>411</v>
      </c>
      <c r="C118" s="47" t="s">
        <v>21</v>
      </c>
      <c r="D118" s="46" t="s">
        <v>15</v>
      </c>
      <c r="E118" s="47"/>
      <c r="F118" s="47"/>
      <c r="G118" s="28"/>
      <c r="H118" s="28"/>
      <c r="I118" s="45"/>
      <c r="J118" s="3" t="str">
        <f t="shared" si="1"/>
        <v>pendente</v>
      </c>
    </row>
    <row r="119" spans="1:10">
      <c r="A119" s="83" t="s">
        <v>433</v>
      </c>
      <c r="B119" s="83" t="s">
        <v>411</v>
      </c>
      <c r="C119" s="47" t="s">
        <v>21</v>
      </c>
      <c r="D119" s="46" t="s">
        <v>15</v>
      </c>
      <c r="E119" s="47"/>
      <c r="F119" s="14"/>
      <c r="G119" s="28"/>
      <c r="H119" s="28"/>
      <c r="I119" s="45"/>
      <c r="J119" s="3" t="str">
        <f t="shared" si="1"/>
        <v>pendente</v>
      </c>
    </row>
    <row r="120" spans="1:10">
      <c r="A120" s="83" t="s">
        <v>433</v>
      </c>
      <c r="B120" s="83" t="s">
        <v>411</v>
      </c>
      <c r="C120" s="47" t="s">
        <v>21</v>
      </c>
      <c r="D120" s="46" t="s">
        <v>15</v>
      </c>
      <c r="E120" s="45"/>
      <c r="F120" s="46"/>
      <c r="G120" s="28"/>
      <c r="H120" s="45"/>
      <c r="I120" s="45"/>
      <c r="J120" s="3" t="str">
        <f t="shared" si="1"/>
        <v>pendente</v>
      </c>
    </row>
    <row r="121" spans="1:10">
      <c r="A121" s="83" t="s">
        <v>433</v>
      </c>
      <c r="B121" s="83" t="s">
        <v>411</v>
      </c>
      <c r="C121" s="47" t="s">
        <v>21</v>
      </c>
      <c r="D121" s="46" t="s">
        <v>15</v>
      </c>
      <c r="E121" s="45"/>
      <c r="F121" s="46"/>
      <c r="G121" s="28"/>
      <c r="H121" s="45"/>
      <c r="I121" s="45"/>
      <c r="J121" s="3" t="str">
        <f t="shared" si="1"/>
        <v>pendente</v>
      </c>
    </row>
    <row r="122" spans="1:10">
      <c r="A122" s="141" t="s">
        <v>433</v>
      </c>
      <c r="B122" s="141" t="s">
        <v>411</v>
      </c>
      <c r="C122" s="52" t="s">
        <v>21</v>
      </c>
      <c r="D122" s="51" t="s">
        <v>15</v>
      </c>
      <c r="E122" s="48"/>
      <c r="F122" s="51"/>
      <c r="G122" s="53"/>
      <c r="H122" s="48"/>
      <c r="I122" s="48"/>
      <c r="J122" s="3" t="str">
        <f t="shared" si="1"/>
        <v>pendente</v>
      </c>
    </row>
    <row r="123" spans="1:10">
      <c r="A123" s="83" t="s">
        <v>433</v>
      </c>
      <c r="B123" s="83" t="s">
        <v>411</v>
      </c>
      <c r="C123" s="47" t="s">
        <v>21</v>
      </c>
      <c r="D123" s="46" t="s">
        <v>23</v>
      </c>
      <c r="E123" s="44"/>
      <c r="F123" s="46"/>
      <c r="G123" s="28"/>
      <c r="H123" s="45"/>
      <c r="I123" s="28"/>
      <c r="J123" s="3" t="str">
        <f t="shared" si="1"/>
        <v>pendente</v>
      </c>
    </row>
    <row r="124" spans="1:10">
      <c r="A124" s="83" t="s">
        <v>433</v>
      </c>
      <c r="B124" s="83" t="s">
        <v>411</v>
      </c>
      <c r="C124" s="47" t="s">
        <v>21</v>
      </c>
      <c r="D124" s="46" t="s">
        <v>23</v>
      </c>
      <c r="E124" s="44"/>
      <c r="F124" s="49"/>
      <c r="G124" s="28"/>
      <c r="H124" s="28"/>
      <c r="I124" s="28"/>
      <c r="J124" s="3" t="str">
        <f t="shared" si="1"/>
        <v>pendente</v>
      </c>
    </row>
    <row r="125" spans="1:10">
      <c r="A125" s="83" t="s">
        <v>433</v>
      </c>
      <c r="B125" s="83" t="s">
        <v>411</v>
      </c>
      <c r="C125" s="47" t="s">
        <v>21</v>
      </c>
      <c r="D125" s="46" t="s">
        <v>23</v>
      </c>
      <c r="E125" s="44"/>
      <c r="F125" s="49"/>
      <c r="G125" s="28"/>
      <c r="H125" s="28"/>
      <c r="I125" s="28"/>
      <c r="J125" s="3" t="str">
        <f t="shared" si="1"/>
        <v>pendente</v>
      </c>
    </row>
    <row r="126" spans="1:10">
      <c r="A126" s="83" t="s">
        <v>433</v>
      </c>
      <c r="B126" s="83" t="s">
        <v>411</v>
      </c>
      <c r="C126" s="47" t="s">
        <v>21</v>
      </c>
      <c r="D126" s="46" t="s">
        <v>23</v>
      </c>
      <c r="E126" s="44"/>
      <c r="F126" s="49"/>
      <c r="G126" s="28"/>
      <c r="H126" s="28"/>
      <c r="I126" s="28"/>
      <c r="J126" s="3" t="str">
        <f t="shared" si="1"/>
        <v>pendente</v>
      </c>
    </row>
    <row r="127" spans="1:10">
      <c r="A127" s="141" t="s">
        <v>433</v>
      </c>
      <c r="B127" s="141" t="s">
        <v>411</v>
      </c>
      <c r="C127" s="52" t="s">
        <v>21</v>
      </c>
      <c r="D127" s="51" t="s">
        <v>23</v>
      </c>
      <c r="E127" s="50"/>
      <c r="F127" s="31"/>
      <c r="G127" s="53"/>
      <c r="H127" s="53"/>
      <c r="I127" s="53"/>
      <c r="J127" s="3" t="str">
        <f t="shared" si="1"/>
        <v>pendente</v>
      </c>
    </row>
    <row r="128" spans="1:10">
      <c r="A128" s="83" t="s">
        <v>433</v>
      </c>
      <c r="B128" s="83" t="s">
        <v>411</v>
      </c>
      <c r="C128" s="47" t="s">
        <v>21</v>
      </c>
      <c r="D128" s="46" t="s">
        <v>55</v>
      </c>
      <c r="E128" s="44"/>
      <c r="F128" s="15"/>
      <c r="G128" s="45"/>
      <c r="H128" s="45"/>
      <c r="I128" s="45"/>
      <c r="J128" s="3" t="str">
        <f t="shared" si="1"/>
        <v>pendente</v>
      </c>
    </row>
    <row r="129" spans="1:10">
      <c r="A129" s="83" t="s">
        <v>433</v>
      </c>
      <c r="B129" s="83" t="s">
        <v>411</v>
      </c>
      <c r="C129" s="47" t="s">
        <v>21</v>
      </c>
      <c r="D129" s="46" t="s">
        <v>55</v>
      </c>
      <c r="E129" s="44"/>
      <c r="F129" s="15"/>
      <c r="G129" s="45"/>
      <c r="H129" s="45"/>
      <c r="I129" s="45"/>
      <c r="J129" s="3" t="str">
        <f t="shared" si="1"/>
        <v>pendente</v>
      </c>
    </row>
    <row r="130" spans="1:10">
      <c r="A130" s="83" t="s">
        <v>433</v>
      </c>
      <c r="B130" s="83" t="s">
        <v>411</v>
      </c>
      <c r="C130" s="47" t="s">
        <v>21</v>
      </c>
      <c r="D130" s="46" t="s">
        <v>55</v>
      </c>
      <c r="E130" s="44"/>
      <c r="F130" s="15"/>
      <c r="G130" s="45"/>
      <c r="H130" s="45"/>
      <c r="I130" s="45"/>
      <c r="J130" s="3" t="str">
        <f t="shared" ref="J130:J328" si="2">IF(H130&lt;&gt;0,"finalizado", "pendente")</f>
        <v>pendente</v>
      </c>
    </row>
    <row r="131" spans="1:10">
      <c r="A131" s="83" t="s">
        <v>433</v>
      </c>
      <c r="B131" s="83" t="s">
        <v>411</v>
      </c>
      <c r="C131" s="47" t="s">
        <v>21</v>
      </c>
      <c r="D131" s="46" t="s">
        <v>55</v>
      </c>
      <c r="E131" s="44"/>
      <c r="F131" s="15"/>
      <c r="G131" s="45"/>
      <c r="H131" s="45"/>
      <c r="I131" s="45"/>
      <c r="J131" s="3" t="str">
        <f t="shared" si="2"/>
        <v>pendente</v>
      </c>
    </row>
    <row r="132" spans="1:10">
      <c r="A132" s="141" t="s">
        <v>433</v>
      </c>
      <c r="B132" s="141" t="s">
        <v>411</v>
      </c>
      <c r="C132" s="52" t="s">
        <v>21</v>
      </c>
      <c r="D132" s="51" t="s">
        <v>55</v>
      </c>
      <c r="E132" s="59"/>
      <c r="F132" s="38"/>
      <c r="G132" s="19"/>
      <c r="H132" s="19"/>
      <c r="I132" s="102"/>
      <c r="J132" s="3" t="str">
        <f t="shared" si="2"/>
        <v>pendente</v>
      </c>
    </row>
    <row r="133" spans="1:10">
      <c r="A133" s="83" t="s">
        <v>433</v>
      </c>
      <c r="B133" s="83" t="s">
        <v>411</v>
      </c>
      <c r="C133" s="46" t="s">
        <v>21</v>
      </c>
      <c r="D133" s="46" t="s">
        <v>27</v>
      </c>
      <c r="E133" s="47"/>
      <c r="F133" s="14"/>
      <c r="G133" s="45"/>
      <c r="H133" s="17"/>
      <c r="I133" s="103"/>
      <c r="J133" s="3" t="str">
        <f t="shared" si="2"/>
        <v>pendente</v>
      </c>
    </row>
    <row r="134" spans="1:10">
      <c r="A134" s="83" t="s">
        <v>433</v>
      </c>
      <c r="B134" s="83" t="s">
        <v>411</v>
      </c>
      <c r="C134" s="46" t="s">
        <v>21</v>
      </c>
      <c r="D134" s="46" t="s">
        <v>27</v>
      </c>
      <c r="E134" s="46"/>
      <c r="F134" s="46"/>
      <c r="G134" s="103"/>
      <c r="H134" s="103"/>
      <c r="I134" s="28"/>
      <c r="J134" s="3" t="str">
        <f t="shared" si="2"/>
        <v>pendente</v>
      </c>
    </row>
    <row r="135" spans="1:10">
      <c r="A135" s="83" t="s">
        <v>433</v>
      </c>
      <c r="B135" s="83" t="s">
        <v>411</v>
      </c>
      <c r="C135" s="46" t="s">
        <v>21</v>
      </c>
      <c r="D135" s="46" t="s">
        <v>27</v>
      </c>
      <c r="E135" s="44"/>
      <c r="F135" s="46"/>
      <c r="G135" s="28"/>
      <c r="H135" s="28"/>
      <c r="I135" s="28"/>
      <c r="J135" s="3" t="str">
        <f t="shared" si="2"/>
        <v>pendente</v>
      </c>
    </row>
    <row r="136" spans="1:10">
      <c r="A136" s="83" t="s">
        <v>433</v>
      </c>
      <c r="B136" s="83" t="s">
        <v>411</v>
      </c>
      <c r="C136" s="46" t="s">
        <v>21</v>
      </c>
      <c r="D136" s="46" t="s">
        <v>27</v>
      </c>
      <c r="E136" s="36"/>
      <c r="F136" s="47"/>
      <c r="G136" s="28"/>
      <c r="H136" s="28"/>
      <c r="I136" s="28"/>
      <c r="J136" s="3" t="str">
        <f t="shared" si="2"/>
        <v>pendente</v>
      </c>
    </row>
    <row r="137" spans="1:10">
      <c r="A137" s="141" t="s">
        <v>433</v>
      </c>
      <c r="B137" s="141" t="s">
        <v>411</v>
      </c>
      <c r="C137" s="51" t="s">
        <v>21</v>
      </c>
      <c r="D137" s="51" t="s">
        <v>27</v>
      </c>
      <c r="E137" s="21"/>
      <c r="F137" s="52"/>
      <c r="G137" s="53"/>
      <c r="H137" s="48"/>
      <c r="I137" s="53"/>
      <c r="J137" s="3" t="str">
        <f t="shared" si="2"/>
        <v>pendente</v>
      </c>
    </row>
    <row r="138" spans="1:10">
      <c r="A138" s="118" t="s">
        <v>433</v>
      </c>
      <c r="B138" s="118" t="s">
        <v>411</v>
      </c>
      <c r="C138" s="47" t="s">
        <v>45</v>
      </c>
      <c r="D138" s="46" t="s">
        <v>29</v>
      </c>
      <c r="E138" s="36"/>
      <c r="F138" s="47"/>
      <c r="G138" s="28"/>
      <c r="H138" s="28"/>
      <c r="I138" s="28"/>
      <c r="J138" s="3" t="str">
        <f t="shared" si="2"/>
        <v>pendente</v>
      </c>
    </row>
    <row r="139" spans="1:10">
      <c r="A139" s="83" t="s">
        <v>433</v>
      </c>
      <c r="B139" s="83" t="s">
        <v>411</v>
      </c>
      <c r="C139" s="47" t="s">
        <v>45</v>
      </c>
      <c r="D139" s="46" t="s">
        <v>29</v>
      </c>
      <c r="E139" s="49"/>
      <c r="F139" s="17"/>
      <c r="G139" s="17"/>
      <c r="H139" s="45"/>
      <c r="I139" s="28"/>
      <c r="J139" s="3" t="str">
        <f t="shared" si="2"/>
        <v>pendente</v>
      </c>
    </row>
    <row r="140" spans="1:10">
      <c r="A140" s="83" t="s">
        <v>433</v>
      </c>
      <c r="B140" s="83" t="s">
        <v>411</v>
      </c>
      <c r="C140" s="47" t="s">
        <v>45</v>
      </c>
      <c r="D140" s="46" t="s">
        <v>29</v>
      </c>
      <c r="E140" s="49"/>
      <c r="F140" s="17"/>
      <c r="G140" s="17"/>
      <c r="H140" s="45"/>
      <c r="I140" s="28"/>
      <c r="J140" s="3" t="str">
        <f t="shared" si="2"/>
        <v>pendente</v>
      </c>
    </row>
    <row r="141" spans="1:10">
      <c r="A141" s="83" t="s">
        <v>433</v>
      </c>
      <c r="B141" s="83" t="s">
        <v>411</v>
      </c>
      <c r="C141" s="47" t="s">
        <v>45</v>
      </c>
      <c r="D141" s="46" t="s">
        <v>29</v>
      </c>
      <c r="E141" s="49"/>
      <c r="F141" s="17"/>
      <c r="G141" s="17"/>
      <c r="H141" s="45"/>
      <c r="I141" s="28"/>
      <c r="J141" s="3" t="str">
        <f t="shared" si="2"/>
        <v>pendente</v>
      </c>
    </row>
    <row r="142" spans="1:10">
      <c r="A142" s="141" t="s">
        <v>433</v>
      </c>
      <c r="B142" s="141" t="s">
        <v>411</v>
      </c>
      <c r="C142" s="52" t="s">
        <v>45</v>
      </c>
      <c r="D142" s="51" t="s">
        <v>29</v>
      </c>
      <c r="E142" s="31"/>
      <c r="F142" s="52"/>
      <c r="G142" s="48"/>
      <c r="H142" s="48"/>
      <c r="I142" s="53"/>
      <c r="J142" s="2" t="str">
        <f t="shared" si="2"/>
        <v>pendente</v>
      </c>
    </row>
    <row r="143" spans="1:10">
      <c r="A143" s="118" t="s">
        <v>433</v>
      </c>
      <c r="B143" s="118" t="s">
        <v>411</v>
      </c>
      <c r="C143" s="47" t="s">
        <v>22</v>
      </c>
      <c r="D143" s="46" t="s">
        <v>29</v>
      </c>
      <c r="E143" s="43"/>
      <c r="F143" s="27"/>
      <c r="G143" s="17"/>
      <c r="H143" s="17"/>
      <c r="I143" s="103"/>
      <c r="J143" s="3" t="str">
        <f t="shared" si="2"/>
        <v>pendente</v>
      </c>
    </row>
    <row r="144" spans="1:10">
      <c r="A144" s="83" t="s">
        <v>433</v>
      </c>
      <c r="B144" s="83" t="s">
        <v>411</v>
      </c>
      <c r="C144" s="47" t="s">
        <v>22</v>
      </c>
      <c r="D144" s="46" t="s">
        <v>29</v>
      </c>
      <c r="E144" s="47"/>
      <c r="F144" s="14"/>
      <c r="G144" s="45"/>
      <c r="H144" s="17"/>
      <c r="I144" s="103"/>
      <c r="J144" s="3" t="str">
        <f t="shared" si="2"/>
        <v>pendente</v>
      </c>
    </row>
    <row r="145" spans="1:10">
      <c r="A145" s="83" t="s">
        <v>433</v>
      </c>
      <c r="B145" s="83" t="s">
        <v>411</v>
      </c>
      <c r="C145" s="47" t="s">
        <v>22</v>
      </c>
      <c r="D145" s="46" t="s">
        <v>29</v>
      </c>
      <c r="E145" s="46"/>
      <c r="F145" s="46"/>
      <c r="G145" s="103"/>
      <c r="H145" s="103"/>
      <c r="I145" s="103"/>
      <c r="J145" s="3" t="str">
        <f t="shared" si="2"/>
        <v>pendente</v>
      </c>
    </row>
    <row r="146" spans="1:10">
      <c r="A146" s="83" t="s">
        <v>433</v>
      </c>
      <c r="B146" s="83" t="s">
        <v>411</v>
      </c>
      <c r="C146" s="47" t="s">
        <v>22</v>
      </c>
      <c r="D146" s="46" t="s">
        <v>29</v>
      </c>
      <c r="E146" s="46"/>
      <c r="F146" s="46"/>
      <c r="G146" s="103"/>
      <c r="H146" s="103"/>
      <c r="I146" s="103"/>
      <c r="J146" s="3" t="str">
        <f t="shared" si="2"/>
        <v>pendente</v>
      </c>
    </row>
    <row r="147" spans="1:10">
      <c r="A147" s="141" t="s">
        <v>433</v>
      </c>
      <c r="B147" s="141" t="s">
        <v>411</v>
      </c>
      <c r="C147" s="52" t="s">
        <v>22</v>
      </c>
      <c r="D147" s="51" t="s">
        <v>29</v>
      </c>
      <c r="E147" s="101"/>
      <c r="F147" s="101"/>
      <c r="G147" s="48"/>
      <c r="H147" s="48"/>
      <c r="I147" s="48"/>
      <c r="J147" s="3" t="str">
        <f t="shared" si="2"/>
        <v>pendente</v>
      </c>
    </row>
    <row r="148" spans="1:10">
      <c r="A148" s="118" t="s">
        <v>433</v>
      </c>
      <c r="B148" s="118" t="s">
        <v>411</v>
      </c>
      <c r="C148" s="47" t="s">
        <v>22</v>
      </c>
      <c r="D148" s="46" t="s">
        <v>15</v>
      </c>
      <c r="E148" s="114"/>
      <c r="F148" s="49"/>
      <c r="G148" s="45"/>
      <c r="H148" s="45"/>
      <c r="I148" s="45"/>
      <c r="J148" s="3" t="str">
        <f t="shared" si="2"/>
        <v>pendente</v>
      </c>
    </row>
    <row r="149" spans="1:10">
      <c r="A149" s="83" t="s">
        <v>433</v>
      </c>
      <c r="B149" s="83" t="s">
        <v>411</v>
      </c>
      <c r="C149" s="47" t="s">
        <v>22</v>
      </c>
      <c r="D149" s="46" t="s">
        <v>15</v>
      </c>
      <c r="E149" s="114"/>
      <c r="F149" s="49"/>
      <c r="G149" s="45"/>
      <c r="H149" s="45"/>
      <c r="I149" s="45"/>
      <c r="J149" s="3" t="str">
        <f t="shared" si="2"/>
        <v>pendente</v>
      </c>
    </row>
    <row r="150" spans="1:10">
      <c r="A150" s="83" t="s">
        <v>433</v>
      </c>
      <c r="B150" s="83" t="s">
        <v>411</v>
      </c>
      <c r="C150" s="47" t="s">
        <v>22</v>
      </c>
      <c r="D150" s="46" t="s">
        <v>15</v>
      </c>
      <c r="E150" s="114"/>
      <c r="F150" s="40"/>
      <c r="G150" s="45"/>
      <c r="H150" s="45"/>
      <c r="I150" s="45"/>
      <c r="J150" s="3" t="str">
        <f t="shared" si="2"/>
        <v>pendente</v>
      </c>
    </row>
    <row r="151" spans="1:10">
      <c r="A151" s="83" t="s">
        <v>433</v>
      </c>
      <c r="B151" s="83" t="s">
        <v>411</v>
      </c>
      <c r="C151" s="47" t="s">
        <v>22</v>
      </c>
      <c r="D151" s="46" t="s">
        <v>15</v>
      </c>
      <c r="E151" s="47"/>
      <c r="F151" s="47"/>
      <c r="G151" s="28"/>
      <c r="H151" s="28"/>
      <c r="I151" s="28"/>
      <c r="J151" s="3" t="str">
        <f t="shared" si="2"/>
        <v>pendente</v>
      </c>
    </row>
    <row r="152" spans="1:10">
      <c r="A152" s="141" t="s">
        <v>433</v>
      </c>
      <c r="B152" s="141" t="s">
        <v>411</v>
      </c>
      <c r="C152" s="52" t="s">
        <v>22</v>
      </c>
      <c r="D152" s="51" t="s">
        <v>15</v>
      </c>
      <c r="E152" s="48"/>
      <c r="F152" s="31"/>
      <c r="G152" s="53"/>
      <c r="H152" s="53"/>
      <c r="I152" s="53"/>
      <c r="J152" s="3" t="str">
        <f t="shared" si="2"/>
        <v>pendente</v>
      </c>
    </row>
    <row r="153" spans="1:10">
      <c r="A153" s="83" t="s">
        <v>433</v>
      </c>
      <c r="B153" s="83" t="s">
        <v>411</v>
      </c>
      <c r="C153" s="47" t="s">
        <v>22</v>
      </c>
      <c r="D153" s="46" t="s">
        <v>55</v>
      </c>
      <c r="E153" s="45"/>
      <c r="F153" s="49"/>
      <c r="G153" s="28"/>
      <c r="H153" s="28"/>
      <c r="I153" s="28"/>
      <c r="J153" s="3" t="str">
        <f t="shared" si="2"/>
        <v>pendente</v>
      </c>
    </row>
    <row r="154" spans="1:10">
      <c r="A154" s="83" t="s">
        <v>433</v>
      </c>
      <c r="B154" s="83" t="s">
        <v>411</v>
      </c>
      <c r="C154" s="47" t="s">
        <v>22</v>
      </c>
      <c r="D154" s="46" t="s">
        <v>55</v>
      </c>
      <c r="E154" s="49"/>
      <c r="F154" s="49"/>
      <c r="G154" s="28"/>
      <c r="H154" s="28"/>
      <c r="I154" s="28"/>
      <c r="J154" s="3" t="str">
        <f t="shared" si="2"/>
        <v>pendente</v>
      </c>
    </row>
    <row r="155" spans="1:10">
      <c r="A155" s="83" t="s">
        <v>433</v>
      </c>
      <c r="B155" s="83" t="s">
        <v>411</v>
      </c>
      <c r="C155" s="47" t="s">
        <v>22</v>
      </c>
      <c r="D155" s="46" t="s">
        <v>55</v>
      </c>
      <c r="E155" s="47"/>
      <c r="F155" s="47"/>
      <c r="G155" s="28"/>
      <c r="H155" s="28"/>
      <c r="I155" s="28"/>
      <c r="J155" s="3" t="str">
        <f t="shared" si="2"/>
        <v>pendente</v>
      </c>
    </row>
    <row r="156" spans="1:10">
      <c r="A156" s="83" t="s">
        <v>433</v>
      </c>
      <c r="B156" s="83" t="s">
        <v>411</v>
      </c>
      <c r="C156" s="47" t="s">
        <v>22</v>
      </c>
      <c r="D156" s="46" t="s">
        <v>55</v>
      </c>
      <c r="E156" s="47"/>
      <c r="F156" s="47"/>
      <c r="G156" s="45"/>
      <c r="H156" s="28"/>
      <c r="I156" s="28"/>
      <c r="J156" s="3" t="str">
        <f t="shared" si="2"/>
        <v>pendente</v>
      </c>
    </row>
    <row r="157" spans="1:10">
      <c r="A157" s="141" t="s">
        <v>433</v>
      </c>
      <c r="B157" s="141" t="s">
        <v>411</v>
      </c>
      <c r="C157" s="52" t="s">
        <v>22</v>
      </c>
      <c r="D157" s="51" t="s">
        <v>55</v>
      </c>
      <c r="E157" s="52"/>
      <c r="F157" s="52"/>
      <c r="G157" s="53"/>
      <c r="H157" s="53"/>
      <c r="I157" s="48"/>
      <c r="J157" s="3" t="str">
        <f t="shared" si="2"/>
        <v>pendente</v>
      </c>
    </row>
    <row r="158" spans="1:10">
      <c r="A158" s="118" t="s">
        <v>433</v>
      </c>
      <c r="B158" s="118" t="s">
        <v>411</v>
      </c>
      <c r="C158" s="47" t="s">
        <v>44</v>
      </c>
      <c r="D158" s="46" t="s">
        <v>29</v>
      </c>
      <c r="E158" s="47"/>
      <c r="F158" s="14"/>
      <c r="G158" s="28"/>
      <c r="H158" s="28"/>
      <c r="I158" s="45"/>
      <c r="J158" s="3" t="str">
        <f t="shared" si="2"/>
        <v>pendente</v>
      </c>
    </row>
    <row r="159" spans="1:10">
      <c r="A159" s="83" t="s">
        <v>433</v>
      </c>
      <c r="B159" s="83" t="s">
        <v>411</v>
      </c>
      <c r="C159" s="47" t="s">
        <v>44</v>
      </c>
      <c r="D159" s="46" t="s">
        <v>29</v>
      </c>
      <c r="E159" s="47"/>
      <c r="F159" s="14"/>
      <c r="G159" s="45"/>
      <c r="H159" s="17"/>
      <c r="I159" s="17"/>
      <c r="J159" s="3" t="str">
        <f t="shared" si="2"/>
        <v>pendente</v>
      </c>
    </row>
    <row r="160" spans="1:10">
      <c r="A160" s="83" t="s">
        <v>433</v>
      </c>
      <c r="B160" s="83" t="s">
        <v>411</v>
      </c>
      <c r="C160" s="47" t="s">
        <v>44</v>
      </c>
      <c r="D160" s="46" t="s">
        <v>29</v>
      </c>
      <c r="E160" s="44"/>
      <c r="F160" s="49"/>
      <c r="G160" s="45"/>
      <c r="H160" s="45"/>
      <c r="I160" s="45"/>
      <c r="J160" s="3" t="str">
        <f t="shared" si="2"/>
        <v>pendente</v>
      </c>
    </row>
    <row r="161" spans="1:10">
      <c r="A161" s="83" t="s">
        <v>433</v>
      </c>
      <c r="B161" s="83" t="s">
        <v>411</v>
      </c>
      <c r="C161" s="47" t="s">
        <v>44</v>
      </c>
      <c r="D161" s="46" t="s">
        <v>29</v>
      </c>
      <c r="E161" s="47"/>
      <c r="F161" s="14"/>
      <c r="G161" s="45"/>
      <c r="H161" s="17"/>
      <c r="I161" s="17"/>
      <c r="J161" s="3" t="str">
        <f t="shared" si="2"/>
        <v>pendente</v>
      </c>
    </row>
    <row r="162" spans="1:10">
      <c r="A162" s="141" t="s">
        <v>433</v>
      </c>
      <c r="B162" s="141" t="s">
        <v>411</v>
      </c>
      <c r="C162" s="52" t="s">
        <v>44</v>
      </c>
      <c r="D162" s="51" t="s">
        <v>29</v>
      </c>
      <c r="E162" s="21"/>
      <c r="F162" s="51"/>
      <c r="G162" s="19"/>
      <c r="H162" s="19"/>
      <c r="I162" s="19"/>
      <c r="J162" s="3" t="str">
        <f t="shared" si="2"/>
        <v>pendente</v>
      </c>
    </row>
    <row r="163" spans="1:10">
      <c r="A163" s="83" t="s">
        <v>433</v>
      </c>
      <c r="B163" s="83" t="s">
        <v>411</v>
      </c>
      <c r="C163" s="47" t="s">
        <v>46</v>
      </c>
      <c r="D163" s="47" t="s">
        <v>29</v>
      </c>
      <c r="E163" s="36"/>
      <c r="F163" s="46"/>
      <c r="G163" s="17"/>
      <c r="H163" s="17"/>
      <c r="I163" s="17"/>
      <c r="J163" s="3" t="str">
        <f t="shared" si="2"/>
        <v>pendente</v>
      </c>
    </row>
    <row r="164" spans="1:10">
      <c r="A164" s="83" t="s">
        <v>433</v>
      </c>
      <c r="B164" s="83" t="s">
        <v>411</v>
      </c>
      <c r="C164" s="47" t="s">
        <v>46</v>
      </c>
      <c r="D164" s="47" t="s">
        <v>29</v>
      </c>
      <c r="E164" s="36"/>
      <c r="F164" s="46"/>
      <c r="G164" s="17"/>
      <c r="H164" s="17"/>
      <c r="I164" s="17"/>
      <c r="J164" s="3" t="str">
        <f t="shared" si="2"/>
        <v>pendente</v>
      </c>
    </row>
    <row r="165" spans="1:10">
      <c r="A165" s="83" t="s">
        <v>433</v>
      </c>
      <c r="B165" s="83" t="s">
        <v>411</v>
      </c>
      <c r="C165" s="47" t="s">
        <v>46</v>
      </c>
      <c r="D165" s="47" t="s">
        <v>29</v>
      </c>
      <c r="E165" s="44"/>
      <c r="F165" s="49"/>
      <c r="G165" s="45"/>
      <c r="H165" s="45"/>
      <c r="I165" s="45"/>
      <c r="J165" s="3" t="str">
        <f t="shared" si="2"/>
        <v>pendente</v>
      </c>
    </row>
    <row r="166" spans="1:10">
      <c r="A166" s="83" t="s">
        <v>433</v>
      </c>
      <c r="B166" s="83" t="s">
        <v>411</v>
      </c>
      <c r="C166" s="47" t="s">
        <v>46</v>
      </c>
      <c r="D166" s="47" t="s">
        <v>29</v>
      </c>
      <c r="E166" s="44"/>
      <c r="F166" s="46"/>
      <c r="G166" s="17"/>
      <c r="H166" s="17"/>
      <c r="I166" s="28"/>
      <c r="J166" s="3" t="str">
        <f t="shared" si="2"/>
        <v>pendente</v>
      </c>
    </row>
    <row r="167" spans="1:10">
      <c r="A167" s="141" t="s">
        <v>433</v>
      </c>
      <c r="B167" s="141" t="s">
        <v>411</v>
      </c>
      <c r="C167" s="52" t="s">
        <v>46</v>
      </c>
      <c r="D167" s="52" t="s">
        <v>29</v>
      </c>
      <c r="E167" s="31"/>
      <c r="F167" s="51"/>
      <c r="G167" s="53"/>
      <c r="H167" s="53"/>
      <c r="I167" s="53"/>
      <c r="J167" s="3" t="str">
        <f t="shared" si="2"/>
        <v>pendente</v>
      </c>
    </row>
    <row r="168" spans="1:10">
      <c r="A168" s="83" t="s">
        <v>463</v>
      </c>
      <c r="B168" s="83" t="s">
        <v>411</v>
      </c>
      <c r="C168" s="47" t="s">
        <v>50</v>
      </c>
      <c r="D168" s="36" t="s">
        <v>29</v>
      </c>
      <c r="E168" s="49"/>
      <c r="F168" s="46"/>
      <c r="G168" s="28"/>
      <c r="H168" s="28"/>
      <c r="I168" s="28"/>
      <c r="J168" s="3" t="str">
        <f t="shared" si="2"/>
        <v>pendente</v>
      </c>
    </row>
    <row r="169" spans="1:10">
      <c r="A169" s="83" t="s">
        <v>463</v>
      </c>
      <c r="B169" s="83" t="s">
        <v>411</v>
      </c>
      <c r="C169" s="47" t="s">
        <v>50</v>
      </c>
      <c r="D169" s="36" t="s">
        <v>29</v>
      </c>
      <c r="E169" s="44"/>
      <c r="F169" s="46"/>
      <c r="G169" s="17"/>
      <c r="H169" s="17"/>
      <c r="I169" s="28"/>
      <c r="J169" s="3" t="str">
        <f t="shared" si="2"/>
        <v>pendente</v>
      </c>
    </row>
    <row r="170" spans="1:10">
      <c r="A170" s="83" t="s">
        <v>463</v>
      </c>
      <c r="B170" s="83" t="s">
        <v>411</v>
      </c>
      <c r="C170" s="47" t="s">
        <v>50</v>
      </c>
      <c r="D170" s="36" t="s">
        <v>29</v>
      </c>
      <c r="E170" s="49"/>
      <c r="F170" s="46"/>
      <c r="G170" s="17"/>
      <c r="H170" s="17"/>
      <c r="I170" s="28"/>
      <c r="J170" s="3" t="str">
        <f t="shared" si="2"/>
        <v>pendente</v>
      </c>
    </row>
    <row r="171" spans="1:10">
      <c r="A171" s="83" t="s">
        <v>463</v>
      </c>
      <c r="B171" s="83" t="s">
        <v>411</v>
      </c>
      <c r="C171" s="47" t="s">
        <v>50</v>
      </c>
      <c r="D171" s="36" t="s">
        <v>29</v>
      </c>
      <c r="E171" s="49"/>
      <c r="F171" s="46"/>
      <c r="G171" s="17"/>
      <c r="H171" s="17"/>
      <c r="I171" s="28"/>
      <c r="J171" s="2" t="str">
        <f t="shared" si="2"/>
        <v>pendente</v>
      </c>
    </row>
    <row r="172" spans="1:10">
      <c r="A172" s="141" t="s">
        <v>463</v>
      </c>
      <c r="B172" s="141" t="s">
        <v>411</v>
      </c>
      <c r="C172" s="52" t="s">
        <v>50</v>
      </c>
      <c r="D172" s="21" t="s">
        <v>29</v>
      </c>
      <c r="E172" s="50"/>
      <c r="F172" s="31"/>
      <c r="G172" s="48"/>
      <c r="H172" s="48"/>
      <c r="I172" s="48"/>
      <c r="J172" s="3" t="str">
        <f t="shared" si="2"/>
        <v>pendente</v>
      </c>
    </row>
    <row r="173" spans="1:10">
      <c r="A173" s="83" t="s">
        <v>463</v>
      </c>
      <c r="B173" s="83" t="s">
        <v>411</v>
      </c>
      <c r="C173" s="47" t="s">
        <v>51</v>
      </c>
      <c r="D173" s="47" t="s">
        <v>29</v>
      </c>
      <c r="E173" s="44"/>
      <c r="F173" s="49"/>
      <c r="G173" s="45"/>
      <c r="H173" s="45"/>
      <c r="I173" s="45"/>
      <c r="J173" s="3" t="str">
        <f t="shared" si="2"/>
        <v>pendente</v>
      </c>
    </row>
    <row r="174" spans="1:10">
      <c r="A174" s="83" t="s">
        <v>463</v>
      </c>
      <c r="B174" s="83" t="s">
        <v>411</v>
      </c>
      <c r="C174" s="47" t="s">
        <v>51</v>
      </c>
      <c r="D174" s="47" t="s">
        <v>29</v>
      </c>
      <c r="E174" s="44"/>
      <c r="F174" s="49"/>
      <c r="G174" s="45"/>
      <c r="H174" s="45"/>
      <c r="I174" s="45"/>
      <c r="J174" s="3" t="str">
        <f t="shared" si="2"/>
        <v>pendente</v>
      </c>
    </row>
    <row r="175" spans="1:10">
      <c r="A175" s="83" t="s">
        <v>463</v>
      </c>
      <c r="B175" s="83" t="s">
        <v>411</v>
      </c>
      <c r="C175" s="47" t="s">
        <v>51</v>
      </c>
      <c r="D175" s="47" t="s">
        <v>29</v>
      </c>
      <c r="E175" s="44"/>
      <c r="F175" s="15"/>
      <c r="G175" s="45"/>
      <c r="H175" s="45"/>
      <c r="I175" s="45"/>
      <c r="J175" s="3" t="str">
        <f t="shared" si="2"/>
        <v>pendente</v>
      </c>
    </row>
    <row r="176" spans="1:10">
      <c r="A176" s="83" t="s">
        <v>463</v>
      </c>
      <c r="B176" s="83" t="s">
        <v>411</v>
      </c>
      <c r="C176" s="47" t="s">
        <v>51</v>
      </c>
      <c r="D176" s="47" t="s">
        <v>29</v>
      </c>
      <c r="E176" s="44"/>
      <c r="F176" s="15"/>
      <c r="G176" s="45"/>
      <c r="H176" s="45"/>
      <c r="I176" s="45"/>
      <c r="J176" s="3" t="str">
        <f t="shared" si="2"/>
        <v>pendente</v>
      </c>
    </row>
    <row r="177" spans="1:10">
      <c r="A177" s="141" t="s">
        <v>463</v>
      </c>
      <c r="B177" s="141" t="s">
        <v>411</v>
      </c>
      <c r="C177" s="52" t="s">
        <v>51</v>
      </c>
      <c r="D177" s="52" t="s">
        <v>29</v>
      </c>
      <c r="E177" s="50"/>
      <c r="F177" s="29"/>
      <c r="G177" s="48"/>
      <c r="H177" s="48"/>
      <c r="I177" s="48"/>
      <c r="J177" s="3" t="str">
        <f t="shared" si="2"/>
        <v>pendente</v>
      </c>
    </row>
    <row r="178" spans="1:10">
      <c r="A178" s="118" t="s">
        <v>467</v>
      </c>
      <c r="B178" s="118" t="s">
        <v>411</v>
      </c>
      <c r="C178" s="47" t="s">
        <v>30</v>
      </c>
      <c r="D178" s="47" t="s">
        <v>29</v>
      </c>
      <c r="E178" s="44"/>
      <c r="F178" s="49"/>
      <c r="G178" s="45"/>
      <c r="H178" s="45"/>
      <c r="I178" s="45"/>
      <c r="J178" s="3" t="str">
        <f t="shared" si="2"/>
        <v>pendente</v>
      </c>
    </row>
    <row r="179" spans="1:10">
      <c r="A179" s="83" t="s">
        <v>467</v>
      </c>
      <c r="B179" s="83" t="s">
        <v>411</v>
      </c>
      <c r="C179" s="47" t="s">
        <v>30</v>
      </c>
      <c r="D179" s="47" t="s">
        <v>29</v>
      </c>
      <c r="E179" s="44"/>
      <c r="F179" s="44"/>
      <c r="G179" s="28"/>
      <c r="H179" s="28"/>
      <c r="I179" s="45"/>
      <c r="J179" s="3" t="str">
        <f t="shared" si="2"/>
        <v>pendente</v>
      </c>
    </row>
    <row r="180" spans="1:10">
      <c r="A180" s="83" t="s">
        <v>467</v>
      </c>
      <c r="B180" s="83" t="s">
        <v>411</v>
      </c>
      <c r="C180" s="47" t="s">
        <v>30</v>
      </c>
      <c r="D180" s="47" t="s">
        <v>29</v>
      </c>
      <c r="E180" s="49"/>
      <c r="F180" s="47"/>
      <c r="G180" s="28"/>
      <c r="H180" s="28"/>
      <c r="I180" s="45"/>
      <c r="J180" s="3" t="str">
        <f t="shared" si="2"/>
        <v>pendente</v>
      </c>
    </row>
    <row r="181" spans="1:10">
      <c r="A181" s="83" t="s">
        <v>467</v>
      </c>
      <c r="B181" s="83" t="s">
        <v>411</v>
      </c>
      <c r="C181" s="47" t="s">
        <v>30</v>
      </c>
      <c r="D181" s="47" t="s">
        <v>29</v>
      </c>
      <c r="E181" s="49"/>
      <c r="F181" s="47"/>
      <c r="G181" s="28"/>
      <c r="H181" s="28"/>
      <c r="I181" s="45"/>
      <c r="J181" s="3" t="str">
        <f t="shared" si="2"/>
        <v>pendente</v>
      </c>
    </row>
    <row r="182" spans="1:10">
      <c r="A182" s="141" t="s">
        <v>467</v>
      </c>
      <c r="B182" s="141" t="s">
        <v>411</v>
      </c>
      <c r="C182" s="52" t="s">
        <v>30</v>
      </c>
      <c r="D182" s="52" t="s">
        <v>29</v>
      </c>
      <c r="E182" s="21"/>
      <c r="F182" s="51"/>
      <c r="G182" s="48"/>
      <c r="H182" s="48"/>
      <c r="I182" s="48"/>
      <c r="J182" s="3" t="str">
        <f t="shared" si="2"/>
        <v>pendente</v>
      </c>
    </row>
    <row r="183" spans="1:10">
      <c r="A183" s="83" t="s">
        <v>467</v>
      </c>
      <c r="B183" s="83" t="s">
        <v>411</v>
      </c>
      <c r="C183" s="47" t="s">
        <v>10</v>
      </c>
      <c r="D183" s="47" t="s">
        <v>29</v>
      </c>
      <c r="E183" s="47"/>
      <c r="F183" s="47"/>
      <c r="G183" s="45"/>
      <c r="H183" s="45"/>
      <c r="I183" s="45"/>
      <c r="J183" s="3" t="str">
        <f t="shared" si="2"/>
        <v>pendente</v>
      </c>
    </row>
    <row r="184" spans="1:10">
      <c r="A184" s="83" t="s">
        <v>467</v>
      </c>
      <c r="B184" s="83" t="s">
        <v>411</v>
      </c>
      <c r="C184" s="47" t="s">
        <v>10</v>
      </c>
      <c r="D184" s="47" t="s">
        <v>29</v>
      </c>
      <c r="E184" s="47"/>
      <c r="F184" s="47"/>
      <c r="G184" s="45"/>
      <c r="H184" s="45"/>
      <c r="I184" s="45"/>
      <c r="J184" s="3" t="str">
        <f t="shared" si="2"/>
        <v>pendente</v>
      </c>
    </row>
    <row r="185" spans="1:10">
      <c r="A185" s="83" t="s">
        <v>467</v>
      </c>
      <c r="B185" s="83" t="s">
        <v>411</v>
      </c>
      <c r="C185" s="47" t="s">
        <v>10</v>
      </c>
      <c r="D185" s="47" t="s">
        <v>29</v>
      </c>
      <c r="E185" s="47"/>
      <c r="F185" s="47"/>
      <c r="G185" s="45"/>
      <c r="H185" s="45"/>
      <c r="I185" s="45"/>
      <c r="J185" s="3" t="str">
        <f t="shared" si="2"/>
        <v>pendente</v>
      </c>
    </row>
    <row r="186" spans="1:10">
      <c r="A186" s="83" t="s">
        <v>467</v>
      </c>
      <c r="B186" s="83" t="s">
        <v>411</v>
      </c>
      <c r="C186" s="47" t="s">
        <v>10</v>
      </c>
      <c r="D186" s="47" t="s">
        <v>29</v>
      </c>
      <c r="E186" s="47"/>
      <c r="F186" s="47"/>
      <c r="G186" s="45"/>
      <c r="H186" s="45"/>
      <c r="I186" s="45"/>
      <c r="J186" s="3" t="str">
        <f t="shared" si="2"/>
        <v>pendente</v>
      </c>
    </row>
    <row r="187" spans="1:10">
      <c r="A187" s="141" t="s">
        <v>467</v>
      </c>
      <c r="B187" s="141" t="s">
        <v>411</v>
      </c>
      <c r="C187" s="52" t="s">
        <v>10</v>
      </c>
      <c r="D187" s="52" t="s">
        <v>29</v>
      </c>
      <c r="E187" s="52"/>
      <c r="F187" s="52"/>
      <c r="G187" s="48"/>
      <c r="H187" s="48"/>
      <c r="I187" s="48"/>
      <c r="J187" s="3" t="str">
        <f t="shared" si="2"/>
        <v>pendente</v>
      </c>
    </row>
    <row r="188" spans="1:10">
      <c r="A188" s="83" t="s">
        <v>467</v>
      </c>
      <c r="B188" s="83" t="s">
        <v>411</v>
      </c>
      <c r="C188" s="47" t="s">
        <v>10</v>
      </c>
      <c r="D188" s="47" t="s">
        <v>15</v>
      </c>
      <c r="E188" s="47"/>
      <c r="F188" s="47"/>
      <c r="G188" s="45"/>
      <c r="H188" s="28"/>
      <c r="I188" s="45"/>
      <c r="J188" s="3" t="str">
        <f>IF(H188&lt;&gt;0,"finalizado", "pendente")</f>
        <v>pendente</v>
      </c>
    </row>
    <row r="189" spans="1:10">
      <c r="A189" s="83" t="s">
        <v>467</v>
      </c>
      <c r="B189" s="83" t="s">
        <v>411</v>
      </c>
      <c r="C189" s="47" t="s">
        <v>10</v>
      </c>
      <c r="D189" s="47" t="s">
        <v>15</v>
      </c>
      <c r="E189" s="47"/>
      <c r="F189" s="47"/>
      <c r="G189" s="45"/>
      <c r="H189" s="45"/>
      <c r="I189" s="28"/>
      <c r="J189" s="3" t="str">
        <f t="shared" si="2"/>
        <v>pendente</v>
      </c>
    </row>
    <row r="190" spans="1:10">
      <c r="A190" s="83" t="s">
        <v>467</v>
      </c>
      <c r="B190" s="83" t="s">
        <v>411</v>
      </c>
      <c r="C190" s="47" t="s">
        <v>10</v>
      </c>
      <c r="D190" s="47" t="s">
        <v>15</v>
      </c>
      <c r="E190" s="49"/>
      <c r="F190" s="47"/>
      <c r="G190" s="45"/>
      <c r="H190" s="45"/>
      <c r="I190" s="28"/>
      <c r="J190" s="3" t="str">
        <f t="shared" si="2"/>
        <v>pendente</v>
      </c>
    </row>
    <row r="191" spans="1:10">
      <c r="A191" s="83" t="s">
        <v>467</v>
      </c>
      <c r="B191" s="83" t="s">
        <v>411</v>
      </c>
      <c r="C191" s="47" t="s">
        <v>10</v>
      </c>
      <c r="D191" s="47" t="s">
        <v>15</v>
      </c>
      <c r="E191" s="49"/>
      <c r="F191" s="47"/>
      <c r="G191" s="45"/>
      <c r="H191" s="45"/>
      <c r="I191" s="28"/>
      <c r="J191" s="41" t="str">
        <f t="shared" si="2"/>
        <v>pendente</v>
      </c>
    </row>
    <row r="192" spans="1:10">
      <c r="A192" s="141" t="s">
        <v>467</v>
      </c>
      <c r="B192" s="141" t="s">
        <v>411</v>
      </c>
      <c r="C192" s="52" t="s">
        <v>10</v>
      </c>
      <c r="D192" s="52" t="s">
        <v>15</v>
      </c>
      <c r="E192" s="50"/>
      <c r="F192" s="51"/>
      <c r="G192" s="48"/>
      <c r="H192" s="48"/>
      <c r="I192" s="48"/>
      <c r="J192" s="3" t="str">
        <f t="shared" si="2"/>
        <v>pendente</v>
      </c>
    </row>
    <row r="193" spans="1:10">
      <c r="A193" s="83" t="s">
        <v>467</v>
      </c>
      <c r="B193" s="83" t="s">
        <v>411</v>
      </c>
      <c r="C193" s="47" t="s">
        <v>10</v>
      </c>
      <c r="D193" s="47" t="s">
        <v>23</v>
      </c>
      <c r="E193" s="47"/>
      <c r="F193" s="47"/>
      <c r="G193" s="45"/>
      <c r="H193" s="45"/>
      <c r="I193" s="45"/>
      <c r="J193" s="3" t="str">
        <f t="shared" si="2"/>
        <v>pendente</v>
      </c>
    </row>
    <row r="194" spans="1:10">
      <c r="A194" s="83" t="s">
        <v>467</v>
      </c>
      <c r="B194" s="83" t="s">
        <v>411</v>
      </c>
      <c r="C194" s="47" t="s">
        <v>10</v>
      </c>
      <c r="D194" s="47" t="s">
        <v>23</v>
      </c>
      <c r="E194" s="44"/>
      <c r="F194" s="46"/>
      <c r="G194" s="45"/>
      <c r="H194" s="45"/>
      <c r="I194" s="45"/>
      <c r="J194" s="3" t="str">
        <f t="shared" si="2"/>
        <v>pendente</v>
      </c>
    </row>
    <row r="195" spans="1:10">
      <c r="A195" s="83" t="s">
        <v>467</v>
      </c>
      <c r="B195" s="83" t="s">
        <v>411</v>
      </c>
      <c r="C195" s="47" t="s">
        <v>10</v>
      </c>
      <c r="D195" s="47" t="s">
        <v>23</v>
      </c>
      <c r="E195" s="44"/>
      <c r="F195" s="46"/>
      <c r="G195" s="45"/>
      <c r="H195" s="45"/>
      <c r="I195" s="45"/>
      <c r="J195" s="3" t="str">
        <f t="shared" si="2"/>
        <v>pendente</v>
      </c>
    </row>
    <row r="196" spans="1:10">
      <c r="A196" s="83" t="s">
        <v>467</v>
      </c>
      <c r="B196" s="83" t="s">
        <v>411</v>
      </c>
      <c r="C196" s="47" t="s">
        <v>10</v>
      </c>
      <c r="D196" s="47" t="s">
        <v>23</v>
      </c>
      <c r="E196" s="47"/>
      <c r="F196" s="14"/>
      <c r="G196" s="45"/>
      <c r="H196" s="17"/>
      <c r="I196" s="17"/>
      <c r="J196" s="3" t="str">
        <f t="shared" si="2"/>
        <v>pendente</v>
      </c>
    </row>
    <row r="197" spans="1:10">
      <c r="A197" s="141" t="s">
        <v>467</v>
      </c>
      <c r="B197" s="141" t="s">
        <v>411</v>
      </c>
      <c r="C197" s="52" t="s">
        <v>10</v>
      </c>
      <c r="D197" s="52" t="s">
        <v>23</v>
      </c>
      <c r="E197" s="21"/>
      <c r="F197" s="51"/>
      <c r="G197" s="19"/>
      <c r="H197" s="19"/>
      <c r="I197" s="19"/>
      <c r="J197" s="3" t="str">
        <f t="shared" si="2"/>
        <v>pendente</v>
      </c>
    </row>
    <row r="198" spans="1:10">
      <c r="A198" s="83" t="s">
        <v>467</v>
      </c>
      <c r="B198" s="83" t="s">
        <v>411</v>
      </c>
      <c r="C198" s="47" t="s">
        <v>10</v>
      </c>
      <c r="D198" s="47" t="s">
        <v>27</v>
      </c>
      <c r="E198" s="47"/>
      <c r="F198" s="47"/>
      <c r="G198" s="17"/>
      <c r="H198" s="17"/>
      <c r="I198" s="17"/>
      <c r="J198" s="3" t="str">
        <f>IF(H198&lt;&gt;0,"finalizado", "pendente")</f>
        <v>pendente</v>
      </c>
    </row>
    <row r="199" spans="1:10">
      <c r="A199" s="83" t="s">
        <v>467</v>
      </c>
      <c r="B199" s="83" t="s">
        <v>411</v>
      </c>
      <c r="C199" s="47" t="s">
        <v>10</v>
      </c>
      <c r="D199" s="47" t="s">
        <v>27</v>
      </c>
      <c r="E199" s="47"/>
      <c r="F199" s="47"/>
      <c r="G199" s="17"/>
      <c r="H199" s="17"/>
      <c r="I199" s="17"/>
      <c r="J199" s="3" t="str">
        <f t="shared" si="2"/>
        <v>pendente</v>
      </c>
    </row>
    <row r="200" spans="1:10">
      <c r="A200" s="83" t="s">
        <v>467</v>
      </c>
      <c r="B200" s="83" t="s">
        <v>411</v>
      </c>
      <c r="C200" s="47" t="s">
        <v>10</v>
      </c>
      <c r="D200" s="47" t="s">
        <v>27</v>
      </c>
      <c r="E200" s="44"/>
      <c r="F200" s="49"/>
      <c r="G200" s="45"/>
      <c r="H200" s="45"/>
      <c r="I200" s="45"/>
      <c r="J200" s="3" t="str">
        <f t="shared" si="2"/>
        <v>pendente</v>
      </c>
    </row>
    <row r="201" spans="1:10">
      <c r="A201" s="83" t="s">
        <v>467</v>
      </c>
      <c r="B201" s="83" t="s">
        <v>411</v>
      </c>
      <c r="C201" s="47" t="s">
        <v>10</v>
      </c>
      <c r="D201" s="47" t="s">
        <v>27</v>
      </c>
      <c r="E201" s="36"/>
      <c r="F201" s="22"/>
      <c r="G201" s="45"/>
      <c r="H201" s="45"/>
      <c r="I201" s="45"/>
      <c r="J201" s="3" t="str">
        <f t="shared" si="2"/>
        <v>pendente</v>
      </c>
    </row>
    <row r="202" spans="1:10">
      <c r="A202" s="141" t="s">
        <v>467</v>
      </c>
      <c r="B202" s="141" t="s">
        <v>411</v>
      </c>
      <c r="C202" s="52" t="s">
        <v>10</v>
      </c>
      <c r="D202" s="52" t="s">
        <v>27</v>
      </c>
      <c r="E202" s="21"/>
      <c r="F202" s="60"/>
      <c r="G202" s="48"/>
      <c r="H202" s="48"/>
      <c r="I202" s="48"/>
      <c r="J202" s="2" t="str">
        <f t="shared" si="2"/>
        <v>pendente</v>
      </c>
    </row>
    <row r="203" spans="1:10">
      <c r="A203" s="83" t="s">
        <v>467</v>
      </c>
      <c r="B203" s="83" t="s">
        <v>411</v>
      </c>
      <c r="C203" s="47" t="s">
        <v>10</v>
      </c>
      <c r="D203" s="47" t="s">
        <v>24</v>
      </c>
      <c r="E203" s="47"/>
      <c r="F203" s="47"/>
      <c r="G203" s="45"/>
      <c r="H203" s="45"/>
      <c r="I203" s="45"/>
      <c r="J203" s="2" t="str">
        <f t="shared" si="2"/>
        <v>pendente</v>
      </c>
    </row>
    <row r="204" spans="1:10">
      <c r="A204" s="83" t="s">
        <v>467</v>
      </c>
      <c r="B204" s="83" t="s">
        <v>411</v>
      </c>
      <c r="C204" s="47" t="s">
        <v>10</v>
      </c>
      <c r="D204" s="47" t="s">
        <v>24</v>
      </c>
      <c r="E204" s="44"/>
      <c r="F204" s="46"/>
      <c r="G204" s="45"/>
      <c r="H204" s="45"/>
      <c r="I204" s="45"/>
      <c r="J204" s="3" t="str">
        <f t="shared" si="2"/>
        <v>pendente</v>
      </c>
    </row>
    <row r="205" spans="1:10">
      <c r="A205" s="83" t="s">
        <v>467</v>
      </c>
      <c r="B205" s="83" t="s">
        <v>411</v>
      </c>
      <c r="C205" s="47" t="s">
        <v>10</v>
      </c>
      <c r="D205" s="47" t="s">
        <v>24</v>
      </c>
      <c r="E205" s="36"/>
      <c r="F205" s="46"/>
      <c r="G205" s="45"/>
      <c r="H205" s="45"/>
      <c r="I205" s="45"/>
      <c r="J205" s="3" t="str">
        <f t="shared" si="2"/>
        <v>pendente</v>
      </c>
    </row>
    <row r="206" spans="1:10">
      <c r="A206" s="83" t="s">
        <v>467</v>
      </c>
      <c r="B206" s="83" t="s">
        <v>411</v>
      </c>
      <c r="C206" s="47" t="s">
        <v>10</v>
      </c>
      <c r="D206" s="47" t="s">
        <v>24</v>
      </c>
      <c r="E206" s="44"/>
      <c r="F206" s="46"/>
      <c r="G206" s="45"/>
      <c r="H206" s="45"/>
      <c r="I206" s="45"/>
      <c r="J206" s="3" t="str">
        <f t="shared" si="2"/>
        <v>pendente</v>
      </c>
    </row>
    <row r="207" spans="1:10">
      <c r="A207" s="141" t="s">
        <v>467</v>
      </c>
      <c r="B207" s="141" t="s">
        <v>411</v>
      </c>
      <c r="C207" s="52" t="s">
        <v>10</v>
      </c>
      <c r="D207" s="52" t="s">
        <v>24</v>
      </c>
      <c r="E207" s="50"/>
      <c r="F207" s="51"/>
      <c r="G207" s="48"/>
      <c r="H207" s="48"/>
      <c r="I207" s="48"/>
      <c r="J207" s="3" t="str">
        <f t="shared" si="2"/>
        <v>pendente</v>
      </c>
    </row>
    <row r="208" spans="1:10">
      <c r="A208" s="83" t="s">
        <v>467</v>
      </c>
      <c r="B208" s="83" t="s">
        <v>411</v>
      </c>
      <c r="C208" s="47" t="s">
        <v>10</v>
      </c>
      <c r="D208" s="47" t="s">
        <v>57</v>
      </c>
      <c r="E208" s="47"/>
      <c r="F208" s="47"/>
      <c r="G208" s="45"/>
      <c r="H208" s="45"/>
      <c r="I208" s="45"/>
      <c r="J208" s="3" t="str">
        <f t="shared" si="2"/>
        <v>pendente</v>
      </c>
    </row>
    <row r="209" spans="1:10">
      <c r="A209" s="83" t="s">
        <v>467</v>
      </c>
      <c r="B209" s="83" t="s">
        <v>411</v>
      </c>
      <c r="C209" s="47" t="s">
        <v>10</v>
      </c>
      <c r="D209" s="47" t="s">
        <v>57</v>
      </c>
      <c r="E209" s="47"/>
      <c r="F209" s="47"/>
      <c r="G209" s="45"/>
      <c r="H209" s="45"/>
      <c r="I209" s="45"/>
      <c r="J209" s="3" t="str">
        <f t="shared" si="2"/>
        <v>pendente</v>
      </c>
    </row>
    <row r="210" spans="1:10">
      <c r="A210" s="83" t="s">
        <v>467</v>
      </c>
      <c r="B210" s="83" t="s">
        <v>411</v>
      </c>
      <c r="C210" s="47" t="s">
        <v>10</v>
      </c>
      <c r="D210" s="47" t="s">
        <v>57</v>
      </c>
      <c r="E210" s="44"/>
      <c r="F210" s="46"/>
      <c r="G210" s="45"/>
      <c r="H210" s="45"/>
      <c r="I210" s="45"/>
      <c r="J210" s="3" t="str">
        <f t="shared" si="2"/>
        <v>pendente</v>
      </c>
    </row>
    <row r="211" spans="1:10">
      <c r="A211" s="83" t="s">
        <v>467</v>
      </c>
      <c r="B211" s="83" t="s">
        <v>411</v>
      </c>
      <c r="C211" s="47" t="s">
        <v>10</v>
      </c>
      <c r="D211" s="47" t="s">
        <v>57</v>
      </c>
      <c r="E211" s="44"/>
      <c r="F211" s="46"/>
      <c r="G211" s="45"/>
      <c r="H211" s="45"/>
      <c r="I211" s="45"/>
      <c r="J211" s="3" t="str">
        <f t="shared" si="2"/>
        <v>pendente</v>
      </c>
    </row>
    <row r="212" spans="1:10">
      <c r="A212" s="141" t="s">
        <v>467</v>
      </c>
      <c r="B212" s="141" t="s">
        <v>411</v>
      </c>
      <c r="C212" s="52" t="s">
        <v>10</v>
      </c>
      <c r="D212" s="52" t="s">
        <v>57</v>
      </c>
      <c r="E212" s="50"/>
      <c r="F212" s="38"/>
      <c r="G212" s="48"/>
      <c r="H212" s="48"/>
      <c r="I212" s="48"/>
      <c r="J212" s="3" t="str">
        <f t="shared" si="2"/>
        <v>pendente</v>
      </c>
    </row>
    <row r="213" spans="1:10">
      <c r="A213" s="118" t="s">
        <v>482</v>
      </c>
      <c r="B213" s="118" t="s">
        <v>411</v>
      </c>
      <c r="C213" s="47" t="s">
        <v>13</v>
      </c>
      <c r="D213" s="47" t="s">
        <v>29</v>
      </c>
      <c r="E213" s="47"/>
      <c r="F213" s="47"/>
      <c r="G213" s="45"/>
      <c r="H213" s="45"/>
      <c r="I213" s="45"/>
      <c r="J213" s="3" t="str">
        <f t="shared" si="2"/>
        <v>pendente</v>
      </c>
    </row>
    <row r="214" spans="1:10">
      <c r="A214" s="83" t="s">
        <v>482</v>
      </c>
      <c r="B214" s="83" t="s">
        <v>411</v>
      </c>
      <c r="C214" s="47" t="s">
        <v>13</v>
      </c>
      <c r="D214" s="47" t="s">
        <v>29</v>
      </c>
      <c r="E214" s="44"/>
      <c r="F214" s="46"/>
      <c r="G214" s="45"/>
      <c r="H214" s="45"/>
      <c r="I214" s="45"/>
      <c r="J214" s="3" t="str">
        <f t="shared" si="2"/>
        <v>pendente</v>
      </c>
    </row>
    <row r="215" spans="1:10">
      <c r="A215" s="83" t="s">
        <v>482</v>
      </c>
      <c r="B215" s="83" t="s">
        <v>411</v>
      </c>
      <c r="C215" s="47" t="s">
        <v>13</v>
      </c>
      <c r="D215" s="47" t="s">
        <v>29</v>
      </c>
      <c r="E215" s="44"/>
      <c r="F215" s="46"/>
      <c r="G215" s="45"/>
      <c r="H215" s="45"/>
      <c r="I215" s="45"/>
      <c r="J215" s="3" t="str">
        <f t="shared" si="2"/>
        <v>pendente</v>
      </c>
    </row>
    <row r="216" spans="1:10">
      <c r="A216" s="83" t="s">
        <v>482</v>
      </c>
      <c r="B216" s="83" t="s">
        <v>411</v>
      </c>
      <c r="C216" s="47" t="s">
        <v>13</v>
      </c>
      <c r="D216" s="47" t="s">
        <v>29</v>
      </c>
      <c r="E216" s="44"/>
      <c r="F216" s="46"/>
      <c r="G216" s="45"/>
      <c r="H216" s="45"/>
      <c r="I216" s="45"/>
      <c r="J216" s="3" t="str">
        <f t="shared" si="2"/>
        <v>pendente</v>
      </c>
    </row>
    <row r="217" spans="1:10">
      <c r="A217" s="141" t="s">
        <v>482</v>
      </c>
      <c r="B217" s="141" t="s">
        <v>411</v>
      </c>
      <c r="C217" s="52" t="s">
        <v>13</v>
      </c>
      <c r="D217" s="52" t="s">
        <v>29</v>
      </c>
      <c r="E217" s="50"/>
      <c r="F217" s="51"/>
      <c r="G217" s="48"/>
      <c r="H217" s="48"/>
      <c r="I217" s="48"/>
      <c r="J217" s="3" t="str">
        <f t="shared" si="2"/>
        <v>pendente</v>
      </c>
    </row>
    <row r="218" spans="1:10">
      <c r="A218" s="118" t="s">
        <v>482</v>
      </c>
      <c r="B218" s="118" t="s">
        <v>411</v>
      </c>
      <c r="C218" s="47" t="s">
        <v>13</v>
      </c>
      <c r="D218" s="47" t="s">
        <v>15</v>
      </c>
      <c r="E218" s="47"/>
      <c r="F218" s="47"/>
      <c r="G218" s="45"/>
      <c r="H218" s="45"/>
      <c r="I218" s="45"/>
      <c r="J218" s="3" t="str">
        <f t="shared" si="2"/>
        <v>pendente</v>
      </c>
    </row>
    <row r="219" spans="1:10">
      <c r="A219" s="83" t="s">
        <v>482</v>
      </c>
      <c r="B219" s="83" t="s">
        <v>411</v>
      </c>
      <c r="C219" s="47" t="s">
        <v>13</v>
      </c>
      <c r="D219" s="47" t="s">
        <v>15</v>
      </c>
      <c r="E219" s="23"/>
      <c r="F219" s="26"/>
      <c r="G219" s="25"/>
      <c r="H219" s="25"/>
      <c r="I219" s="25"/>
      <c r="J219" s="3" t="str">
        <f t="shared" si="2"/>
        <v>pendente</v>
      </c>
    </row>
    <row r="220" spans="1:10">
      <c r="A220" s="83" t="s">
        <v>482</v>
      </c>
      <c r="B220" s="83" t="s">
        <v>411</v>
      </c>
      <c r="C220" s="47" t="s">
        <v>13</v>
      </c>
      <c r="D220" s="47" t="s">
        <v>15</v>
      </c>
      <c r="E220" s="23"/>
      <c r="F220" s="24"/>
      <c r="G220" s="25"/>
      <c r="H220" s="25"/>
      <c r="I220" s="25"/>
      <c r="J220" s="3" t="str">
        <f t="shared" si="2"/>
        <v>pendente</v>
      </c>
    </row>
    <row r="221" spans="1:10">
      <c r="A221" s="83" t="s">
        <v>482</v>
      </c>
      <c r="B221" s="83" t="s">
        <v>411</v>
      </c>
      <c r="C221" s="47" t="s">
        <v>13</v>
      </c>
      <c r="D221" s="47" t="s">
        <v>15</v>
      </c>
      <c r="E221" s="44"/>
      <c r="F221" s="46"/>
      <c r="G221" s="45"/>
      <c r="H221" s="45"/>
      <c r="I221" s="45"/>
      <c r="J221" s="3" t="str">
        <f t="shared" si="2"/>
        <v>pendente</v>
      </c>
    </row>
    <row r="222" spans="1:10">
      <c r="A222" s="141" t="s">
        <v>482</v>
      </c>
      <c r="B222" s="141" t="s">
        <v>411</v>
      </c>
      <c r="C222" s="52" t="s">
        <v>13</v>
      </c>
      <c r="D222" s="52" t="s">
        <v>15</v>
      </c>
      <c r="E222" s="50"/>
      <c r="F222" s="51"/>
      <c r="G222" s="48"/>
      <c r="H222" s="48"/>
      <c r="I222" s="48"/>
      <c r="J222" s="3" t="str">
        <f t="shared" si="2"/>
        <v>pendente</v>
      </c>
    </row>
    <row r="223" spans="1:10">
      <c r="A223" s="83" t="s">
        <v>482</v>
      </c>
      <c r="B223" s="83" t="s">
        <v>411</v>
      </c>
      <c r="C223" s="47" t="s">
        <v>13</v>
      </c>
      <c r="D223" s="47" t="s">
        <v>602</v>
      </c>
      <c r="E223" s="47"/>
      <c r="F223" s="47"/>
      <c r="G223" s="45"/>
      <c r="H223" s="45"/>
      <c r="I223" s="45"/>
      <c r="J223" s="3" t="str">
        <f t="shared" si="2"/>
        <v>pendente</v>
      </c>
    </row>
    <row r="224" spans="1:10">
      <c r="A224" s="83" t="s">
        <v>482</v>
      </c>
      <c r="B224" s="83" t="s">
        <v>411</v>
      </c>
      <c r="C224" s="47" t="s">
        <v>13</v>
      </c>
      <c r="D224" s="47" t="s">
        <v>602</v>
      </c>
      <c r="E224" s="47"/>
      <c r="F224" s="47"/>
      <c r="G224" s="45"/>
      <c r="H224" s="45"/>
      <c r="I224" s="45"/>
      <c r="J224" s="3" t="str">
        <f t="shared" si="2"/>
        <v>pendente</v>
      </c>
    </row>
    <row r="225" spans="1:10">
      <c r="A225" s="83" t="s">
        <v>482</v>
      </c>
      <c r="B225" s="83" t="s">
        <v>411</v>
      </c>
      <c r="C225" s="47" t="s">
        <v>13</v>
      </c>
      <c r="D225" s="47" t="s">
        <v>602</v>
      </c>
      <c r="G225" s="45"/>
      <c r="H225" s="45"/>
      <c r="I225" s="45"/>
      <c r="J225" s="3" t="str">
        <f t="shared" si="2"/>
        <v>pendente</v>
      </c>
    </row>
    <row r="226" spans="1:10">
      <c r="A226" s="83" t="s">
        <v>482</v>
      </c>
      <c r="B226" s="83" t="s">
        <v>411</v>
      </c>
      <c r="C226" s="47" t="s">
        <v>13</v>
      </c>
      <c r="D226" s="47" t="s">
        <v>602</v>
      </c>
      <c r="E226" s="44"/>
      <c r="F226" s="46"/>
      <c r="G226" s="45"/>
      <c r="H226" s="45"/>
      <c r="I226" s="45"/>
      <c r="J226" s="3" t="str">
        <f t="shared" si="2"/>
        <v>pendente</v>
      </c>
    </row>
    <row r="227" spans="1:10">
      <c r="A227" s="141" t="s">
        <v>482</v>
      </c>
      <c r="B227" s="141" t="s">
        <v>411</v>
      </c>
      <c r="C227" s="52" t="s">
        <v>13</v>
      </c>
      <c r="D227" s="52" t="s">
        <v>602</v>
      </c>
      <c r="E227" s="50"/>
      <c r="F227" s="51"/>
      <c r="G227" s="48"/>
      <c r="H227" s="48"/>
      <c r="I227" s="48"/>
      <c r="J227" s="3" t="str">
        <f t="shared" si="2"/>
        <v>pendente</v>
      </c>
    </row>
    <row r="228" spans="1:10">
      <c r="A228" s="118" t="s">
        <v>482</v>
      </c>
      <c r="B228" s="118" t="s">
        <v>411</v>
      </c>
      <c r="C228" s="47" t="s">
        <v>13</v>
      </c>
      <c r="D228" s="47" t="s">
        <v>23</v>
      </c>
      <c r="E228" s="47"/>
      <c r="F228" s="47"/>
      <c r="G228" s="45"/>
      <c r="H228" s="45"/>
      <c r="I228" s="45"/>
      <c r="J228" s="3" t="str">
        <f t="shared" si="2"/>
        <v>pendente</v>
      </c>
    </row>
    <row r="229" spans="1:10">
      <c r="A229" s="83" t="s">
        <v>482</v>
      </c>
      <c r="B229" s="83" t="s">
        <v>411</v>
      </c>
      <c r="C229" s="47" t="s">
        <v>13</v>
      </c>
      <c r="D229" s="47" t="s">
        <v>23</v>
      </c>
      <c r="E229" s="47"/>
      <c r="F229" s="47"/>
      <c r="G229" s="25"/>
      <c r="H229" s="25"/>
      <c r="I229" s="25"/>
      <c r="J229" s="3" t="str">
        <f>IF(H229&lt;&gt;0,"finalizado", "pendente")</f>
        <v>pendente</v>
      </c>
    </row>
    <row r="230" spans="1:10">
      <c r="A230" s="83" t="s">
        <v>482</v>
      </c>
      <c r="B230" s="83" t="s">
        <v>411</v>
      </c>
      <c r="C230" s="47" t="s">
        <v>13</v>
      </c>
      <c r="D230" s="47" t="s">
        <v>23</v>
      </c>
      <c r="E230" s="47"/>
      <c r="F230" s="47"/>
      <c r="G230" s="25"/>
      <c r="H230" s="25"/>
      <c r="I230" s="25"/>
      <c r="J230" s="3" t="str">
        <f t="shared" si="2"/>
        <v>pendente</v>
      </c>
    </row>
    <row r="231" spans="1:10">
      <c r="A231" s="83" t="s">
        <v>482</v>
      </c>
      <c r="B231" s="83" t="s">
        <v>411</v>
      </c>
      <c r="C231" s="47" t="s">
        <v>13</v>
      </c>
      <c r="D231" s="47" t="s">
        <v>23</v>
      </c>
      <c r="E231" s="114"/>
      <c r="F231" s="46"/>
      <c r="G231" s="28"/>
      <c r="H231" s="28"/>
      <c r="I231" s="28"/>
      <c r="J231" s="3" t="str">
        <f t="shared" si="2"/>
        <v>pendente</v>
      </c>
    </row>
    <row r="232" spans="1:10">
      <c r="A232" s="141" t="s">
        <v>482</v>
      </c>
      <c r="B232" s="141" t="s">
        <v>411</v>
      </c>
      <c r="C232" s="52" t="s">
        <v>13</v>
      </c>
      <c r="D232" s="52" t="s">
        <v>23</v>
      </c>
      <c r="E232" s="101"/>
      <c r="F232" s="51"/>
      <c r="G232" s="48"/>
      <c r="H232" s="48"/>
      <c r="I232" s="48"/>
      <c r="J232" s="3" t="str">
        <f t="shared" si="2"/>
        <v>pendente</v>
      </c>
    </row>
    <row r="233" spans="1:10">
      <c r="A233" s="83" t="s">
        <v>482</v>
      </c>
      <c r="B233" s="83" t="s">
        <v>411</v>
      </c>
      <c r="C233" s="47" t="s">
        <v>13</v>
      </c>
      <c r="D233" s="47" t="s">
        <v>55</v>
      </c>
      <c r="E233" s="47"/>
      <c r="F233" s="47"/>
      <c r="G233" s="45"/>
      <c r="H233" s="45"/>
      <c r="I233" s="45"/>
      <c r="J233" s="3" t="str">
        <f>IF(H233&lt;&gt;0,"finalizado", "pendente")</f>
        <v>pendente</v>
      </c>
    </row>
    <row r="234" spans="1:10">
      <c r="A234" s="83" t="s">
        <v>482</v>
      </c>
      <c r="B234" s="83" t="s">
        <v>411</v>
      </c>
      <c r="C234" s="47" t="s">
        <v>13</v>
      </c>
      <c r="D234" s="47" t="s">
        <v>55</v>
      </c>
      <c r="E234" s="47"/>
      <c r="F234" s="47"/>
      <c r="G234" s="25"/>
      <c r="H234" s="25"/>
      <c r="I234" s="45"/>
      <c r="J234" s="3" t="str">
        <f t="shared" si="2"/>
        <v>pendente</v>
      </c>
    </row>
    <row r="235" spans="1:10">
      <c r="A235" s="83" t="s">
        <v>482</v>
      </c>
      <c r="B235" s="83" t="s">
        <v>411</v>
      </c>
      <c r="C235" s="47" t="s">
        <v>13</v>
      </c>
      <c r="D235" s="47" t="s">
        <v>55</v>
      </c>
      <c r="E235" s="47"/>
      <c r="F235" s="47"/>
      <c r="G235" s="25"/>
      <c r="H235" s="25"/>
      <c r="I235" s="45"/>
      <c r="J235" s="2" t="str">
        <f t="shared" si="2"/>
        <v>pendente</v>
      </c>
    </row>
    <row r="236" spans="1:10">
      <c r="A236" s="83" t="s">
        <v>482</v>
      </c>
      <c r="B236" s="83" t="s">
        <v>411</v>
      </c>
      <c r="C236" s="47" t="s">
        <v>13</v>
      </c>
      <c r="D236" s="47" t="s">
        <v>55</v>
      </c>
      <c r="E236" s="114"/>
      <c r="F236" s="46"/>
      <c r="G236" s="45"/>
      <c r="H236" s="45"/>
      <c r="I236" s="45"/>
      <c r="J236" s="3" t="str">
        <f t="shared" si="2"/>
        <v>pendente</v>
      </c>
    </row>
    <row r="237" spans="1:10">
      <c r="A237" s="141" t="s">
        <v>482</v>
      </c>
      <c r="B237" s="141" t="s">
        <v>411</v>
      </c>
      <c r="C237" s="52" t="s">
        <v>13</v>
      </c>
      <c r="D237" s="52" t="s">
        <v>55</v>
      </c>
      <c r="E237" s="101"/>
      <c r="F237" s="51"/>
      <c r="G237" s="48"/>
      <c r="H237" s="48"/>
      <c r="I237" s="48"/>
      <c r="J237" s="3" t="str">
        <f t="shared" si="2"/>
        <v>pendente</v>
      </c>
    </row>
    <row r="238" spans="1:10">
      <c r="A238" s="83" t="s">
        <v>482</v>
      </c>
      <c r="B238" s="83" t="s">
        <v>411</v>
      </c>
      <c r="C238" s="47" t="s">
        <v>13</v>
      </c>
      <c r="D238" s="47" t="s">
        <v>27</v>
      </c>
      <c r="E238" s="47"/>
      <c r="F238" s="47"/>
      <c r="G238" s="45"/>
      <c r="H238" s="45"/>
      <c r="I238" s="45"/>
      <c r="J238" s="3" t="str">
        <f t="shared" si="2"/>
        <v>pendente</v>
      </c>
    </row>
    <row r="239" spans="1:10">
      <c r="A239" s="83" t="s">
        <v>482</v>
      </c>
      <c r="B239" s="83" t="s">
        <v>411</v>
      </c>
      <c r="C239" s="47" t="s">
        <v>13</v>
      </c>
      <c r="D239" s="47" t="s">
        <v>27</v>
      </c>
      <c r="E239" s="47"/>
      <c r="F239" s="47"/>
      <c r="G239" s="45"/>
      <c r="H239" s="45"/>
      <c r="I239" s="45"/>
      <c r="J239" s="3" t="str">
        <f t="shared" si="2"/>
        <v>pendente</v>
      </c>
    </row>
    <row r="240" spans="1:10">
      <c r="A240" s="83" t="s">
        <v>482</v>
      </c>
      <c r="B240" s="83" t="s">
        <v>411</v>
      </c>
      <c r="C240" s="47" t="s">
        <v>13</v>
      </c>
      <c r="D240" s="47" t="s">
        <v>27</v>
      </c>
      <c r="E240" s="114"/>
      <c r="F240" s="27"/>
      <c r="G240" s="45"/>
      <c r="H240" s="45"/>
      <c r="I240" s="45"/>
      <c r="J240" s="3" t="str">
        <f t="shared" si="2"/>
        <v>pendente</v>
      </c>
    </row>
    <row r="241" spans="1:10">
      <c r="A241" s="83" t="s">
        <v>482</v>
      </c>
      <c r="B241" s="83" t="s">
        <v>411</v>
      </c>
      <c r="C241" s="47" t="s">
        <v>13</v>
      </c>
      <c r="D241" s="47" t="s">
        <v>27</v>
      </c>
      <c r="E241" s="114"/>
      <c r="F241" s="27"/>
      <c r="G241" s="45"/>
      <c r="H241" s="45"/>
      <c r="I241" s="45"/>
      <c r="J241" s="3" t="str">
        <f t="shared" si="2"/>
        <v>pendente</v>
      </c>
    </row>
    <row r="242" spans="1:10">
      <c r="A242" s="141" t="s">
        <v>482</v>
      </c>
      <c r="B242" s="141" t="s">
        <v>411</v>
      </c>
      <c r="C242" s="52" t="s">
        <v>13</v>
      </c>
      <c r="D242" s="52" t="s">
        <v>27</v>
      </c>
      <c r="E242" s="101"/>
      <c r="F242" s="38"/>
      <c r="G242" s="48"/>
      <c r="H242" s="48"/>
      <c r="I242" s="48"/>
      <c r="J242" s="3" t="str">
        <f t="shared" si="2"/>
        <v>pendente</v>
      </c>
    </row>
    <row r="243" spans="1:10">
      <c r="A243" s="83" t="s">
        <v>482</v>
      </c>
      <c r="B243" s="83" t="s">
        <v>411</v>
      </c>
      <c r="C243" s="47" t="s">
        <v>13</v>
      </c>
      <c r="D243" s="47" t="s">
        <v>14</v>
      </c>
      <c r="E243" s="47"/>
      <c r="F243" s="47"/>
      <c r="G243" s="45"/>
      <c r="H243" s="45"/>
      <c r="I243" s="45"/>
      <c r="J243" s="3" t="str">
        <f>IF(H243&lt;&gt;0,"finalizado", "pendente")</f>
        <v>pendente</v>
      </c>
    </row>
    <row r="244" spans="1:10">
      <c r="A244" s="83" t="s">
        <v>482</v>
      </c>
      <c r="B244" s="83" t="s">
        <v>411</v>
      </c>
      <c r="C244" s="47" t="s">
        <v>13</v>
      </c>
      <c r="D244" s="47" t="s">
        <v>14</v>
      </c>
      <c r="E244" s="47"/>
      <c r="F244" s="47"/>
      <c r="G244" s="45"/>
      <c r="H244" s="45"/>
      <c r="I244" s="45"/>
      <c r="J244" s="3" t="str">
        <f t="shared" si="2"/>
        <v>pendente</v>
      </c>
    </row>
    <row r="245" spans="1:10">
      <c r="A245" s="83" t="s">
        <v>482</v>
      </c>
      <c r="B245" s="83" t="s">
        <v>411</v>
      </c>
      <c r="C245" s="47" t="s">
        <v>13</v>
      </c>
      <c r="D245" s="47" t="s">
        <v>14</v>
      </c>
      <c r="E245" s="114"/>
      <c r="F245" s="49"/>
      <c r="G245" s="45"/>
      <c r="H245" s="45"/>
      <c r="I245" s="45"/>
      <c r="J245" s="3" t="str">
        <f t="shared" si="2"/>
        <v>pendente</v>
      </c>
    </row>
    <row r="246" spans="1:10">
      <c r="A246" s="83" t="s">
        <v>482</v>
      </c>
      <c r="B246" s="83" t="s">
        <v>411</v>
      </c>
      <c r="C246" s="47" t="s">
        <v>13</v>
      </c>
      <c r="D246" s="47" t="s">
        <v>14</v>
      </c>
      <c r="E246" s="114"/>
      <c r="F246" s="49"/>
      <c r="G246" s="45"/>
      <c r="H246" s="45"/>
      <c r="I246" s="45"/>
      <c r="J246" s="3" t="str">
        <f t="shared" si="2"/>
        <v>pendente</v>
      </c>
    </row>
    <row r="247" spans="1:10">
      <c r="A247" s="141" t="s">
        <v>482</v>
      </c>
      <c r="B247" s="141" t="s">
        <v>411</v>
      </c>
      <c r="C247" s="52" t="s">
        <v>13</v>
      </c>
      <c r="D247" s="52" t="s">
        <v>14</v>
      </c>
      <c r="E247" s="101"/>
      <c r="F247" s="20"/>
      <c r="G247" s="48"/>
      <c r="H247" s="48"/>
      <c r="I247" s="48"/>
      <c r="J247" s="3" t="str">
        <f t="shared" si="2"/>
        <v>pendente</v>
      </c>
    </row>
    <row r="248" spans="1:10">
      <c r="A248" s="118" t="s">
        <v>489</v>
      </c>
      <c r="B248" s="118" t="s">
        <v>411</v>
      </c>
      <c r="C248" s="47" t="s">
        <v>16</v>
      </c>
      <c r="D248" s="47" t="s">
        <v>29</v>
      </c>
      <c r="E248" s="44"/>
      <c r="F248" s="27"/>
      <c r="G248" s="45"/>
      <c r="H248" s="45"/>
      <c r="I248" s="45"/>
      <c r="J248" s="3" t="str">
        <f t="shared" si="2"/>
        <v>pendente</v>
      </c>
    </row>
    <row r="249" spans="1:10">
      <c r="A249" s="83" t="s">
        <v>489</v>
      </c>
      <c r="B249" s="83" t="s">
        <v>411</v>
      </c>
      <c r="C249" s="47" t="s">
        <v>16</v>
      </c>
      <c r="D249" s="47" t="s">
        <v>29</v>
      </c>
      <c r="E249" s="44"/>
      <c r="F249" s="27"/>
      <c r="G249" s="45"/>
      <c r="H249" s="45"/>
      <c r="I249" s="45"/>
      <c r="J249" s="3" t="str">
        <f t="shared" si="2"/>
        <v>pendente</v>
      </c>
    </row>
    <row r="250" spans="1:10">
      <c r="A250" s="83" t="s">
        <v>489</v>
      </c>
      <c r="B250" s="83" t="s">
        <v>411</v>
      </c>
      <c r="C250" s="47" t="s">
        <v>16</v>
      </c>
      <c r="D250" s="47" t="s">
        <v>29</v>
      </c>
      <c r="E250" s="44"/>
      <c r="F250" s="46"/>
      <c r="G250" s="45"/>
      <c r="H250" s="45"/>
      <c r="I250" s="45"/>
      <c r="J250" s="3" t="str">
        <f t="shared" si="2"/>
        <v>pendente</v>
      </c>
    </row>
    <row r="251" spans="1:10">
      <c r="A251" s="83" t="s">
        <v>489</v>
      </c>
      <c r="B251" s="83" t="s">
        <v>411</v>
      </c>
      <c r="C251" s="47" t="s">
        <v>16</v>
      </c>
      <c r="D251" s="47" t="s">
        <v>29</v>
      </c>
      <c r="E251" s="44"/>
      <c r="F251" s="46"/>
      <c r="G251" s="45"/>
      <c r="H251" s="45"/>
      <c r="I251" s="45"/>
      <c r="J251" s="3" t="str">
        <f t="shared" si="2"/>
        <v>pendente</v>
      </c>
    </row>
    <row r="252" spans="1:10">
      <c r="A252" s="141" t="s">
        <v>489</v>
      </c>
      <c r="B252" s="141" t="s">
        <v>411</v>
      </c>
      <c r="C252" s="52" t="s">
        <v>16</v>
      </c>
      <c r="D252" s="52" t="s">
        <v>29</v>
      </c>
      <c r="E252" s="52"/>
      <c r="F252" s="52"/>
      <c r="G252" s="53"/>
      <c r="H252" s="53"/>
      <c r="I252" s="53"/>
      <c r="J252" s="3" t="str">
        <f t="shared" si="2"/>
        <v>pendente</v>
      </c>
    </row>
    <row r="253" spans="1:10">
      <c r="A253" s="83" t="s">
        <v>489</v>
      </c>
      <c r="B253" s="83" t="s">
        <v>411</v>
      </c>
      <c r="C253" s="47" t="s">
        <v>16</v>
      </c>
      <c r="D253" s="47" t="s">
        <v>15</v>
      </c>
      <c r="E253" s="45"/>
      <c r="F253" s="49"/>
      <c r="G253" s="28"/>
      <c r="H253" s="28"/>
      <c r="I253" s="28"/>
      <c r="J253" s="3" t="str">
        <f t="shared" si="2"/>
        <v>pendente</v>
      </c>
    </row>
    <row r="254" spans="1:10">
      <c r="A254" s="83" t="s">
        <v>489</v>
      </c>
      <c r="B254" s="83" t="s">
        <v>411</v>
      </c>
      <c r="C254" s="47" t="s">
        <v>16</v>
      </c>
      <c r="D254" s="47" t="s">
        <v>15</v>
      </c>
      <c r="E254" s="45"/>
      <c r="F254" s="49"/>
      <c r="G254" s="28"/>
      <c r="H254" s="28"/>
      <c r="I254" s="28"/>
      <c r="J254" s="3" t="str">
        <f t="shared" si="2"/>
        <v>pendente</v>
      </c>
    </row>
    <row r="255" spans="1:10">
      <c r="A255" s="83" t="s">
        <v>489</v>
      </c>
      <c r="B255" s="83" t="s">
        <v>411</v>
      </c>
      <c r="C255" s="47" t="s">
        <v>16</v>
      </c>
      <c r="D255" s="47" t="s">
        <v>15</v>
      </c>
      <c r="E255" s="49"/>
      <c r="F255" s="49"/>
      <c r="G255" s="28"/>
      <c r="H255" s="28"/>
      <c r="I255" s="28"/>
      <c r="J255" s="3" t="str">
        <f t="shared" si="2"/>
        <v>pendente</v>
      </c>
    </row>
    <row r="256" spans="1:10">
      <c r="A256" s="83" t="s">
        <v>489</v>
      </c>
      <c r="B256" s="83" t="s">
        <v>411</v>
      </c>
      <c r="C256" s="47" t="s">
        <v>16</v>
      </c>
      <c r="D256" s="47" t="s">
        <v>15</v>
      </c>
      <c r="E256" s="47"/>
      <c r="F256" s="47"/>
      <c r="G256" s="45"/>
      <c r="H256" s="28"/>
      <c r="I256" s="28"/>
      <c r="J256" s="3" t="str">
        <f t="shared" si="2"/>
        <v>pendente</v>
      </c>
    </row>
    <row r="257" spans="1:10">
      <c r="A257" s="141" t="s">
        <v>489</v>
      </c>
      <c r="B257" s="141" t="s">
        <v>411</v>
      </c>
      <c r="C257" s="52" t="s">
        <v>16</v>
      </c>
      <c r="D257" s="52" t="s">
        <v>15</v>
      </c>
      <c r="E257" s="52"/>
      <c r="F257" s="52"/>
      <c r="G257" s="53"/>
      <c r="H257" s="53"/>
      <c r="I257" s="48"/>
      <c r="J257" s="3" t="str">
        <f t="shared" si="2"/>
        <v>pendente</v>
      </c>
    </row>
    <row r="258" spans="1:10">
      <c r="A258" s="83" t="s">
        <v>489</v>
      </c>
      <c r="B258" s="83" t="s">
        <v>411</v>
      </c>
      <c r="C258" s="47" t="s">
        <v>16</v>
      </c>
      <c r="D258" s="47" t="s">
        <v>23</v>
      </c>
      <c r="E258" s="47"/>
      <c r="F258" s="47"/>
      <c r="G258" s="45"/>
      <c r="H258" s="28"/>
      <c r="I258" s="28"/>
      <c r="J258" s="3" t="str">
        <f t="shared" si="2"/>
        <v>pendente</v>
      </c>
    </row>
    <row r="259" spans="1:10">
      <c r="A259" s="83" t="s">
        <v>489</v>
      </c>
      <c r="B259" s="83" t="s">
        <v>411</v>
      </c>
      <c r="C259" s="47" t="s">
        <v>16</v>
      </c>
      <c r="D259" s="47" t="s">
        <v>23</v>
      </c>
      <c r="E259" s="47"/>
      <c r="F259" s="47"/>
      <c r="G259" s="28"/>
      <c r="H259" s="28"/>
      <c r="I259" s="45"/>
      <c r="J259" s="3" t="str">
        <f t="shared" si="2"/>
        <v>pendente</v>
      </c>
    </row>
    <row r="260" spans="1:10">
      <c r="A260" s="83" t="s">
        <v>489</v>
      </c>
      <c r="B260" s="83" t="s">
        <v>411</v>
      </c>
      <c r="C260" s="47" t="s">
        <v>16</v>
      </c>
      <c r="D260" s="47" t="s">
        <v>23</v>
      </c>
      <c r="E260" s="47"/>
      <c r="F260" s="47"/>
      <c r="G260" s="45"/>
      <c r="H260" s="28"/>
      <c r="I260" s="28"/>
      <c r="J260" s="3" t="str">
        <f t="shared" si="2"/>
        <v>pendente</v>
      </c>
    </row>
    <row r="261" spans="1:10">
      <c r="A261" s="83" t="s">
        <v>489</v>
      </c>
      <c r="B261" s="83" t="s">
        <v>411</v>
      </c>
      <c r="C261" s="47" t="s">
        <v>16</v>
      </c>
      <c r="D261" s="47" t="s">
        <v>23</v>
      </c>
      <c r="E261" s="47"/>
      <c r="F261" s="47"/>
      <c r="G261" s="28"/>
      <c r="H261" s="28"/>
      <c r="I261" s="45"/>
      <c r="J261" s="3" t="str">
        <f t="shared" si="2"/>
        <v>pendente</v>
      </c>
    </row>
    <row r="262" spans="1:10">
      <c r="A262" s="141" t="s">
        <v>489</v>
      </c>
      <c r="B262" s="141" t="s">
        <v>411</v>
      </c>
      <c r="C262" s="52" t="s">
        <v>16</v>
      </c>
      <c r="D262" s="52" t="s">
        <v>23</v>
      </c>
      <c r="E262" s="52"/>
      <c r="F262" s="52"/>
      <c r="G262" s="48"/>
      <c r="H262" s="53"/>
      <c r="I262" s="53"/>
      <c r="J262" s="3" t="str">
        <f t="shared" si="2"/>
        <v>pendente</v>
      </c>
    </row>
    <row r="263" spans="1:10">
      <c r="A263" s="83" t="s">
        <v>489</v>
      </c>
      <c r="B263" s="83" t="s">
        <v>411</v>
      </c>
      <c r="C263" s="47" t="s">
        <v>16</v>
      </c>
      <c r="D263" s="47" t="s">
        <v>55</v>
      </c>
      <c r="E263" s="47"/>
      <c r="F263" s="47"/>
      <c r="G263" s="28"/>
      <c r="H263" s="28"/>
      <c r="I263" s="45"/>
      <c r="J263" s="3" t="str">
        <f t="shared" si="2"/>
        <v>pendente</v>
      </c>
    </row>
    <row r="264" spans="1:10">
      <c r="A264" s="83" t="s">
        <v>489</v>
      </c>
      <c r="B264" s="83" t="s">
        <v>411</v>
      </c>
      <c r="C264" s="47" t="s">
        <v>16</v>
      </c>
      <c r="D264" s="47" t="s">
        <v>55</v>
      </c>
      <c r="E264" s="47"/>
      <c r="F264" s="47"/>
      <c r="G264" s="45"/>
      <c r="H264" s="28"/>
      <c r="I264" s="28"/>
      <c r="J264" s="3" t="str">
        <f t="shared" si="2"/>
        <v>pendente</v>
      </c>
    </row>
    <row r="265" spans="1:10">
      <c r="A265" s="83" t="s">
        <v>489</v>
      </c>
      <c r="B265" s="83" t="s">
        <v>411</v>
      </c>
      <c r="C265" s="47" t="s">
        <v>16</v>
      </c>
      <c r="D265" s="47" t="s">
        <v>55</v>
      </c>
      <c r="E265" s="47"/>
      <c r="F265" s="47"/>
      <c r="G265" s="28"/>
      <c r="H265" s="28"/>
      <c r="I265" s="45"/>
      <c r="J265" s="3" t="str">
        <f t="shared" si="2"/>
        <v>pendente</v>
      </c>
    </row>
    <row r="266" spans="1:10">
      <c r="A266" s="83" t="s">
        <v>489</v>
      </c>
      <c r="B266" s="83" t="s">
        <v>411</v>
      </c>
      <c r="C266" s="47" t="s">
        <v>16</v>
      </c>
      <c r="D266" s="47" t="s">
        <v>55</v>
      </c>
      <c r="E266" s="45"/>
      <c r="F266" s="46"/>
      <c r="G266" s="45"/>
      <c r="H266" s="45"/>
      <c r="I266" s="45"/>
      <c r="J266" s="3" t="str">
        <f t="shared" si="2"/>
        <v>pendente</v>
      </c>
    </row>
    <row r="267" spans="1:10">
      <c r="A267" s="141" t="s">
        <v>489</v>
      </c>
      <c r="B267" s="141" t="s">
        <v>411</v>
      </c>
      <c r="C267" s="52" t="s">
        <v>16</v>
      </c>
      <c r="D267" s="52" t="s">
        <v>55</v>
      </c>
      <c r="E267" s="48"/>
      <c r="F267" s="51"/>
      <c r="G267" s="48"/>
      <c r="H267" s="48"/>
      <c r="I267" s="48"/>
      <c r="J267" s="3" t="str">
        <f t="shared" si="2"/>
        <v>pendente</v>
      </c>
    </row>
    <row r="268" spans="1:10">
      <c r="A268" s="83" t="s">
        <v>489</v>
      </c>
      <c r="B268" s="83" t="s">
        <v>411</v>
      </c>
      <c r="C268" s="47" t="s">
        <v>16</v>
      </c>
      <c r="D268" s="47" t="s">
        <v>27</v>
      </c>
      <c r="E268" s="49"/>
      <c r="F268" s="46"/>
      <c r="G268" s="45"/>
      <c r="H268" s="45"/>
      <c r="I268" s="45"/>
      <c r="J268" s="3" t="str">
        <f t="shared" si="2"/>
        <v>pendente</v>
      </c>
    </row>
    <row r="269" spans="1:10">
      <c r="A269" s="83" t="s">
        <v>489</v>
      </c>
      <c r="B269" s="83" t="s">
        <v>411</v>
      </c>
      <c r="C269" s="47" t="s">
        <v>16</v>
      </c>
      <c r="D269" s="47" t="s">
        <v>27</v>
      </c>
      <c r="E269" s="45"/>
      <c r="F269" s="46"/>
      <c r="G269" s="45"/>
      <c r="H269" s="45"/>
      <c r="I269" s="45"/>
      <c r="J269" s="3" t="str">
        <f t="shared" si="2"/>
        <v>pendente</v>
      </c>
    </row>
    <row r="270" spans="1:10">
      <c r="A270" s="83" t="s">
        <v>489</v>
      </c>
      <c r="B270" s="83" t="s">
        <v>411</v>
      </c>
      <c r="C270" s="47" t="s">
        <v>16</v>
      </c>
      <c r="D270" s="47" t="s">
        <v>27</v>
      </c>
      <c r="E270" s="45"/>
      <c r="F270" s="46"/>
      <c r="G270" s="45"/>
      <c r="H270" s="45"/>
      <c r="I270" s="45"/>
      <c r="J270" s="3" t="str">
        <f t="shared" si="2"/>
        <v>pendente</v>
      </c>
    </row>
    <row r="271" spans="1:10">
      <c r="A271" s="83" t="s">
        <v>489</v>
      </c>
      <c r="B271" s="83" t="s">
        <v>411</v>
      </c>
      <c r="C271" s="47" t="s">
        <v>16</v>
      </c>
      <c r="D271" s="47" t="s">
        <v>27</v>
      </c>
      <c r="E271" s="45"/>
      <c r="F271" s="49"/>
      <c r="G271" s="45"/>
      <c r="H271" s="45"/>
      <c r="I271" s="45"/>
      <c r="J271" s="3" t="str">
        <f t="shared" si="2"/>
        <v>pendente</v>
      </c>
    </row>
    <row r="272" spans="1:10">
      <c r="A272" s="141" t="s">
        <v>489</v>
      </c>
      <c r="B272" s="141" t="s">
        <v>411</v>
      </c>
      <c r="C272" s="52" t="s">
        <v>16</v>
      </c>
      <c r="D272" s="52" t="s">
        <v>27</v>
      </c>
      <c r="E272" s="31"/>
      <c r="F272" s="51"/>
      <c r="G272" s="48"/>
      <c r="H272" s="48"/>
      <c r="I272" s="48"/>
      <c r="J272" s="3" t="str">
        <f t="shared" si="2"/>
        <v>pendente</v>
      </c>
    </row>
    <row r="273" spans="1:10">
      <c r="A273" s="83" t="s">
        <v>489</v>
      </c>
      <c r="B273" s="83" t="s">
        <v>411</v>
      </c>
      <c r="C273" s="47" t="s">
        <v>16</v>
      </c>
      <c r="D273" s="47" t="s">
        <v>14</v>
      </c>
      <c r="E273" s="45"/>
      <c r="F273" s="46"/>
      <c r="G273" s="28"/>
      <c r="H273" s="45"/>
      <c r="I273" s="45"/>
      <c r="J273" s="3" t="str">
        <f t="shared" si="2"/>
        <v>pendente</v>
      </c>
    </row>
    <row r="274" spans="1:10">
      <c r="A274" s="83" t="s">
        <v>489</v>
      </c>
      <c r="B274" s="83" t="s">
        <v>411</v>
      </c>
      <c r="C274" s="47" t="s">
        <v>16</v>
      </c>
      <c r="D274" s="47" t="s">
        <v>14</v>
      </c>
      <c r="E274" s="45"/>
      <c r="F274" s="46"/>
      <c r="G274" s="28"/>
      <c r="H274" s="45"/>
      <c r="I274" s="45"/>
      <c r="J274" s="3" t="str">
        <f t="shared" si="2"/>
        <v>pendente</v>
      </c>
    </row>
    <row r="275" spans="1:10">
      <c r="A275" s="83" t="s">
        <v>489</v>
      </c>
      <c r="B275" s="83" t="s">
        <v>411</v>
      </c>
      <c r="C275" s="47" t="s">
        <v>16</v>
      </c>
      <c r="D275" s="47" t="s">
        <v>14</v>
      </c>
      <c r="E275" s="44"/>
      <c r="F275" s="46"/>
      <c r="G275" s="28"/>
      <c r="H275" s="45"/>
      <c r="I275" s="28"/>
      <c r="J275" s="3" t="str">
        <f t="shared" si="2"/>
        <v>pendente</v>
      </c>
    </row>
    <row r="276" spans="1:10">
      <c r="A276" s="83" t="s">
        <v>489</v>
      </c>
      <c r="B276" s="83" t="s">
        <v>411</v>
      </c>
      <c r="C276" s="47" t="s">
        <v>16</v>
      </c>
      <c r="D276" s="47" t="s">
        <v>14</v>
      </c>
      <c r="E276" s="44"/>
      <c r="F276" s="49"/>
      <c r="G276" s="28"/>
      <c r="H276" s="28"/>
      <c r="I276" s="28"/>
      <c r="J276" s="3" t="str">
        <f t="shared" si="2"/>
        <v>pendente</v>
      </c>
    </row>
    <row r="277" spans="1:10">
      <c r="A277" s="141" t="s">
        <v>489</v>
      </c>
      <c r="B277" s="141" t="s">
        <v>411</v>
      </c>
      <c r="C277" s="52" t="s">
        <v>16</v>
      </c>
      <c r="D277" s="52" t="s">
        <v>14</v>
      </c>
      <c r="E277" s="50"/>
      <c r="F277" s="31"/>
      <c r="G277" s="53"/>
      <c r="H277" s="53"/>
      <c r="I277" s="53"/>
      <c r="J277" s="3" t="str">
        <f t="shared" si="2"/>
        <v>pendente</v>
      </c>
    </row>
    <row r="278" spans="1:10">
      <c r="A278" s="118" t="s">
        <v>496</v>
      </c>
      <c r="B278" s="118" t="s">
        <v>411</v>
      </c>
      <c r="C278" s="47" t="s">
        <v>11</v>
      </c>
      <c r="D278" s="46" t="s">
        <v>29</v>
      </c>
      <c r="E278" s="44"/>
      <c r="F278" s="49"/>
      <c r="G278" s="28"/>
      <c r="H278" s="28"/>
      <c r="I278" s="28"/>
      <c r="J278" s="3" t="str">
        <f t="shared" si="2"/>
        <v>pendente</v>
      </c>
    </row>
    <row r="279" spans="1:10">
      <c r="A279" s="83" t="s">
        <v>496</v>
      </c>
      <c r="B279" s="83" t="s">
        <v>411</v>
      </c>
      <c r="C279" s="47" t="s">
        <v>11</v>
      </c>
      <c r="D279" s="46" t="s">
        <v>29</v>
      </c>
      <c r="E279" s="44"/>
      <c r="F279" s="49"/>
      <c r="G279" s="28"/>
      <c r="H279" s="28"/>
      <c r="I279" s="28"/>
      <c r="J279" s="3" t="str">
        <f t="shared" si="2"/>
        <v>pendente</v>
      </c>
    </row>
    <row r="280" spans="1:10">
      <c r="A280" s="83" t="s">
        <v>496</v>
      </c>
      <c r="B280" s="83" t="s">
        <v>411</v>
      </c>
      <c r="C280" s="47" t="s">
        <v>11</v>
      </c>
      <c r="D280" s="46" t="s">
        <v>29</v>
      </c>
      <c r="E280" s="44"/>
      <c r="F280" s="15"/>
      <c r="G280" s="45"/>
      <c r="H280" s="45"/>
      <c r="I280" s="45"/>
      <c r="J280" s="3" t="str">
        <f t="shared" si="2"/>
        <v>pendente</v>
      </c>
    </row>
    <row r="281" spans="1:10">
      <c r="A281" s="83" t="s">
        <v>496</v>
      </c>
      <c r="B281" s="83" t="s">
        <v>411</v>
      </c>
      <c r="C281" s="47" t="s">
        <v>11</v>
      </c>
      <c r="D281" s="46" t="s">
        <v>29</v>
      </c>
      <c r="E281" s="44"/>
      <c r="F281" s="15"/>
      <c r="G281" s="45"/>
      <c r="H281" s="45"/>
      <c r="I281" s="45"/>
      <c r="J281" s="3" t="str">
        <f t="shared" si="2"/>
        <v>pendente</v>
      </c>
    </row>
    <row r="282" spans="1:10">
      <c r="A282" s="141" t="s">
        <v>496</v>
      </c>
      <c r="B282" s="141" t="s">
        <v>411</v>
      </c>
      <c r="C282" s="52" t="s">
        <v>11</v>
      </c>
      <c r="D282" s="51" t="s">
        <v>29</v>
      </c>
      <c r="E282" s="50"/>
      <c r="F282" s="29"/>
      <c r="G282" s="48"/>
      <c r="H282" s="48"/>
      <c r="I282" s="48"/>
      <c r="J282" s="3" t="str">
        <f t="shared" si="2"/>
        <v>pendente</v>
      </c>
    </row>
    <row r="283" spans="1:10">
      <c r="A283" s="83" t="s">
        <v>496</v>
      </c>
      <c r="B283" s="83" t="s">
        <v>411</v>
      </c>
      <c r="C283" s="47" t="s">
        <v>11</v>
      </c>
      <c r="D283" s="47" t="s">
        <v>15</v>
      </c>
      <c r="E283" s="44"/>
      <c r="F283" s="15"/>
      <c r="G283" s="45"/>
      <c r="H283" s="45"/>
      <c r="I283" s="45"/>
      <c r="J283" s="3" t="str">
        <f t="shared" si="2"/>
        <v>pendente</v>
      </c>
    </row>
    <row r="284" spans="1:10">
      <c r="A284" s="83" t="s">
        <v>496</v>
      </c>
      <c r="B284" s="83" t="s">
        <v>411</v>
      </c>
      <c r="C284" s="47" t="s">
        <v>11</v>
      </c>
      <c r="D284" s="47" t="s">
        <v>15</v>
      </c>
      <c r="E284" s="44"/>
      <c r="F284" s="15"/>
      <c r="G284" s="45"/>
      <c r="H284" s="45"/>
      <c r="I284" s="28"/>
      <c r="J284" s="3" t="str">
        <f t="shared" si="2"/>
        <v>pendente</v>
      </c>
    </row>
    <row r="285" spans="1:10">
      <c r="A285" s="83" t="s">
        <v>496</v>
      </c>
      <c r="B285" s="83" t="s">
        <v>411</v>
      </c>
      <c r="C285" s="47" t="s">
        <v>11</v>
      </c>
      <c r="D285" s="47" t="s">
        <v>15</v>
      </c>
      <c r="E285" s="44"/>
      <c r="F285" s="15"/>
      <c r="G285" s="45"/>
      <c r="H285" s="45"/>
      <c r="I285" s="45"/>
      <c r="J285" s="3" t="str">
        <f t="shared" si="2"/>
        <v>pendente</v>
      </c>
    </row>
    <row r="286" spans="1:10">
      <c r="A286" s="83" t="s">
        <v>496</v>
      </c>
      <c r="B286" s="83" t="s">
        <v>411</v>
      </c>
      <c r="C286" s="47" t="s">
        <v>11</v>
      </c>
      <c r="D286" s="47" t="s">
        <v>15</v>
      </c>
      <c r="E286" s="47"/>
      <c r="F286" s="49"/>
      <c r="G286" s="28"/>
      <c r="H286" s="28"/>
      <c r="I286" s="45"/>
      <c r="J286" s="3" t="str">
        <f t="shared" si="2"/>
        <v>pendente</v>
      </c>
    </row>
    <row r="287" spans="1:10">
      <c r="A287" s="141" t="s">
        <v>496</v>
      </c>
      <c r="B287" s="141" t="s">
        <v>411</v>
      </c>
      <c r="C287" s="52" t="s">
        <v>11</v>
      </c>
      <c r="D287" s="52" t="s">
        <v>15</v>
      </c>
      <c r="E287" s="31"/>
      <c r="F287" s="31"/>
      <c r="G287" s="53"/>
      <c r="H287" s="53"/>
      <c r="I287" s="48"/>
      <c r="J287" s="3" t="str">
        <f t="shared" si="2"/>
        <v>pendente</v>
      </c>
    </row>
    <row r="288" spans="1:10">
      <c r="A288" s="83" t="s">
        <v>496</v>
      </c>
      <c r="B288" s="83" t="s">
        <v>411</v>
      </c>
      <c r="C288" s="47" t="s">
        <v>11</v>
      </c>
      <c r="D288" s="47" t="s">
        <v>23</v>
      </c>
      <c r="E288" s="47"/>
      <c r="F288" s="47"/>
      <c r="G288" s="28"/>
      <c r="H288" s="28"/>
      <c r="I288" s="45"/>
      <c r="J288" s="3" t="str">
        <f t="shared" si="2"/>
        <v>pendente</v>
      </c>
    </row>
    <row r="289" spans="1:10">
      <c r="A289" s="83" t="s">
        <v>496</v>
      </c>
      <c r="B289" s="83" t="s">
        <v>411</v>
      </c>
      <c r="C289" s="47" t="s">
        <v>11</v>
      </c>
      <c r="D289" s="47" t="s">
        <v>23</v>
      </c>
      <c r="E289" s="44"/>
      <c r="F289" s="15"/>
      <c r="G289" s="45"/>
      <c r="H289" s="45"/>
      <c r="I289" s="45"/>
      <c r="J289" s="3" t="str">
        <f t="shared" si="2"/>
        <v>pendente</v>
      </c>
    </row>
    <row r="290" spans="1:10">
      <c r="A290" s="83" t="s">
        <v>496</v>
      </c>
      <c r="B290" s="83" t="s">
        <v>411</v>
      </c>
      <c r="C290" s="47" t="s">
        <v>11</v>
      </c>
      <c r="D290" s="47" t="s">
        <v>23</v>
      </c>
      <c r="E290" s="44"/>
      <c r="F290" s="15"/>
      <c r="G290" s="45"/>
      <c r="H290" s="45"/>
      <c r="I290" s="45"/>
      <c r="J290" s="3" t="str">
        <f t="shared" si="2"/>
        <v>pendente</v>
      </c>
    </row>
    <row r="291" spans="1:10">
      <c r="A291" s="83" t="s">
        <v>496</v>
      </c>
      <c r="B291" s="83" t="s">
        <v>411</v>
      </c>
      <c r="C291" s="47" t="s">
        <v>11</v>
      </c>
      <c r="D291" s="47" t="s">
        <v>23</v>
      </c>
      <c r="E291" s="47"/>
      <c r="F291" s="49"/>
      <c r="G291" s="45"/>
      <c r="H291" s="45"/>
      <c r="I291" s="45"/>
      <c r="J291" s="3" t="str">
        <f t="shared" si="2"/>
        <v>pendente</v>
      </c>
    </row>
    <row r="292" spans="1:10">
      <c r="A292" s="141" t="s">
        <v>496</v>
      </c>
      <c r="B292" s="141" t="s">
        <v>411</v>
      </c>
      <c r="C292" s="52" t="s">
        <v>11</v>
      </c>
      <c r="D292" s="52" t="s">
        <v>23</v>
      </c>
      <c r="E292" s="52"/>
      <c r="F292" s="51"/>
      <c r="G292" s="48"/>
      <c r="H292" s="48"/>
      <c r="I292" s="48"/>
      <c r="J292" s="3" t="str">
        <f t="shared" si="2"/>
        <v>pendente</v>
      </c>
    </row>
    <row r="293" spans="1:10">
      <c r="A293" s="83" t="s">
        <v>496</v>
      </c>
      <c r="B293" s="83" t="s">
        <v>411</v>
      </c>
      <c r="C293" s="47" t="s">
        <v>11</v>
      </c>
      <c r="D293" s="47" t="s">
        <v>27</v>
      </c>
      <c r="E293" s="45"/>
      <c r="F293" s="46"/>
      <c r="G293" s="45"/>
      <c r="H293" s="45"/>
      <c r="I293" s="45"/>
      <c r="J293" s="3" t="str">
        <f t="shared" si="2"/>
        <v>pendente</v>
      </c>
    </row>
    <row r="294" spans="1:10">
      <c r="A294" s="83" t="s">
        <v>496</v>
      </c>
      <c r="B294" s="83" t="s">
        <v>411</v>
      </c>
      <c r="C294" s="47" t="s">
        <v>11</v>
      </c>
      <c r="D294" s="47" t="s">
        <v>27</v>
      </c>
      <c r="E294" s="45"/>
      <c r="F294" s="46"/>
      <c r="G294" s="45"/>
      <c r="H294" s="45"/>
      <c r="I294" s="45"/>
      <c r="J294" s="3" t="str">
        <f t="shared" si="2"/>
        <v>pendente</v>
      </c>
    </row>
    <row r="295" spans="1:10">
      <c r="A295" s="83" t="s">
        <v>496</v>
      </c>
      <c r="B295" s="83" t="s">
        <v>411</v>
      </c>
      <c r="C295" s="47" t="s">
        <v>11</v>
      </c>
      <c r="D295" s="47" t="s">
        <v>27</v>
      </c>
      <c r="E295" s="49"/>
      <c r="F295" s="46"/>
      <c r="G295" s="45"/>
      <c r="H295" s="45"/>
      <c r="I295" s="45"/>
      <c r="J295" s="3" t="str">
        <f t="shared" si="2"/>
        <v>pendente</v>
      </c>
    </row>
    <row r="296" spans="1:10">
      <c r="A296" s="83" t="s">
        <v>496</v>
      </c>
      <c r="B296" s="83" t="s">
        <v>411</v>
      </c>
      <c r="C296" s="47" t="s">
        <v>11</v>
      </c>
      <c r="D296" s="47" t="s">
        <v>27</v>
      </c>
      <c r="E296" s="47"/>
      <c r="F296" s="46"/>
      <c r="G296" s="45"/>
      <c r="H296" s="45"/>
      <c r="I296" s="45"/>
      <c r="J296" s="3" t="str">
        <f t="shared" si="2"/>
        <v>pendente</v>
      </c>
    </row>
    <row r="297" spans="1:10">
      <c r="A297" s="141" t="s">
        <v>496</v>
      </c>
      <c r="B297" s="141" t="s">
        <v>411</v>
      </c>
      <c r="C297" s="52" t="s">
        <v>11</v>
      </c>
      <c r="D297" s="52" t="s">
        <v>27</v>
      </c>
      <c r="E297" s="48"/>
      <c r="F297" s="51"/>
      <c r="G297" s="48"/>
      <c r="H297" s="48"/>
      <c r="I297" s="48"/>
      <c r="J297" s="3" t="str">
        <f t="shared" si="2"/>
        <v>pendente</v>
      </c>
    </row>
    <row r="298" spans="1:10">
      <c r="A298" s="83" t="s">
        <v>496</v>
      </c>
      <c r="B298" s="83" t="s">
        <v>411</v>
      </c>
      <c r="C298" s="47" t="s">
        <v>11</v>
      </c>
      <c r="D298" s="47" t="s">
        <v>24</v>
      </c>
      <c r="E298" s="45"/>
      <c r="F298" s="46"/>
      <c r="G298" s="45"/>
      <c r="H298" s="45"/>
      <c r="I298" s="45"/>
      <c r="J298" s="3" t="str">
        <f t="shared" si="2"/>
        <v>pendente</v>
      </c>
    </row>
    <row r="299" spans="1:10">
      <c r="A299" s="83" t="s">
        <v>496</v>
      </c>
      <c r="B299" s="83" t="s">
        <v>411</v>
      </c>
      <c r="C299" s="47" t="s">
        <v>11</v>
      </c>
      <c r="D299" s="47" t="s">
        <v>24</v>
      </c>
      <c r="E299" s="49"/>
      <c r="F299" s="46"/>
      <c r="G299" s="45"/>
      <c r="H299" s="45"/>
      <c r="I299" s="45"/>
      <c r="J299" s="3" t="str">
        <f t="shared" si="2"/>
        <v>pendente</v>
      </c>
    </row>
    <row r="300" spans="1:10">
      <c r="A300" s="83" t="s">
        <v>496</v>
      </c>
      <c r="B300" s="83" t="s">
        <v>411</v>
      </c>
      <c r="C300" s="47" t="s">
        <v>11</v>
      </c>
      <c r="D300" s="47" t="s">
        <v>24</v>
      </c>
      <c r="E300" s="47"/>
      <c r="F300" s="46"/>
      <c r="G300" s="45"/>
      <c r="H300" s="45"/>
      <c r="I300" s="45"/>
      <c r="J300" s="3" t="str">
        <f>IF(H300&lt;&gt;0,"finalizado", "pendente")</f>
        <v>pendente</v>
      </c>
    </row>
    <row r="301" spans="1:10">
      <c r="A301" s="83" t="s">
        <v>496</v>
      </c>
      <c r="B301" s="83" t="s">
        <v>411</v>
      </c>
      <c r="C301" s="47" t="s">
        <v>11</v>
      </c>
      <c r="D301" s="47" t="s">
        <v>24</v>
      </c>
      <c r="E301" s="45"/>
      <c r="F301" s="46"/>
      <c r="G301" s="45"/>
      <c r="H301" s="45"/>
      <c r="I301" s="45"/>
      <c r="J301" s="3" t="str">
        <f>IF(H301&lt;&gt;0,"finalizado", "pendente")</f>
        <v>pendente</v>
      </c>
    </row>
    <row r="302" spans="1:10">
      <c r="A302" s="141" t="s">
        <v>496</v>
      </c>
      <c r="B302" s="141" t="s">
        <v>411</v>
      </c>
      <c r="C302" s="52" t="s">
        <v>11</v>
      </c>
      <c r="D302" s="52" t="s">
        <v>24</v>
      </c>
      <c r="E302" s="52"/>
      <c r="F302" s="51"/>
      <c r="G302" s="48"/>
      <c r="H302" s="48"/>
      <c r="I302" s="48"/>
      <c r="J302" s="3" t="str">
        <f>IF(H302&lt;&gt;0,"finalizado", "pendente")</f>
        <v>pendente</v>
      </c>
    </row>
    <row r="303" spans="1:10">
      <c r="A303" s="83" t="s">
        <v>496</v>
      </c>
      <c r="B303" s="83" t="s">
        <v>411</v>
      </c>
      <c r="C303" s="47" t="s">
        <v>11</v>
      </c>
      <c r="D303" s="47" t="s">
        <v>56</v>
      </c>
      <c r="E303" s="49"/>
      <c r="F303" s="46"/>
      <c r="G303" s="45"/>
      <c r="H303" s="45"/>
      <c r="I303" s="45"/>
      <c r="J303" s="3" t="str">
        <f>IF(H303&lt;&gt;0,"finalizado", "pendente")</f>
        <v>pendente</v>
      </c>
    </row>
    <row r="304" spans="1:10">
      <c r="A304" s="83" t="s">
        <v>496</v>
      </c>
      <c r="B304" s="83" t="s">
        <v>411</v>
      </c>
      <c r="C304" s="47" t="s">
        <v>11</v>
      </c>
      <c r="D304" s="47" t="s">
        <v>56</v>
      </c>
      <c r="E304" s="44"/>
      <c r="F304" s="46"/>
      <c r="G304" s="45"/>
      <c r="H304" s="45"/>
      <c r="I304" s="45"/>
      <c r="J304" s="3" t="str">
        <f t="shared" si="2"/>
        <v>pendente</v>
      </c>
    </row>
    <row r="305" spans="1:10">
      <c r="A305" s="83" t="s">
        <v>496</v>
      </c>
      <c r="B305" s="83" t="s">
        <v>411</v>
      </c>
      <c r="C305" s="47" t="s">
        <v>11</v>
      </c>
      <c r="D305" s="47" t="s">
        <v>56</v>
      </c>
      <c r="E305" s="47"/>
      <c r="F305" s="46"/>
      <c r="G305" s="45"/>
      <c r="H305" s="45"/>
      <c r="I305" s="45"/>
      <c r="J305" s="3" t="str">
        <f t="shared" si="2"/>
        <v>pendente</v>
      </c>
    </row>
    <row r="306" spans="1:10">
      <c r="A306" s="83" t="s">
        <v>496</v>
      </c>
      <c r="B306" s="83" t="s">
        <v>411</v>
      </c>
      <c r="C306" s="47" t="s">
        <v>11</v>
      </c>
      <c r="D306" s="47" t="s">
        <v>56</v>
      </c>
      <c r="E306" s="44"/>
      <c r="F306" s="46"/>
      <c r="G306" s="28"/>
      <c r="H306" s="28"/>
      <c r="I306" s="28"/>
      <c r="J306" s="3" t="str">
        <f t="shared" si="2"/>
        <v>pendente</v>
      </c>
    </row>
    <row r="307" spans="1:10">
      <c r="A307" s="141" t="s">
        <v>496</v>
      </c>
      <c r="B307" s="141" t="s">
        <v>411</v>
      </c>
      <c r="C307" s="52" t="s">
        <v>11</v>
      </c>
      <c r="D307" s="52" t="s">
        <v>56</v>
      </c>
      <c r="E307" s="50"/>
      <c r="F307" s="51"/>
      <c r="G307" s="48"/>
      <c r="H307" s="48"/>
      <c r="I307" s="48"/>
      <c r="J307" s="3" t="str">
        <f t="shared" si="2"/>
        <v>pendente</v>
      </c>
    </row>
    <row r="308" spans="1:10">
      <c r="A308" s="83" t="s">
        <v>496</v>
      </c>
      <c r="B308" s="83" t="s">
        <v>411</v>
      </c>
      <c r="C308" s="13" t="s">
        <v>43</v>
      </c>
      <c r="D308" s="16" t="s">
        <v>29</v>
      </c>
      <c r="E308" s="44"/>
      <c r="F308" s="49"/>
      <c r="G308" s="28"/>
      <c r="H308" s="28"/>
      <c r="I308" s="28"/>
      <c r="J308" s="3" t="str">
        <f t="shared" si="2"/>
        <v>pendente</v>
      </c>
    </row>
    <row r="309" spans="1:10">
      <c r="A309" s="83" t="s">
        <v>496</v>
      </c>
      <c r="B309" s="83" t="s">
        <v>411</v>
      </c>
      <c r="C309" s="47" t="s">
        <v>43</v>
      </c>
      <c r="D309" s="46" t="s">
        <v>29</v>
      </c>
      <c r="E309" s="44"/>
      <c r="F309" s="49"/>
      <c r="G309" s="28"/>
      <c r="H309" s="28"/>
      <c r="I309" s="28"/>
      <c r="J309" s="3" t="str">
        <f t="shared" si="2"/>
        <v>pendente</v>
      </c>
    </row>
    <row r="310" spans="1:10">
      <c r="A310" s="83" t="s">
        <v>496</v>
      </c>
      <c r="B310" s="83" t="s">
        <v>411</v>
      </c>
      <c r="C310" s="47" t="s">
        <v>43</v>
      </c>
      <c r="D310" s="46" t="s">
        <v>29</v>
      </c>
      <c r="E310" s="44"/>
      <c r="F310" s="15"/>
      <c r="G310" s="45"/>
      <c r="H310" s="45"/>
      <c r="I310" s="45"/>
      <c r="J310" s="3" t="str">
        <f t="shared" si="2"/>
        <v>pendente</v>
      </c>
    </row>
    <row r="311" spans="1:10">
      <c r="A311" s="83" t="s">
        <v>496</v>
      </c>
      <c r="B311" s="83" t="s">
        <v>411</v>
      </c>
      <c r="C311" s="47" t="s">
        <v>43</v>
      </c>
      <c r="D311" s="46" t="s">
        <v>29</v>
      </c>
      <c r="E311" s="44"/>
      <c r="F311" s="15"/>
      <c r="G311" s="45"/>
      <c r="H311" s="45"/>
      <c r="I311" s="45"/>
      <c r="J311" s="3" t="str">
        <f t="shared" si="2"/>
        <v>pendente</v>
      </c>
    </row>
    <row r="312" spans="1:10">
      <c r="A312" s="141" t="s">
        <v>496</v>
      </c>
      <c r="B312" s="141" t="s">
        <v>411</v>
      </c>
      <c r="C312" s="52" t="s">
        <v>43</v>
      </c>
      <c r="D312" s="51" t="s">
        <v>29</v>
      </c>
      <c r="E312" s="50"/>
      <c r="F312" s="29"/>
      <c r="G312" s="48"/>
      <c r="H312" s="48"/>
      <c r="I312" s="48"/>
      <c r="J312" s="3" t="str">
        <f t="shared" si="2"/>
        <v>pendente</v>
      </c>
    </row>
    <row r="313" spans="1:10">
      <c r="A313" s="83" t="s">
        <v>496</v>
      </c>
      <c r="B313" s="83" t="s">
        <v>411</v>
      </c>
      <c r="C313" s="47" t="s">
        <v>25</v>
      </c>
      <c r="D313" s="47" t="s">
        <v>29</v>
      </c>
      <c r="E313" s="47"/>
      <c r="F313" s="46"/>
      <c r="G313" s="45"/>
      <c r="H313" s="45"/>
      <c r="I313" s="45"/>
      <c r="J313" s="3" t="str">
        <f t="shared" si="2"/>
        <v>pendente</v>
      </c>
    </row>
    <row r="314" spans="1:10">
      <c r="A314" s="83" t="s">
        <v>496</v>
      </c>
      <c r="B314" s="83" t="s">
        <v>411</v>
      </c>
      <c r="C314" s="47" t="s">
        <v>25</v>
      </c>
      <c r="D314" s="47" t="s">
        <v>29</v>
      </c>
      <c r="E314" s="44"/>
      <c r="F314" s="46"/>
      <c r="G314" s="28"/>
      <c r="H314" s="28"/>
      <c r="I314" s="28"/>
      <c r="J314" s="3" t="str">
        <f t="shared" si="2"/>
        <v>pendente</v>
      </c>
    </row>
    <row r="315" spans="1:10" hidden="1">
      <c r="A315" s="83" t="s">
        <v>496</v>
      </c>
      <c r="B315" s="83" t="s">
        <v>411</v>
      </c>
      <c r="C315" s="47" t="s">
        <v>25</v>
      </c>
      <c r="D315" s="47" t="s">
        <v>29</v>
      </c>
      <c r="E315" s="47"/>
      <c r="F315" s="46"/>
      <c r="G315" s="45"/>
      <c r="H315" s="45"/>
      <c r="I315" s="45"/>
      <c r="J315" s="3" t="str">
        <f t="shared" si="2"/>
        <v>pendente</v>
      </c>
    </row>
    <row r="316" spans="1:10" hidden="1">
      <c r="A316" s="83" t="s">
        <v>496</v>
      </c>
      <c r="B316" s="83" t="s">
        <v>411</v>
      </c>
      <c r="C316" s="47" t="s">
        <v>25</v>
      </c>
      <c r="D316" s="47" t="s">
        <v>29</v>
      </c>
      <c r="E316" s="47"/>
      <c r="F316" s="46"/>
      <c r="G316" s="45"/>
      <c r="H316" s="45"/>
      <c r="I316" s="45"/>
      <c r="J316" s="3" t="str">
        <f t="shared" si="2"/>
        <v>pendente</v>
      </c>
    </row>
    <row r="317" spans="1:10" hidden="1">
      <c r="A317" s="83" t="s">
        <v>496</v>
      </c>
      <c r="B317" s="83" t="s">
        <v>411</v>
      </c>
      <c r="C317" s="47" t="s">
        <v>25</v>
      </c>
      <c r="D317" s="47" t="s">
        <v>29</v>
      </c>
      <c r="E317" s="44"/>
      <c r="F317" s="46"/>
      <c r="G317" s="28"/>
      <c r="H317" s="28"/>
      <c r="I317" s="28"/>
      <c r="J317" s="3" t="str">
        <f t="shared" si="2"/>
        <v>pendente</v>
      </c>
    </row>
    <row r="318" spans="1:10">
      <c r="A318" s="83" t="s">
        <v>496</v>
      </c>
      <c r="B318" s="83" t="s">
        <v>411</v>
      </c>
      <c r="C318" s="47" t="s">
        <v>25</v>
      </c>
      <c r="D318" s="47" t="s">
        <v>29</v>
      </c>
      <c r="E318" s="47"/>
      <c r="F318" s="46"/>
      <c r="G318" s="45"/>
      <c r="H318" s="45"/>
      <c r="I318" s="45"/>
      <c r="J318" s="3" t="str">
        <f t="shared" si="2"/>
        <v>pendente</v>
      </c>
    </row>
    <row r="319" spans="1:10">
      <c r="A319" s="141" t="s">
        <v>496</v>
      </c>
      <c r="B319" s="141" t="s">
        <v>411</v>
      </c>
      <c r="C319" s="52" t="s">
        <v>25</v>
      </c>
      <c r="D319" s="52" t="s">
        <v>29</v>
      </c>
      <c r="E319" s="50"/>
      <c r="F319" s="51"/>
      <c r="G319" s="53"/>
      <c r="H319" s="53"/>
      <c r="I319" s="53"/>
      <c r="J319" s="3" t="str">
        <f t="shared" si="2"/>
        <v>pendente</v>
      </c>
    </row>
    <row r="320" spans="1:10">
      <c r="A320" s="83" t="s">
        <v>496</v>
      </c>
      <c r="B320" s="83" t="s">
        <v>411</v>
      </c>
      <c r="C320" s="47" t="s">
        <v>25</v>
      </c>
      <c r="D320" s="47" t="s">
        <v>29</v>
      </c>
      <c r="E320" s="47"/>
      <c r="F320" s="46"/>
      <c r="G320" s="45"/>
      <c r="H320" s="45"/>
      <c r="I320" s="45"/>
      <c r="J320" s="3" t="str">
        <f t="shared" si="2"/>
        <v>pendente</v>
      </c>
    </row>
    <row r="321" spans="1:10">
      <c r="A321" s="83" t="s">
        <v>496</v>
      </c>
      <c r="B321" s="83" t="s">
        <v>411</v>
      </c>
      <c r="C321" s="47" t="s">
        <v>25</v>
      </c>
      <c r="D321" s="47" t="s">
        <v>29</v>
      </c>
      <c r="E321" s="47"/>
      <c r="F321" s="46"/>
      <c r="G321" s="45"/>
      <c r="H321" s="45"/>
      <c r="I321" s="45"/>
      <c r="J321" s="3" t="str">
        <f t="shared" si="2"/>
        <v>pendente</v>
      </c>
    </row>
    <row r="322" spans="1:10">
      <c r="A322" s="141" t="s">
        <v>496</v>
      </c>
      <c r="B322" s="141" t="s">
        <v>411</v>
      </c>
      <c r="C322" s="52" t="s">
        <v>25</v>
      </c>
      <c r="D322" s="52" t="s">
        <v>29</v>
      </c>
      <c r="E322" s="52"/>
      <c r="F322" s="51"/>
      <c r="G322" s="48"/>
      <c r="H322" s="48"/>
      <c r="I322" s="48"/>
      <c r="J322" s="3" t="str">
        <f t="shared" si="2"/>
        <v>pendente</v>
      </c>
    </row>
    <row r="323" spans="1:10">
      <c r="A323" s="83" t="s">
        <v>496</v>
      </c>
      <c r="B323" s="83" t="s">
        <v>411</v>
      </c>
      <c r="C323" s="47" t="s">
        <v>25</v>
      </c>
      <c r="D323" s="47" t="s">
        <v>55</v>
      </c>
      <c r="E323" s="44"/>
      <c r="F323" s="46"/>
      <c r="G323" s="28"/>
      <c r="H323" s="28"/>
      <c r="I323" s="28"/>
      <c r="J323" s="3" t="str">
        <f t="shared" si="2"/>
        <v>pendente</v>
      </c>
    </row>
    <row r="324" spans="1:10">
      <c r="A324" s="83" t="s">
        <v>496</v>
      </c>
      <c r="B324" s="83" t="s">
        <v>411</v>
      </c>
      <c r="C324" s="47" t="s">
        <v>25</v>
      </c>
      <c r="D324" s="47" t="s">
        <v>55</v>
      </c>
      <c r="E324" s="47"/>
      <c r="F324" s="46"/>
      <c r="G324" s="45"/>
      <c r="H324" s="45"/>
      <c r="I324" s="45"/>
      <c r="J324" s="3" t="str">
        <f t="shared" si="2"/>
        <v>pendente</v>
      </c>
    </row>
    <row r="325" spans="1:10">
      <c r="A325" s="83" t="s">
        <v>496</v>
      </c>
      <c r="B325" s="83" t="s">
        <v>411</v>
      </c>
      <c r="C325" s="47" t="s">
        <v>25</v>
      </c>
      <c r="D325" s="47" t="s">
        <v>55</v>
      </c>
      <c r="E325" s="47"/>
      <c r="F325" s="46"/>
      <c r="G325" s="45"/>
      <c r="H325" s="45"/>
      <c r="I325" s="45"/>
      <c r="J325" s="3" t="str">
        <f t="shared" si="2"/>
        <v>pendente</v>
      </c>
    </row>
    <row r="326" spans="1:10">
      <c r="A326" s="83" t="s">
        <v>496</v>
      </c>
      <c r="B326" s="83" t="s">
        <v>411</v>
      </c>
      <c r="C326" s="47" t="s">
        <v>25</v>
      </c>
      <c r="D326" s="47" t="s">
        <v>55</v>
      </c>
      <c r="E326" s="47"/>
      <c r="F326" s="46"/>
      <c r="G326" s="45"/>
      <c r="H326" s="45"/>
      <c r="I326" s="45"/>
      <c r="J326" s="3" t="str">
        <f t="shared" si="2"/>
        <v>pendente</v>
      </c>
    </row>
    <row r="327" spans="1:10" hidden="1">
      <c r="A327" s="83" t="s">
        <v>496</v>
      </c>
      <c r="B327" s="83" t="s">
        <v>411</v>
      </c>
      <c r="C327" s="47" t="s">
        <v>25</v>
      </c>
      <c r="D327" s="47" t="s">
        <v>55</v>
      </c>
      <c r="E327" s="47"/>
      <c r="F327" s="46"/>
      <c r="G327" s="45"/>
      <c r="H327" s="45"/>
      <c r="I327" s="45"/>
      <c r="J327" s="3" t="str">
        <f t="shared" si="2"/>
        <v>pendente</v>
      </c>
    </row>
    <row r="328" spans="1:10" hidden="1">
      <c r="A328" s="141" t="s">
        <v>496</v>
      </c>
      <c r="B328" s="141" t="s">
        <v>411</v>
      </c>
      <c r="C328" s="52" t="s">
        <v>25</v>
      </c>
      <c r="D328" s="52" t="s">
        <v>55</v>
      </c>
      <c r="E328" s="52"/>
      <c r="F328" s="51"/>
      <c r="G328" s="48"/>
      <c r="H328" s="48"/>
      <c r="I328" s="48"/>
      <c r="J328" s="3" t="str">
        <f t="shared" si="2"/>
        <v>pendente</v>
      </c>
    </row>
    <row r="329" spans="1:10" hidden="1">
      <c r="A329" s="83" t="s">
        <v>496</v>
      </c>
      <c r="B329" s="83" t="s">
        <v>411</v>
      </c>
      <c r="C329" s="47" t="s">
        <v>40</v>
      </c>
      <c r="D329" s="47" t="s">
        <v>29</v>
      </c>
      <c r="E329" s="44"/>
      <c r="F329" s="46"/>
      <c r="G329" s="28"/>
      <c r="H329" s="28"/>
      <c r="I329" s="28"/>
      <c r="J329" s="3" t="str">
        <f t="shared" ref="J329:J392" si="3">IF(H329&lt;&gt;0,"finalizado", "pendente")</f>
        <v>pendente</v>
      </c>
    </row>
    <row r="330" spans="1:10">
      <c r="A330" s="83" t="s">
        <v>496</v>
      </c>
      <c r="B330" s="83" t="s">
        <v>411</v>
      </c>
      <c r="C330" s="47" t="s">
        <v>40</v>
      </c>
      <c r="D330" s="47" t="s">
        <v>29</v>
      </c>
      <c r="E330" s="47"/>
      <c r="F330" s="46"/>
      <c r="G330" s="45"/>
      <c r="H330" s="45"/>
      <c r="I330" s="45"/>
      <c r="J330" s="3" t="str">
        <f t="shared" si="3"/>
        <v>pendente</v>
      </c>
    </row>
    <row r="331" spans="1:10">
      <c r="A331" s="83" t="s">
        <v>496</v>
      </c>
      <c r="B331" s="83" t="s">
        <v>411</v>
      </c>
      <c r="C331" s="47" t="s">
        <v>40</v>
      </c>
      <c r="D331" s="47" t="s">
        <v>29</v>
      </c>
      <c r="E331" s="47"/>
      <c r="F331" s="46"/>
      <c r="G331" s="45"/>
      <c r="H331" s="45"/>
      <c r="I331" s="45"/>
      <c r="J331" s="3" t="str">
        <f t="shared" si="3"/>
        <v>pendente</v>
      </c>
    </row>
    <row r="332" spans="1:10">
      <c r="A332" s="83" t="s">
        <v>496</v>
      </c>
      <c r="B332" s="83" t="s">
        <v>411</v>
      </c>
      <c r="C332" s="47" t="s">
        <v>40</v>
      </c>
      <c r="D332" s="47" t="s">
        <v>29</v>
      </c>
      <c r="E332" s="47"/>
      <c r="F332" s="46"/>
      <c r="G332" s="45"/>
      <c r="H332" s="45"/>
      <c r="I332" s="45"/>
      <c r="J332" s="3" t="str">
        <f t="shared" si="3"/>
        <v>pendente</v>
      </c>
    </row>
    <row r="333" spans="1:10">
      <c r="A333" s="83" t="s">
        <v>496</v>
      </c>
      <c r="B333" s="83" t="s">
        <v>411</v>
      </c>
      <c r="C333" s="47" t="s">
        <v>40</v>
      </c>
      <c r="D333" s="47" t="s">
        <v>29</v>
      </c>
      <c r="E333" s="44"/>
      <c r="F333" s="46"/>
      <c r="G333" s="28"/>
      <c r="H333" s="28"/>
      <c r="I333" s="28"/>
      <c r="J333" s="3" t="str">
        <f t="shared" si="3"/>
        <v>pendente</v>
      </c>
    </row>
    <row r="334" spans="1:10">
      <c r="A334" s="83" t="s">
        <v>496</v>
      </c>
      <c r="B334" s="83" t="s">
        <v>411</v>
      </c>
      <c r="C334" s="47" t="s">
        <v>40</v>
      </c>
      <c r="D334" s="47" t="s">
        <v>29</v>
      </c>
      <c r="E334" s="47"/>
      <c r="F334" s="46"/>
      <c r="G334" s="45"/>
      <c r="H334" s="45"/>
      <c r="I334" s="45"/>
      <c r="J334" s="3" t="str">
        <f t="shared" si="3"/>
        <v>pendente</v>
      </c>
    </row>
    <row r="335" spans="1:10">
      <c r="A335" s="83" t="s">
        <v>496</v>
      </c>
      <c r="B335" s="83" t="s">
        <v>411</v>
      </c>
      <c r="C335" s="47" t="s">
        <v>40</v>
      </c>
      <c r="D335" s="47" t="s">
        <v>29</v>
      </c>
      <c r="E335" s="47"/>
      <c r="F335" s="46"/>
      <c r="G335" s="45"/>
      <c r="H335" s="45"/>
      <c r="I335" s="45"/>
      <c r="J335" s="3" t="str">
        <f t="shared" si="3"/>
        <v>pendente</v>
      </c>
    </row>
    <row r="336" spans="1:10">
      <c r="A336" s="83" t="s">
        <v>496</v>
      </c>
      <c r="B336" s="83" t="s">
        <v>411</v>
      </c>
      <c r="C336" s="47" t="s">
        <v>40</v>
      </c>
      <c r="D336" s="47" t="s">
        <v>29</v>
      </c>
      <c r="E336" s="47"/>
      <c r="F336" s="46"/>
      <c r="G336" s="45"/>
      <c r="H336" s="45"/>
      <c r="I336" s="45"/>
      <c r="J336" s="3" t="str">
        <f t="shared" si="3"/>
        <v>pendente</v>
      </c>
    </row>
    <row r="337" spans="1:10">
      <c r="A337" s="83" t="s">
        <v>496</v>
      </c>
      <c r="B337" s="83" t="s">
        <v>411</v>
      </c>
      <c r="C337" s="47" t="s">
        <v>40</v>
      </c>
      <c r="D337" s="47" t="s">
        <v>29</v>
      </c>
      <c r="E337" s="44"/>
      <c r="F337" s="46"/>
      <c r="G337" s="28"/>
      <c r="H337" s="28"/>
      <c r="I337" s="28"/>
      <c r="J337" s="3" t="str">
        <f t="shared" si="3"/>
        <v>pendente</v>
      </c>
    </row>
    <row r="338" spans="1:10">
      <c r="A338" s="83" t="s">
        <v>496</v>
      </c>
      <c r="B338" s="83" t="s">
        <v>411</v>
      </c>
      <c r="C338" s="47" t="s">
        <v>40</v>
      </c>
      <c r="D338" s="47" t="s">
        <v>29</v>
      </c>
      <c r="E338" s="44"/>
      <c r="F338" s="46"/>
      <c r="G338" s="28"/>
      <c r="H338" s="28"/>
      <c r="I338" s="28"/>
      <c r="J338" s="3" t="str">
        <f t="shared" si="3"/>
        <v>pendente</v>
      </c>
    </row>
    <row r="339" spans="1:10" hidden="1">
      <c r="A339" s="83" t="s">
        <v>496</v>
      </c>
      <c r="B339" s="83" t="s">
        <v>411</v>
      </c>
      <c r="C339" s="47" t="s">
        <v>40</v>
      </c>
      <c r="D339" s="47" t="s">
        <v>29</v>
      </c>
      <c r="E339" s="47"/>
      <c r="F339" s="46"/>
      <c r="G339" s="45"/>
      <c r="H339" s="45"/>
      <c r="I339" s="45"/>
      <c r="J339" s="3" t="str">
        <f t="shared" si="3"/>
        <v>pendente</v>
      </c>
    </row>
    <row r="340" spans="1:10" hidden="1">
      <c r="A340" s="83" t="s">
        <v>496</v>
      </c>
      <c r="B340" s="83" t="s">
        <v>411</v>
      </c>
      <c r="C340" s="47" t="s">
        <v>40</v>
      </c>
      <c r="D340" s="47" t="s">
        <v>29</v>
      </c>
      <c r="E340" s="47"/>
      <c r="F340" s="46"/>
      <c r="G340" s="45"/>
      <c r="H340" s="45"/>
      <c r="I340" s="45"/>
      <c r="J340" s="3" t="str">
        <f t="shared" si="3"/>
        <v>pendente</v>
      </c>
    </row>
    <row r="341" spans="1:10" hidden="1">
      <c r="A341" s="83" t="s">
        <v>496</v>
      </c>
      <c r="B341" s="83" t="s">
        <v>411</v>
      </c>
      <c r="C341" s="47" t="s">
        <v>40</v>
      </c>
      <c r="D341" s="47" t="s">
        <v>29</v>
      </c>
      <c r="E341" s="47"/>
      <c r="F341" s="46"/>
      <c r="G341" s="45"/>
      <c r="H341" s="45"/>
      <c r="I341" s="45"/>
      <c r="J341" s="3" t="str">
        <f t="shared" si="3"/>
        <v>pendente</v>
      </c>
    </row>
    <row r="342" spans="1:10">
      <c r="A342" s="141" t="s">
        <v>496</v>
      </c>
      <c r="B342" s="141" t="s">
        <v>411</v>
      </c>
      <c r="C342" s="52" t="s">
        <v>40</v>
      </c>
      <c r="D342" s="52" t="s">
        <v>29</v>
      </c>
      <c r="E342" s="50"/>
      <c r="F342" s="51"/>
      <c r="G342" s="53"/>
      <c r="H342" s="53"/>
      <c r="I342" s="53"/>
      <c r="J342" s="3" t="str">
        <f t="shared" si="3"/>
        <v>pendente</v>
      </c>
    </row>
    <row r="343" spans="1:10">
      <c r="A343" s="83" t="s">
        <v>496</v>
      </c>
      <c r="B343" s="83" t="s">
        <v>411</v>
      </c>
      <c r="C343" s="47" t="s">
        <v>41</v>
      </c>
      <c r="D343" s="47" t="s">
        <v>29</v>
      </c>
      <c r="E343" s="47"/>
      <c r="F343" s="46"/>
      <c r="G343" s="45"/>
      <c r="H343" s="45"/>
      <c r="I343" s="45"/>
      <c r="J343" s="3" t="str">
        <f t="shared" si="3"/>
        <v>pendente</v>
      </c>
    </row>
    <row r="344" spans="1:10">
      <c r="A344" s="83" t="s">
        <v>496</v>
      </c>
      <c r="B344" s="83" t="s">
        <v>411</v>
      </c>
      <c r="C344" s="47" t="s">
        <v>41</v>
      </c>
      <c r="D344" s="47" t="s">
        <v>29</v>
      </c>
      <c r="E344" s="47"/>
      <c r="F344" s="46"/>
      <c r="G344" s="45"/>
      <c r="H344" s="45"/>
      <c r="I344" s="45"/>
      <c r="J344" s="3" t="str">
        <f t="shared" si="3"/>
        <v>pendente</v>
      </c>
    </row>
    <row r="345" spans="1:10">
      <c r="A345" s="83" t="s">
        <v>496</v>
      </c>
      <c r="B345" s="83" t="s">
        <v>411</v>
      </c>
      <c r="C345" s="47" t="s">
        <v>41</v>
      </c>
      <c r="D345" s="47" t="s">
        <v>29</v>
      </c>
      <c r="E345" s="47"/>
      <c r="F345" s="46"/>
      <c r="G345" s="45"/>
      <c r="H345" s="45"/>
      <c r="I345" s="45"/>
      <c r="J345" s="3" t="str">
        <f t="shared" si="3"/>
        <v>pendente</v>
      </c>
    </row>
    <row r="346" spans="1:10">
      <c r="A346" s="83" t="s">
        <v>496</v>
      </c>
      <c r="B346" s="83" t="s">
        <v>411</v>
      </c>
      <c r="C346" s="47" t="s">
        <v>41</v>
      </c>
      <c r="D346" s="47" t="s">
        <v>29</v>
      </c>
      <c r="E346" s="47"/>
      <c r="F346" s="46"/>
      <c r="G346" s="45"/>
      <c r="H346" s="45"/>
      <c r="I346" s="45"/>
      <c r="J346" s="3" t="str">
        <f t="shared" si="3"/>
        <v>pendente</v>
      </c>
    </row>
    <row r="347" spans="1:10">
      <c r="A347" s="83" t="s">
        <v>496</v>
      </c>
      <c r="B347" s="83" t="s">
        <v>411</v>
      </c>
      <c r="C347" s="47" t="s">
        <v>41</v>
      </c>
      <c r="D347" s="47" t="s">
        <v>29</v>
      </c>
      <c r="E347" s="47"/>
      <c r="F347" s="46"/>
      <c r="G347" s="45"/>
      <c r="H347" s="45"/>
      <c r="I347" s="45"/>
      <c r="J347" s="3" t="str">
        <f t="shared" si="3"/>
        <v>pendente</v>
      </c>
    </row>
    <row r="348" spans="1:10">
      <c r="A348" s="141" t="s">
        <v>496</v>
      </c>
      <c r="B348" s="141" t="s">
        <v>411</v>
      </c>
      <c r="C348" s="52" t="s">
        <v>41</v>
      </c>
      <c r="D348" s="52" t="s">
        <v>29</v>
      </c>
      <c r="E348" s="50"/>
      <c r="F348" s="51"/>
      <c r="G348" s="53"/>
      <c r="H348" s="53"/>
      <c r="I348" s="53"/>
      <c r="J348" s="3" t="str">
        <f t="shared" si="3"/>
        <v>pendente</v>
      </c>
    </row>
    <row r="349" spans="1:10">
      <c r="A349" s="83" t="s">
        <v>496</v>
      </c>
      <c r="B349" s="83" t="s">
        <v>411</v>
      </c>
      <c r="C349" s="47" t="s">
        <v>42</v>
      </c>
      <c r="D349" s="47" t="s">
        <v>29</v>
      </c>
      <c r="E349" s="47"/>
      <c r="F349" s="46"/>
      <c r="G349" s="45"/>
      <c r="H349" s="45"/>
      <c r="I349" s="45"/>
      <c r="J349" s="3" t="str">
        <f t="shared" si="3"/>
        <v>pendente</v>
      </c>
    </row>
    <row r="350" spans="1:10">
      <c r="A350" s="83" t="s">
        <v>496</v>
      </c>
      <c r="B350" s="83" t="s">
        <v>411</v>
      </c>
      <c r="C350" s="47" t="s">
        <v>42</v>
      </c>
      <c r="D350" s="47" t="s">
        <v>29</v>
      </c>
      <c r="E350" s="47"/>
      <c r="F350" s="46"/>
      <c r="G350" s="45"/>
      <c r="H350" s="45"/>
      <c r="I350" s="45"/>
      <c r="J350" s="3" t="str">
        <f t="shared" si="3"/>
        <v>pendente</v>
      </c>
    </row>
    <row r="351" spans="1:10" hidden="1">
      <c r="A351" s="83" t="s">
        <v>496</v>
      </c>
      <c r="B351" s="83" t="s">
        <v>411</v>
      </c>
      <c r="C351" s="47" t="s">
        <v>42</v>
      </c>
      <c r="D351" s="47" t="s">
        <v>29</v>
      </c>
      <c r="E351" s="47"/>
      <c r="F351" s="46"/>
      <c r="G351" s="45"/>
      <c r="H351" s="45"/>
      <c r="I351" s="45"/>
      <c r="J351" s="3" t="str">
        <f t="shared" si="3"/>
        <v>pendente</v>
      </c>
    </row>
    <row r="352" spans="1:10" hidden="1">
      <c r="A352" s="83" t="s">
        <v>496</v>
      </c>
      <c r="B352" s="83" t="s">
        <v>411</v>
      </c>
      <c r="C352" s="47" t="s">
        <v>42</v>
      </c>
      <c r="D352" s="47" t="s">
        <v>29</v>
      </c>
      <c r="E352" s="44"/>
      <c r="F352" s="46"/>
      <c r="G352" s="28"/>
      <c r="H352" s="28"/>
      <c r="I352" s="28"/>
      <c r="J352" s="3" t="str">
        <f t="shared" si="3"/>
        <v>pendente</v>
      </c>
    </row>
    <row r="353" spans="1:10" hidden="1">
      <c r="A353" s="83" t="s">
        <v>496</v>
      </c>
      <c r="B353" s="83" t="s">
        <v>411</v>
      </c>
      <c r="C353" s="47" t="s">
        <v>42</v>
      </c>
      <c r="D353" s="47" t="s">
        <v>29</v>
      </c>
      <c r="E353" s="47"/>
      <c r="F353" s="46"/>
      <c r="G353" s="45"/>
      <c r="H353" s="45"/>
      <c r="I353" s="45"/>
      <c r="J353" s="3" t="str">
        <f t="shared" si="3"/>
        <v>pendente</v>
      </c>
    </row>
    <row r="354" spans="1:10">
      <c r="A354" s="83" t="s">
        <v>496</v>
      </c>
      <c r="B354" s="83" t="s">
        <v>411</v>
      </c>
      <c r="C354" s="47" t="s">
        <v>42</v>
      </c>
      <c r="D354" s="47" t="s">
        <v>29</v>
      </c>
      <c r="E354" s="44"/>
      <c r="F354" s="46"/>
      <c r="G354" s="28"/>
      <c r="H354" s="28"/>
      <c r="I354" s="28"/>
      <c r="J354" s="3" t="str">
        <f t="shared" si="3"/>
        <v>pendente</v>
      </c>
    </row>
    <row r="355" spans="1:10">
      <c r="A355" s="83" t="s">
        <v>496</v>
      </c>
      <c r="B355" s="83" t="s">
        <v>411</v>
      </c>
      <c r="C355" s="47" t="s">
        <v>42</v>
      </c>
      <c r="D355" s="47" t="s">
        <v>29</v>
      </c>
      <c r="E355" s="47"/>
      <c r="F355" s="46"/>
      <c r="G355" s="45"/>
      <c r="H355" s="45"/>
      <c r="I355" s="45"/>
      <c r="J355" s="3" t="str">
        <f t="shared" si="3"/>
        <v>pendente</v>
      </c>
    </row>
    <row r="356" spans="1:10">
      <c r="A356" s="83" t="s">
        <v>496</v>
      </c>
      <c r="B356" s="83" t="s">
        <v>411</v>
      </c>
      <c r="C356" s="47" t="s">
        <v>42</v>
      </c>
      <c r="D356" s="47" t="s">
        <v>29</v>
      </c>
      <c r="E356" s="44"/>
      <c r="F356" s="46"/>
      <c r="G356" s="28"/>
      <c r="H356" s="28"/>
      <c r="I356" s="28"/>
      <c r="J356" s="3" t="str">
        <f t="shared" si="3"/>
        <v>pendente</v>
      </c>
    </row>
    <row r="357" spans="1:10">
      <c r="A357" s="141" t="s">
        <v>496</v>
      </c>
      <c r="B357" s="141" t="s">
        <v>411</v>
      </c>
      <c r="C357" s="52" t="s">
        <v>42</v>
      </c>
      <c r="D357" s="52" t="s">
        <v>29</v>
      </c>
      <c r="E357" s="52"/>
      <c r="F357" s="51"/>
      <c r="G357" s="48"/>
      <c r="H357" s="48"/>
      <c r="I357" s="48"/>
      <c r="J357" s="3" t="str">
        <f t="shared" si="3"/>
        <v>pendente</v>
      </c>
    </row>
    <row r="358" spans="1:10">
      <c r="A358" s="83" t="s">
        <v>523</v>
      </c>
      <c r="B358" s="83" t="s">
        <v>411</v>
      </c>
      <c r="C358" s="47" t="s">
        <v>19</v>
      </c>
      <c r="D358" s="47" t="s">
        <v>29</v>
      </c>
      <c r="E358" s="47"/>
      <c r="F358" s="46"/>
      <c r="G358" s="45"/>
      <c r="H358" s="45"/>
      <c r="I358" s="45"/>
      <c r="J358" s="3" t="str">
        <f t="shared" si="3"/>
        <v>pendente</v>
      </c>
    </row>
    <row r="359" spans="1:10">
      <c r="A359" s="83" t="s">
        <v>523</v>
      </c>
      <c r="B359" s="83" t="s">
        <v>411</v>
      </c>
      <c r="C359" s="47" t="s">
        <v>19</v>
      </c>
      <c r="D359" s="47" t="s">
        <v>29</v>
      </c>
      <c r="E359" s="47"/>
      <c r="F359" s="46"/>
      <c r="G359" s="45"/>
      <c r="H359" s="45"/>
      <c r="I359" s="45"/>
      <c r="J359" s="3" t="str">
        <f t="shared" si="3"/>
        <v>pendente</v>
      </c>
    </row>
    <row r="360" spans="1:10">
      <c r="A360" s="83" t="s">
        <v>523</v>
      </c>
      <c r="B360" s="83" t="s">
        <v>411</v>
      </c>
      <c r="C360" s="47" t="s">
        <v>19</v>
      </c>
      <c r="D360" s="47" t="s">
        <v>29</v>
      </c>
      <c r="E360" s="47"/>
      <c r="F360" s="46"/>
      <c r="G360" s="45"/>
      <c r="H360" s="45"/>
      <c r="I360" s="45"/>
      <c r="J360" s="3" t="str">
        <f t="shared" si="3"/>
        <v>pendente</v>
      </c>
    </row>
    <row r="361" spans="1:10">
      <c r="A361" s="83" t="s">
        <v>523</v>
      </c>
      <c r="B361" s="83" t="s">
        <v>411</v>
      </c>
      <c r="C361" s="47" t="s">
        <v>19</v>
      </c>
      <c r="D361" s="47" t="s">
        <v>29</v>
      </c>
      <c r="E361" s="47"/>
      <c r="F361" s="46"/>
      <c r="G361" s="45"/>
      <c r="H361" s="45"/>
      <c r="I361" s="45"/>
      <c r="J361" s="3" t="str">
        <f t="shared" si="3"/>
        <v>pendente</v>
      </c>
    </row>
    <row r="362" spans="1:10">
      <c r="A362" s="83" t="s">
        <v>523</v>
      </c>
      <c r="B362" s="83" t="s">
        <v>411</v>
      </c>
      <c r="C362" s="47" t="s">
        <v>19</v>
      </c>
      <c r="D362" s="47" t="s">
        <v>29</v>
      </c>
      <c r="E362" s="47"/>
      <c r="F362" s="46"/>
      <c r="G362" s="45"/>
      <c r="H362" s="45"/>
      <c r="I362" s="45"/>
      <c r="J362" s="3" t="str">
        <f t="shared" si="3"/>
        <v>pendente</v>
      </c>
    </row>
    <row r="363" spans="1:10" hidden="1">
      <c r="A363" s="141" t="s">
        <v>523</v>
      </c>
      <c r="B363" s="141" t="s">
        <v>411</v>
      </c>
      <c r="C363" s="52" t="s">
        <v>19</v>
      </c>
      <c r="D363" s="52" t="s">
        <v>29</v>
      </c>
      <c r="E363" s="50"/>
      <c r="F363" s="51"/>
      <c r="G363" s="53"/>
      <c r="H363" s="53"/>
      <c r="I363" s="53"/>
      <c r="J363" s="3" t="str">
        <f t="shared" si="3"/>
        <v>pendente</v>
      </c>
    </row>
    <row r="364" spans="1:10" hidden="1">
      <c r="A364" s="141" t="s">
        <v>523</v>
      </c>
      <c r="B364" s="141" t="s">
        <v>411</v>
      </c>
      <c r="C364" s="52" t="s">
        <v>19</v>
      </c>
      <c r="D364" s="52" t="s">
        <v>29</v>
      </c>
      <c r="E364" s="52"/>
      <c r="F364" s="51"/>
      <c r="G364" s="48"/>
      <c r="H364" s="48"/>
      <c r="I364" s="48"/>
      <c r="J364" s="3" t="str">
        <f t="shared" si="3"/>
        <v>pendente</v>
      </c>
    </row>
    <row r="365" spans="1:10" hidden="1">
      <c r="A365" s="83" t="s">
        <v>523</v>
      </c>
      <c r="B365" s="83" t="s">
        <v>411</v>
      </c>
      <c r="C365" s="47" t="s">
        <v>19</v>
      </c>
      <c r="D365" s="47" t="s">
        <v>15</v>
      </c>
      <c r="E365" s="47"/>
      <c r="F365" s="46"/>
      <c r="G365" s="45"/>
      <c r="H365" s="45"/>
      <c r="I365" s="45"/>
      <c r="J365" s="3" t="str">
        <f t="shared" si="3"/>
        <v>pendente</v>
      </c>
    </row>
    <row r="366" spans="1:10">
      <c r="A366" s="83" t="s">
        <v>523</v>
      </c>
      <c r="B366" s="83" t="s">
        <v>411</v>
      </c>
      <c r="C366" s="47" t="s">
        <v>19</v>
      </c>
      <c r="D366" s="47" t="s">
        <v>15</v>
      </c>
      <c r="E366" s="47"/>
      <c r="F366" s="46"/>
      <c r="G366" s="45"/>
      <c r="H366" s="45"/>
      <c r="I366" s="45"/>
      <c r="J366" s="3" t="str">
        <f t="shared" si="3"/>
        <v>pendente</v>
      </c>
    </row>
    <row r="367" spans="1:10">
      <c r="A367" s="83" t="s">
        <v>523</v>
      </c>
      <c r="B367" s="83" t="s">
        <v>411</v>
      </c>
      <c r="C367" s="47" t="s">
        <v>19</v>
      </c>
      <c r="D367" s="47" t="s">
        <v>15</v>
      </c>
      <c r="E367" s="44"/>
      <c r="F367" s="46"/>
      <c r="G367" s="28"/>
      <c r="H367" s="28"/>
      <c r="I367" s="28"/>
      <c r="J367" s="3" t="str">
        <f t="shared" si="3"/>
        <v>pendente</v>
      </c>
    </row>
    <row r="368" spans="1:10">
      <c r="A368" s="83" t="s">
        <v>523</v>
      </c>
      <c r="B368" s="83" t="s">
        <v>411</v>
      </c>
      <c r="C368" s="47" t="s">
        <v>19</v>
      </c>
      <c r="D368" s="47" t="s">
        <v>15</v>
      </c>
      <c r="E368" s="47"/>
      <c r="F368" s="46"/>
      <c r="G368" s="45"/>
      <c r="H368" s="45"/>
      <c r="I368" s="45"/>
      <c r="J368" s="3" t="str">
        <f t="shared" si="3"/>
        <v>pendente</v>
      </c>
    </row>
    <row r="369" spans="1:10">
      <c r="A369" s="83" t="s">
        <v>523</v>
      </c>
      <c r="B369" s="83" t="s">
        <v>411</v>
      </c>
      <c r="C369" s="47" t="s">
        <v>19</v>
      </c>
      <c r="D369" s="47" t="s">
        <v>15</v>
      </c>
      <c r="E369" s="47"/>
      <c r="F369" s="46"/>
      <c r="G369" s="45"/>
      <c r="H369" s="45"/>
      <c r="I369" s="45"/>
      <c r="J369" s="3" t="str">
        <f t="shared" si="3"/>
        <v>pendente</v>
      </c>
    </row>
    <row r="370" spans="1:10">
      <c r="A370" s="83" t="s">
        <v>523</v>
      </c>
      <c r="B370" s="83" t="s">
        <v>411</v>
      </c>
      <c r="C370" s="47" t="s">
        <v>19</v>
      </c>
      <c r="D370" s="47" t="s">
        <v>15</v>
      </c>
      <c r="E370" s="44"/>
      <c r="F370" s="46"/>
      <c r="G370" s="28"/>
      <c r="H370" s="28"/>
      <c r="I370" s="28"/>
      <c r="J370" s="3" t="str">
        <f t="shared" si="3"/>
        <v>pendente</v>
      </c>
    </row>
    <row r="371" spans="1:10">
      <c r="A371" s="83" t="s">
        <v>523</v>
      </c>
      <c r="B371" s="83" t="s">
        <v>411</v>
      </c>
      <c r="C371" s="47" t="s">
        <v>19</v>
      </c>
      <c r="D371" s="47" t="s">
        <v>15</v>
      </c>
      <c r="E371" s="47"/>
      <c r="F371" s="46"/>
      <c r="G371" s="45"/>
      <c r="H371" s="45"/>
      <c r="I371" s="45"/>
      <c r="J371" s="3" t="str">
        <f t="shared" si="3"/>
        <v>pendente</v>
      </c>
    </row>
    <row r="372" spans="1:10">
      <c r="A372" s="141" t="s">
        <v>523</v>
      </c>
      <c r="B372" s="141" t="s">
        <v>411</v>
      </c>
      <c r="C372" s="52" t="s">
        <v>19</v>
      </c>
      <c r="D372" s="52" t="s">
        <v>15</v>
      </c>
      <c r="E372" s="52"/>
      <c r="F372" s="51"/>
      <c r="G372" s="48"/>
      <c r="H372" s="48"/>
      <c r="I372" s="48"/>
      <c r="J372" s="3" t="str">
        <f t="shared" si="3"/>
        <v>pendente</v>
      </c>
    </row>
    <row r="373" spans="1:10">
      <c r="A373" s="83" t="s">
        <v>523</v>
      </c>
      <c r="B373" s="83" t="s">
        <v>411</v>
      </c>
      <c r="C373" s="47" t="s">
        <v>19</v>
      </c>
      <c r="D373" s="47" t="s">
        <v>23</v>
      </c>
      <c r="E373" s="47"/>
      <c r="F373" s="46"/>
      <c r="G373" s="45"/>
      <c r="H373" s="45"/>
      <c r="I373" s="45"/>
      <c r="J373" s="3" t="str">
        <f t="shared" si="3"/>
        <v>pendente</v>
      </c>
    </row>
    <row r="374" spans="1:10">
      <c r="A374" s="83" t="s">
        <v>523</v>
      </c>
      <c r="B374" s="83" t="s">
        <v>411</v>
      </c>
      <c r="C374" s="47" t="s">
        <v>19</v>
      </c>
      <c r="D374" s="47" t="s">
        <v>23</v>
      </c>
      <c r="E374" s="47"/>
      <c r="F374" s="46"/>
      <c r="G374" s="45"/>
      <c r="H374" s="45"/>
      <c r="I374" s="45"/>
      <c r="J374" s="3" t="str">
        <f t="shared" si="3"/>
        <v>pendente</v>
      </c>
    </row>
    <row r="375" spans="1:10" hidden="1">
      <c r="A375" s="83" t="s">
        <v>523</v>
      </c>
      <c r="B375" s="83" t="s">
        <v>411</v>
      </c>
      <c r="C375" s="47" t="s">
        <v>19</v>
      </c>
      <c r="D375" s="47" t="s">
        <v>23</v>
      </c>
      <c r="E375" s="44"/>
      <c r="F375" s="46"/>
      <c r="G375" s="28"/>
      <c r="H375" s="28"/>
      <c r="I375" s="28"/>
      <c r="J375" s="3" t="str">
        <f t="shared" si="3"/>
        <v>pendente</v>
      </c>
    </row>
    <row r="376" spans="1:10" hidden="1">
      <c r="A376" s="83" t="s">
        <v>523</v>
      </c>
      <c r="B376" s="83" t="s">
        <v>411</v>
      </c>
      <c r="C376" s="47" t="s">
        <v>19</v>
      </c>
      <c r="D376" s="47" t="s">
        <v>23</v>
      </c>
      <c r="E376" s="47"/>
      <c r="F376" s="46"/>
      <c r="G376" s="45"/>
      <c r="H376" s="45"/>
      <c r="I376" s="45"/>
      <c r="J376" s="3" t="str">
        <f t="shared" si="3"/>
        <v>pendente</v>
      </c>
    </row>
    <row r="377" spans="1:10" hidden="1">
      <c r="A377" s="141" t="s">
        <v>523</v>
      </c>
      <c r="B377" s="141" t="s">
        <v>411</v>
      </c>
      <c r="C377" s="52" t="s">
        <v>19</v>
      </c>
      <c r="D377" s="52" t="s">
        <v>23</v>
      </c>
      <c r="E377" s="50"/>
      <c r="F377" s="51"/>
      <c r="G377" s="53"/>
      <c r="H377" s="53"/>
      <c r="I377" s="53"/>
      <c r="J377" s="3" t="str">
        <f t="shared" si="3"/>
        <v>pendente</v>
      </c>
    </row>
    <row r="378" spans="1:10">
      <c r="A378" s="83" t="s">
        <v>523</v>
      </c>
      <c r="B378" s="83" t="s">
        <v>411</v>
      </c>
      <c r="C378" s="47" t="s">
        <v>19</v>
      </c>
      <c r="D378" s="47" t="s">
        <v>23</v>
      </c>
      <c r="E378" s="47"/>
      <c r="F378" s="46"/>
      <c r="G378" s="45"/>
      <c r="H378" s="45"/>
      <c r="I378" s="45"/>
      <c r="J378" s="3" t="str">
        <f t="shared" si="3"/>
        <v>pendente</v>
      </c>
    </row>
    <row r="379" spans="1:10">
      <c r="A379" s="141" t="s">
        <v>523</v>
      </c>
      <c r="B379" s="141" t="s">
        <v>411</v>
      </c>
      <c r="C379" s="52" t="s">
        <v>19</v>
      </c>
      <c r="D379" s="52" t="s">
        <v>23</v>
      </c>
      <c r="E379" s="52"/>
      <c r="F379" s="51"/>
      <c r="G379" s="48"/>
      <c r="H379" s="48"/>
      <c r="I379" s="48"/>
      <c r="J379" s="3" t="str">
        <f t="shared" si="3"/>
        <v>pendente</v>
      </c>
    </row>
    <row r="380" spans="1:10">
      <c r="A380" s="83" t="s">
        <v>523</v>
      </c>
      <c r="B380" s="83" t="s">
        <v>411</v>
      </c>
      <c r="C380" s="47" t="s">
        <v>19</v>
      </c>
      <c r="D380" s="47" t="s">
        <v>55</v>
      </c>
      <c r="E380" s="47"/>
      <c r="F380" s="46"/>
      <c r="G380" s="45"/>
      <c r="H380" s="45"/>
      <c r="I380" s="45"/>
      <c r="J380" s="3" t="str">
        <f t="shared" si="3"/>
        <v>pendente</v>
      </c>
    </row>
    <row r="381" spans="1:10">
      <c r="A381" s="83" t="s">
        <v>523</v>
      </c>
      <c r="B381" s="83" t="s">
        <v>411</v>
      </c>
      <c r="C381" s="47" t="s">
        <v>19</v>
      </c>
      <c r="D381" s="47" t="s">
        <v>55</v>
      </c>
      <c r="E381" s="44"/>
      <c r="F381" s="46"/>
      <c r="G381" s="28"/>
      <c r="H381" s="28"/>
      <c r="I381" s="28"/>
      <c r="J381" s="3" t="str">
        <f t="shared" si="3"/>
        <v>pendente</v>
      </c>
    </row>
    <row r="382" spans="1:10">
      <c r="A382" s="83" t="s">
        <v>523</v>
      </c>
      <c r="B382" s="83" t="s">
        <v>411</v>
      </c>
      <c r="C382" s="47" t="s">
        <v>19</v>
      </c>
      <c r="D382" s="47" t="s">
        <v>55</v>
      </c>
      <c r="E382" s="47"/>
      <c r="F382" s="46"/>
      <c r="G382" s="45"/>
      <c r="H382" s="45"/>
      <c r="I382" s="45"/>
      <c r="J382" s="3" t="str">
        <f t="shared" si="3"/>
        <v>pendente</v>
      </c>
    </row>
    <row r="383" spans="1:10">
      <c r="A383" s="83" t="s">
        <v>523</v>
      </c>
      <c r="B383" s="83" t="s">
        <v>411</v>
      </c>
      <c r="C383" s="47" t="s">
        <v>19</v>
      </c>
      <c r="D383" s="47" t="s">
        <v>55</v>
      </c>
      <c r="E383" s="47"/>
      <c r="F383" s="46"/>
      <c r="G383" s="45"/>
      <c r="H383" s="45"/>
      <c r="I383" s="45"/>
      <c r="J383" s="3" t="str">
        <f t="shared" si="3"/>
        <v>pendente</v>
      </c>
    </row>
    <row r="384" spans="1:10">
      <c r="A384" s="83" t="s">
        <v>523</v>
      </c>
      <c r="B384" s="83" t="s">
        <v>411</v>
      </c>
      <c r="C384" s="47" t="s">
        <v>19</v>
      </c>
      <c r="D384" s="47" t="s">
        <v>55</v>
      </c>
      <c r="E384" s="44"/>
      <c r="F384" s="46"/>
      <c r="G384" s="28"/>
      <c r="H384" s="28"/>
      <c r="I384" s="28"/>
      <c r="J384" s="3" t="str">
        <f t="shared" si="3"/>
        <v>pendente</v>
      </c>
    </row>
    <row r="385" spans="1:10">
      <c r="A385" s="83" t="s">
        <v>523</v>
      </c>
      <c r="B385" s="83" t="s">
        <v>411</v>
      </c>
      <c r="C385" s="47" t="s">
        <v>19</v>
      </c>
      <c r="D385" s="47" t="s">
        <v>55</v>
      </c>
      <c r="E385" s="47"/>
      <c r="F385" s="46"/>
      <c r="G385" s="45"/>
      <c r="H385" s="45"/>
      <c r="I385" s="45"/>
      <c r="J385" s="3" t="str">
        <f t="shared" si="3"/>
        <v>pendente</v>
      </c>
    </row>
    <row r="386" spans="1:10">
      <c r="A386" s="83" t="s">
        <v>523</v>
      </c>
      <c r="B386" s="83" t="s">
        <v>411</v>
      </c>
      <c r="C386" s="47" t="s">
        <v>19</v>
      </c>
      <c r="D386" s="47" t="s">
        <v>55</v>
      </c>
      <c r="E386" s="47"/>
      <c r="F386" s="46"/>
      <c r="G386" s="45"/>
      <c r="H386" s="45"/>
      <c r="I386" s="45"/>
      <c r="J386" s="3" t="str">
        <f t="shared" si="3"/>
        <v>pendente</v>
      </c>
    </row>
    <row r="387" spans="1:10" hidden="1">
      <c r="A387" s="141" t="s">
        <v>523</v>
      </c>
      <c r="B387" s="141" t="s">
        <v>411</v>
      </c>
      <c r="C387" s="52" t="s">
        <v>19</v>
      </c>
      <c r="D387" s="52" t="s">
        <v>55</v>
      </c>
      <c r="E387" s="52"/>
      <c r="F387" s="51"/>
      <c r="G387" s="48"/>
      <c r="H387" s="48"/>
      <c r="I387" s="48"/>
      <c r="J387" s="3" t="str">
        <f t="shared" si="3"/>
        <v>pendente</v>
      </c>
    </row>
    <row r="388" spans="1:10" hidden="1">
      <c r="A388" s="83" t="s">
        <v>523</v>
      </c>
      <c r="B388" s="83" t="s">
        <v>411</v>
      </c>
      <c r="C388" s="47" t="s">
        <v>19</v>
      </c>
      <c r="D388" s="47" t="s">
        <v>27</v>
      </c>
      <c r="E388" s="47"/>
      <c r="F388" s="46"/>
      <c r="G388" s="45"/>
      <c r="H388" s="45"/>
      <c r="I388" s="45"/>
      <c r="J388" s="3" t="str">
        <f t="shared" si="3"/>
        <v>pendente</v>
      </c>
    </row>
    <row r="389" spans="1:10" hidden="1">
      <c r="A389" s="83" t="s">
        <v>523</v>
      </c>
      <c r="B389" s="83" t="s">
        <v>411</v>
      </c>
      <c r="C389" s="47" t="s">
        <v>19</v>
      </c>
      <c r="D389" s="47" t="s">
        <v>27</v>
      </c>
      <c r="E389" s="44"/>
      <c r="F389" s="46"/>
      <c r="G389" s="28"/>
      <c r="H389" s="28"/>
      <c r="I389" s="28"/>
      <c r="J389" s="3" t="str">
        <f t="shared" si="3"/>
        <v>pendente</v>
      </c>
    </row>
    <row r="390" spans="1:10">
      <c r="A390" s="83" t="s">
        <v>523</v>
      </c>
      <c r="B390" s="83" t="s">
        <v>411</v>
      </c>
      <c r="C390" s="47" t="s">
        <v>19</v>
      </c>
      <c r="D390" s="47" t="s">
        <v>27</v>
      </c>
      <c r="E390" s="44"/>
      <c r="F390" s="46"/>
      <c r="G390" s="28"/>
      <c r="H390" s="28"/>
      <c r="I390" s="28"/>
      <c r="J390" s="3" t="str">
        <f t="shared" si="3"/>
        <v>pendente</v>
      </c>
    </row>
    <row r="391" spans="1:10">
      <c r="A391" s="83" t="s">
        <v>523</v>
      </c>
      <c r="B391" s="83" t="s">
        <v>411</v>
      </c>
      <c r="C391" s="47" t="s">
        <v>19</v>
      </c>
      <c r="D391" s="47" t="s">
        <v>27</v>
      </c>
      <c r="E391" s="44"/>
      <c r="F391" s="46"/>
      <c r="G391" s="28"/>
      <c r="H391" s="28"/>
      <c r="I391" s="28"/>
      <c r="J391" s="3" t="str">
        <f t="shared" si="3"/>
        <v>pendente</v>
      </c>
    </row>
    <row r="392" spans="1:10">
      <c r="A392" s="141" t="s">
        <v>523</v>
      </c>
      <c r="B392" s="141" t="s">
        <v>411</v>
      </c>
      <c r="C392" s="52" t="s">
        <v>19</v>
      </c>
      <c r="D392" s="52" t="s">
        <v>27</v>
      </c>
      <c r="E392" s="50"/>
      <c r="F392" s="51"/>
      <c r="G392" s="53"/>
      <c r="H392" s="53"/>
      <c r="I392" s="53"/>
      <c r="J392" s="3" t="str">
        <f t="shared" si="3"/>
        <v>pendente</v>
      </c>
    </row>
    <row r="393" spans="1:10">
      <c r="A393" s="83" t="s">
        <v>523</v>
      </c>
      <c r="B393" s="83" t="s">
        <v>411</v>
      </c>
      <c r="C393" s="47" t="s">
        <v>19</v>
      </c>
      <c r="D393" s="47" t="s">
        <v>27</v>
      </c>
      <c r="E393" s="47"/>
      <c r="F393" s="46"/>
      <c r="G393" s="45"/>
      <c r="H393" s="45"/>
      <c r="I393" s="45"/>
      <c r="J393" s="3" t="str">
        <f t="shared" ref="J393:J460" si="4">IF(H393&lt;&gt;0,"finalizado", "pendente")</f>
        <v>pendente</v>
      </c>
    </row>
    <row r="394" spans="1:10">
      <c r="A394" s="83" t="s">
        <v>523</v>
      </c>
      <c r="B394" s="83" t="s">
        <v>411</v>
      </c>
      <c r="C394" s="47" t="s">
        <v>19</v>
      </c>
      <c r="D394" s="47" t="s">
        <v>27</v>
      </c>
      <c r="E394" s="47"/>
      <c r="F394" s="46"/>
      <c r="G394" s="45"/>
      <c r="H394" s="45"/>
      <c r="I394" s="45"/>
      <c r="J394" s="3" t="str">
        <f t="shared" si="4"/>
        <v>pendente</v>
      </c>
    </row>
    <row r="395" spans="1:10">
      <c r="A395" s="141" t="s">
        <v>523</v>
      </c>
      <c r="B395" s="141" t="s">
        <v>411</v>
      </c>
      <c r="C395" s="52" t="s">
        <v>19</v>
      </c>
      <c r="D395" s="52" t="s">
        <v>27</v>
      </c>
      <c r="E395" s="52"/>
      <c r="F395" s="51"/>
      <c r="G395" s="48"/>
      <c r="H395" s="48"/>
      <c r="I395" s="48"/>
      <c r="J395" s="3" t="str">
        <f t="shared" si="4"/>
        <v>pendente</v>
      </c>
    </row>
    <row r="396" spans="1:10">
      <c r="A396" s="83" t="s">
        <v>523</v>
      </c>
      <c r="B396" s="83" t="s">
        <v>411</v>
      </c>
      <c r="C396" s="47" t="s">
        <v>18</v>
      </c>
      <c r="D396" s="47" t="s">
        <v>29</v>
      </c>
      <c r="E396" s="44"/>
      <c r="F396" s="46"/>
      <c r="G396" s="28"/>
      <c r="H396" s="28"/>
      <c r="I396" s="28"/>
      <c r="J396" s="3" t="str">
        <f t="shared" si="4"/>
        <v>pendente</v>
      </c>
    </row>
    <row r="397" spans="1:10">
      <c r="A397" s="83" t="s">
        <v>523</v>
      </c>
      <c r="B397" s="83" t="s">
        <v>411</v>
      </c>
      <c r="C397" s="47" t="s">
        <v>18</v>
      </c>
      <c r="D397" s="47" t="s">
        <v>29</v>
      </c>
      <c r="E397" s="47"/>
      <c r="F397" s="46"/>
      <c r="G397" s="45"/>
      <c r="H397" s="45"/>
      <c r="I397" s="45"/>
      <c r="J397" s="3" t="str">
        <f t="shared" si="4"/>
        <v>pendente</v>
      </c>
    </row>
    <row r="398" spans="1:10">
      <c r="A398" s="83" t="s">
        <v>523</v>
      </c>
      <c r="B398" s="83" t="s">
        <v>411</v>
      </c>
      <c r="C398" s="47" t="s">
        <v>18</v>
      </c>
      <c r="D398" s="47" t="s">
        <v>29</v>
      </c>
      <c r="E398" s="47"/>
      <c r="F398" s="46"/>
      <c r="G398" s="45"/>
      <c r="H398" s="45"/>
      <c r="I398" s="45"/>
      <c r="J398" s="3" t="str">
        <f t="shared" si="4"/>
        <v>pendente</v>
      </c>
    </row>
    <row r="399" spans="1:10" hidden="1">
      <c r="A399" s="83" t="s">
        <v>523</v>
      </c>
      <c r="B399" s="83" t="s">
        <v>411</v>
      </c>
      <c r="C399" s="47" t="s">
        <v>18</v>
      </c>
      <c r="D399" s="47" t="s">
        <v>29</v>
      </c>
      <c r="E399" s="47"/>
      <c r="F399" s="46"/>
      <c r="G399" s="45"/>
      <c r="H399" s="45"/>
      <c r="I399" s="45"/>
      <c r="J399" s="3" t="str">
        <f t="shared" si="4"/>
        <v>pendente</v>
      </c>
    </row>
    <row r="400" spans="1:10" hidden="1">
      <c r="A400" s="83" t="s">
        <v>523</v>
      </c>
      <c r="B400" s="83" t="s">
        <v>411</v>
      </c>
      <c r="C400" s="47" t="s">
        <v>18</v>
      </c>
      <c r="D400" s="47" t="s">
        <v>29</v>
      </c>
      <c r="E400" s="47"/>
      <c r="F400" s="46"/>
      <c r="G400" s="45"/>
      <c r="H400" s="45"/>
      <c r="I400" s="45"/>
      <c r="J400" s="3" t="str">
        <f t="shared" si="4"/>
        <v>pendente</v>
      </c>
    </row>
    <row r="401" spans="1:10" hidden="1">
      <c r="A401" s="141" t="s">
        <v>523</v>
      </c>
      <c r="B401" s="141" t="s">
        <v>411</v>
      </c>
      <c r="C401" s="52" t="s">
        <v>18</v>
      </c>
      <c r="D401" s="52" t="s">
        <v>29</v>
      </c>
      <c r="E401" s="52"/>
      <c r="F401" s="51"/>
      <c r="G401" s="48"/>
      <c r="H401" s="48"/>
      <c r="I401" s="48"/>
      <c r="J401" s="3" t="str">
        <f t="shared" si="4"/>
        <v>pendente</v>
      </c>
    </row>
    <row r="402" spans="1:10">
      <c r="A402" s="83" t="s">
        <v>523</v>
      </c>
      <c r="B402" s="83" t="s">
        <v>411</v>
      </c>
      <c r="C402" s="47" t="s">
        <v>18</v>
      </c>
      <c r="D402" s="47" t="s">
        <v>15</v>
      </c>
      <c r="E402" s="44"/>
      <c r="F402" s="46"/>
      <c r="G402" s="28"/>
      <c r="H402" s="28"/>
      <c r="I402" s="28"/>
      <c r="J402" s="3" t="str">
        <f t="shared" si="4"/>
        <v>pendente</v>
      </c>
    </row>
    <row r="403" spans="1:10">
      <c r="A403" s="83" t="s">
        <v>523</v>
      </c>
      <c r="B403" s="83" t="s">
        <v>411</v>
      </c>
      <c r="C403" s="47" t="s">
        <v>18</v>
      </c>
      <c r="D403" s="47" t="s">
        <v>15</v>
      </c>
      <c r="E403" s="47"/>
      <c r="F403" s="46"/>
      <c r="G403" s="45"/>
      <c r="H403" s="45"/>
      <c r="I403" s="45"/>
      <c r="J403" s="3" t="str">
        <f t="shared" si="4"/>
        <v>pendente</v>
      </c>
    </row>
    <row r="404" spans="1:10">
      <c r="A404" s="83" t="s">
        <v>523</v>
      </c>
      <c r="B404" s="83" t="s">
        <v>411</v>
      </c>
      <c r="C404" s="47" t="s">
        <v>18</v>
      </c>
      <c r="D404" s="47" t="s">
        <v>15</v>
      </c>
      <c r="E404" s="47"/>
      <c r="F404" s="46"/>
      <c r="G404" s="45"/>
      <c r="H404" s="45"/>
      <c r="I404" s="45"/>
      <c r="J404" s="3" t="str">
        <f t="shared" si="4"/>
        <v>pendente</v>
      </c>
    </row>
    <row r="405" spans="1:10">
      <c r="A405" s="83" t="s">
        <v>523</v>
      </c>
      <c r="B405" s="83" t="s">
        <v>411</v>
      </c>
      <c r="C405" s="47" t="s">
        <v>18</v>
      </c>
      <c r="D405" s="47" t="s">
        <v>15</v>
      </c>
      <c r="E405" s="47"/>
      <c r="F405" s="46"/>
      <c r="G405" s="45"/>
      <c r="H405" s="45"/>
      <c r="I405" s="45"/>
      <c r="J405" s="3" t="str">
        <f t="shared" si="4"/>
        <v>pendente</v>
      </c>
    </row>
    <row r="406" spans="1:10">
      <c r="A406" s="83" t="s">
        <v>523</v>
      </c>
      <c r="B406" s="83" t="s">
        <v>411</v>
      </c>
      <c r="C406" s="47" t="s">
        <v>18</v>
      </c>
      <c r="D406" s="47" t="s">
        <v>15</v>
      </c>
      <c r="E406" s="44"/>
      <c r="F406" s="46"/>
      <c r="G406" s="28"/>
      <c r="H406" s="28"/>
      <c r="I406" s="28"/>
      <c r="J406" s="2" t="str">
        <f t="shared" si="4"/>
        <v>pendente</v>
      </c>
    </row>
    <row r="407" spans="1:10">
      <c r="A407" s="83" t="s">
        <v>523</v>
      </c>
      <c r="B407" s="83" t="s">
        <v>411</v>
      </c>
      <c r="C407" s="47" t="s">
        <v>18</v>
      </c>
      <c r="D407" s="47" t="s">
        <v>15</v>
      </c>
      <c r="E407" s="44"/>
      <c r="F407" s="46"/>
      <c r="G407" s="28"/>
      <c r="H407" s="28"/>
      <c r="I407" s="28"/>
      <c r="J407" s="2" t="str">
        <f t="shared" si="4"/>
        <v>pendente</v>
      </c>
    </row>
    <row r="408" spans="1:10">
      <c r="A408" s="83" t="s">
        <v>523</v>
      </c>
      <c r="B408" s="83" t="s">
        <v>411</v>
      </c>
      <c r="C408" s="47" t="s">
        <v>18</v>
      </c>
      <c r="D408" s="47" t="s">
        <v>15</v>
      </c>
      <c r="E408" s="44"/>
      <c r="F408" s="46"/>
      <c r="G408" s="28"/>
      <c r="H408" s="28"/>
      <c r="I408" s="28"/>
      <c r="J408" s="2" t="str">
        <f t="shared" si="4"/>
        <v>pendente</v>
      </c>
    </row>
    <row r="409" spans="1:10">
      <c r="A409" s="141" t="s">
        <v>523</v>
      </c>
      <c r="B409" s="141" t="s">
        <v>411</v>
      </c>
      <c r="C409" s="52" t="s">
        <v>18</v>
      </c>
      <c r="D409" s="52" t="s">
        <v>15</v>
      </c>
      <c r="E409" s="50"/>
      <c r="F409" s="51"/>
      <c r="G409" s="53"/>
      <c r="H409" s="53"/>
      <c r="I409" s="53"/>
      <c r="J409" s="2" t="str">
        <f t="shared" si="4"/>
        <v>pendente</v>
      </c>
    </row>
    <row r="410" spans="1:10">
      <c r="A410" s="83" t="s">
        <v>523</v>
      </c>
      <c r="B410" s="83" t="s">
        <v>411</v>
      </c>
      <c r="C410" s="47" t="s">
        <v>18</v>
      </c>
      <c r="D410" s="47" t="s">
        <v>23</v>
      </c>
      <c r="E410" s="47"/>
      <c r="F410" s="46"/>
      <c r="G410" s="45"/>
      <c r="H410" s="45"/>
      <c r="I410" s="45"/>
      <c r="J410" s="3" t="str">
        <f t="shared" si="4"/>
        <v>pendente</v>
      </c>
    </row>
    <row r="411" spans="1:10" hidden="1">
      <c r="A411" s="83" t="s">
        <v>523</v>
      </c>
      <c r="B411" s="83" t="s">
        <v>411</v>
      </c>
      <c r="C411" s="47" t="s">
        <v>18</v>
      </c>
      <c r="D411" s="47" t="s">
        <v>23</v>
      </c>
      <c r="E411" s="47"/>
      <c r="F411" s="46"/>
      <c r="G411" s="45"/>
      <c r="H411" s="45"/>
      <c r="I411" s="45"/>
      <c r="J411" s="3" t="str">
        <f t="shared" si="4"/>
        <v>pendente</v>
      </c>
    </row>
    <row r="412" spans="1:10" hidden="1">
      <c r="A412" s="83" t="s">
        <v>523</v>
      </c>
      <c r="B412" s="83" t="s">
        <v>411</v>
      </c>
      <c r="C412" s="47" t="s">
        <v>18</v>
      </c>
      <c r="D412" s="47" t="s">
        <v>23</v>
      </c>
      <c r="E412" s="47"/>
      <c r="F412" s="46"/>
      <c r="G412" s="45"/>
      <c r="H412" s="45"/>
      <c r="I412" s="45"/>
      <c r="J412" s="3" t="str">
        <f t="shared" si="4"/>
        <v>pendente</v>
      </c>
    </row>
    <row r="413" spans="1:10" hidden="1">
      <c r="A413" s="83" t="s">
        <v>523</v>
      </c>
      <c r="B413" s="83" t="s">
        <v>411</v>
      </c>
      <c r="C413" s="47" t="s">
        <v>18</v>
      </c>
      <c r="D413" s="47" t="s">
        <v>23</v>
      </c>
      <c r="E413" s="47"/>
      <c r="F413" s="46"/>
      <c r="G413" s="45"/>
      <c r="H413" s="45"/>
      <c r="I413" s="45"/>
      <c r="J413" s="3" t="str">
        <f t="shared" si="4"/>
        <v>pendente</v>
      </c>
    </row>
    <row r="414" spans="1:10">
      <c r="A414" s="83" t="s">
        <v>523</v>
      </c>
      <c r="B414" s="83" t="s">
        <v>411</v>
      </c>
      <c r="C414" s="47" t="s">
        <v>18</v>
      </c>
      <c r="D414" s="47" t="s">
        <v>23</v>
      </c>
      <c r="E414" s="47"/>
      <c r="F414" s="46"/>
      <c r="G414" s="45"/>
      <c r="H414" s="45"/>
      <c r="I414" s="45"/>
      <c r="J414" s="3" t="str">
        <f t="shared" si="4"/>
        <v>pendente</v>
      </c>
    </row>
    <row r="415" spans="1:10">
      <c r="A415" s="141" t="s">
        <v>523</v>
      </c>
      <c r="B415" s="141" t="s">
        <v>411</v>
      </c>
      <c r="C415" s="52" t="s">
        <v>18</v>
      </c>
      <c r="D415" s="52" t="s">
        <v>23</v>
      </c>
      <c r="E415" s="50"/>
      <c r="F415" s="51"/>
      <c r="G415" s="53"/>
      <c r="H415" s="53"/>
      <c r="I415" s="53"/>
      <c r="J415" s="3" t="str">
        <f t="shared" si="4"/>
        <v>pendente</v>
      </c>
    </row>
    <row r="416" spans="1:10">
      <c r="A416" s="83" t="s">
        <v>523</v>
      </c>
      <c r="B416" s="83" t="s">
        <v>411</v>
      </c>
      <c r="C416" s="47" t="s">
        <v>18</v>
      </c>
      <c r="D416" s="47" t="s">
        <v>55</v>
      </c>
      <c r="E416" s="47"/>
      <c r="F416" s="46"/>
      <c r="G416" s="45"/>
      <c r="H416" s="45"/>
      <c r="I416" s="45"/>
      <c r="J416" s="3" t="str">
        <f t="shared" si="4"/>
        <v>pendente</v>
      </c>
    </row>
    <row r="417" spans="1:10">
      <c r="A417" s="83" t="s">
        <v>523</v>
      </c>
      <c r="B417" s="83" t="s">
        <v>411</v>
      </c>
      <c r="C417" s="47" t="s">
        <v>18</v>
      </c>
      <c r="D417" s="47" t="s">
        <v>55</v>
      </c>
      <c r="E417" s="47"/>
      <c r="F417" s="46"/>
      <c r="G417" s="45"/>
      <c r="H417" s="45"/>
      <c r="I417" s="45"/>
      <c r="J417" s="3" t="str">
        <f t="shared" si="4"/>
        <v>pendente</v>
      </c>
    </row>
    <row r="418" spans="1:10">
      <c r="A418" s="83" t="s">
        <v>523</v>
      </c>
      <c r="B418" s="83" t="s">
        <v>411</v>
      </c>
      <c r="C418" s="47" t="s">
        <v>18</v>
      </c>
      <c r="D418" s="47" t="s">
        <v>55</v>
      </c>
      <c r="E418" s="47"/>
      <c r="F418" s="46"/>
      <c r="G418" s="45"/>
      <c r="H418" s="45"/>
      <c r="I418" s="45"/>
      <c r="J418" s="3" t="str">
        <f t="shared" si="4"/>
        <v>pendente</v>
      </c>
    </row>
    <row r="419" spans="1:10">
      <c r="A419" s="83" t="s">
        <v>523</v>
      </c>
      <c r="B419" s="83" t="s">
        <v>411</v>
      </c>
      <c r="C419" s="47" t="s">
        <v>18</v>
      </c>
      <c r="D419" s="47" t="s">
        <v>55</v>
      </c>
      <c r="E419" s="44"/>
      <c r="F419" s="46"/>
      <c r="G419" s="28"/>
      <c r="H419" s="28"/>
      <c r="I419" s="28"/>
      <c r="J419" s="3" t="str">
        <f t="shared" si="4"/>
        <v>pendente</v>
      </c>
    </row>
    <row r="420" spans="1:10">
      <c r="A420" s="83" t="s">
        <v>523</v>
      </c>
      <c r="B420" s="83" t="s">
        <v>411</v>
      </c>
      <c r="C420" s="47" t="s">
        <v>18</v>
      </c>
      <c r="D420" s="47" t="s">
        <v>55</v>
      </c>
      <c r="E420" s="47"/>
      <c r="F420" s="46"/>
      <c r="G420" s="45"/>
      <c r="H420" s="45"/>
      <c r="I420" s="45"/>
      <c r="J420" s="2" t="str">
        <f t="shared" si="4"/>
        <v>pendente</v>
      </c>
    </row>
    <row r="421" spans="1:10">
      <c r="A421" s="83" t="s">
        <v>523</v>
      </c>
      <c r="B421" s="83" t="s">
        <v>411</v>
      </c>
      <c r="C421" s="47" t="s">
        <v>18</v>
      </c>
      <c r="D421" s="47" t="s">
        <v>55</v>
      </c>
      <c r="E421" s="47"/>
      <c r="F421" s="46"/>
      <c r="G421" s="45"/>
      <c r="H421" s="45"/>
      <c r="I421" s="45"/>
      <c r="J421" s="2" t="str">
        <f t="shared" si="4"/>
        <v>pendente</v>
      </c>
    </row>
    <row r="422" spans="1:10">
      <c r="A422" s="83" t="s">
        <v>523</v>
      </c>
      <c r="B422" s="83" t="s">
        <v>411</v>
      </c>
      <c r="C422" s="47" t="s">
        <v>18</v>
      </c>
      <c r="D422" s="47" t="s">
        <v>55</v>
      </c>
      <c r="E422" s="47"/>
      <c r="F422" s="46"/>
      <c r="G422" s="45"/>
      <c r="H422" s="45"/>
      <c r="I422" s="45"/>
      <c r="J422" s="2" t="str">
        <f t="shared" si="4"/>
        <v>pendente</v>
      </c>
    </row>
    <row r="423" spans="1:10" hidden="1">
      <c r="A423" s="141" t="s">
        <v>523</v>
      </c>
      <c r="B423" s="141" t="s">
        <v>411</v>
      </c>
      <c r="C423" s="52" t="s">
        <v>18</v>
      </c>
      <c r="D423" s="52" t="s">
        <v>55</v>
      </c>
      <c r="E423" s="52"/>
      <c r="F423" s="51"/>
      <c r="G423" s="48"/>
      <c r="H423" s="48"/>
      <c r="I423" s="48"/>
      <c r="J423" s="2" t="str">
        <f t="shared" si="4"/>
        <v>pendente</v>
      </c>
    </row>
    <row r="424" spans="1:10" hidden="1">
      <c r="A424" s="83" t="s">
        <v>523</v>
      </c>
      <c r="B424" s="83" t="s">
        <v>411</v>
      </c>
      <c r="C424" s="47" t="s">
        <v>18</v>
      </c>
      <c r="D424" s="47" t="s">
        <v>27</v>
      </c>
      <c r="E424" s="47"/>
      <c r="F424" s="46"/>
      <c r="G424" s="45"/>
      <c r="H424" s="45"/>
      <c r="I424" s="45"/>
      <c r="J424" s="3" t="str">
        <f t="shared" si="4"/>
        <v>pendente</v>
      </c>
    </row>
    <row r="425" spans="1:10" hidden="1">
      <c r="A425" s="83" t="s">
        <v>523</v>
      </c>
      <c r="B425" s="83" t="s">
        <v>411</v>
      </c>
      <c r="C425" s="47" t="s">
        <v>18</v>
      </c>
      <c r="D425" s="47" t="s">
        <v>27</v>
      </c>
      <c r="E425" s="47"/>
      <c r="F425" s="46"/>
      <c r="G425" s="45"/>
      <c r="H425" s="45"/>
      <c r="I425" s="45"/>
      <c r="J425" s="3" t="str">
        <f t="shared" si="4"/>
        <v>pendente</v>
      </c>
    </row>
    <row r="426" spans="1:10">
      <c r="A426" s="83" t="s">
        <v>523</v>
      </c>
      <c r="B426" s="83" t="s">
        <v>411</v>
      </c>
      <c r="C426" s="47" t="s">
        <v>18</v>
      </c>
      <c r="D426" s="47" t="s">
        <v>27</v>
      </c>
      <c r="E426" s="47"/>
      <c r="F426" s="46"/>
      <c r="G426" s="45"/>
      <c r="H426" s="45"/>
      <c r="I426" s="45"/>
      <c r="J426" s="3" t="str">
        <f t="shared" si="4"/>
        <v>pendente</v>
      </c>
    </row>
    <row r="427" spans="1:10">
      <c r="A427" s="141" t="s">
        <v>523</v>
      </c>
      <c r="B427" s="141" t="s">
        <v>411</v>
      </c>
      <c r="C427" s="52" t="s">
        <v>18</v>
      </c>
      <c r="D427" s="52" t="s">
        <v>27</v>
      </c>
      <c r="E427" s="50"/>
      <c r="F427" s="51"/>
      <c r="G427" s="53"/>
      <c r="H427" s="53"/>
      <c r="I427" s="53"/>
      <c r="J427" s="3" t="str">
        <f t="shared" si="4"/>
        <v>pendente</v>
      </c>
    </row>
    <row r="428" spans="1:10">
      <c r="A428" s="141" t="s">
        <v>523</v>
      </c>
      <c r="B428" s="141" t="s">
        <v>411</v>
      </c>
      <c r="C428" s="52" t="s">
        <v>18</v>
      </c>
      <c r="D428" s="52" t="s">
        <v>27</v>
      </c>
      <c r="E428" s="52"/>
      <c r="F428" s="51"/>
      <c r="G428" s="48"/>
      <c r="H428" s="48"/>
      <c r="I428" s="48"/>
      <c r="J428" s="3" t="str">
        <f t="shared" si="4"/>
        <v>pendente</v>
      </c>
    </row>
    <row r="429" spans="1:10">
      <c r="A429" s="83" t="s">
        <v>525</v>
      </c>
      <c r="B429" s="83" t="s">
        <v>411</v>
      </c>
      <c r="C429" s="47" t="s">
        <v>38</v>
      </c>
      <c r="D429" s="47" t="s">
        <v>29</v>
      </c>
      <c r="E429" s="47"/>
      <c r="F429" s="46"/>
      <c r="G429" s="45"/>
      <c r="H429" s="45"/>
      <c r="I429" s="45"/>
      <c r="J429" s="3" t="str">
        <f t="shared" si="4"/>
        <v>pendente</v>
      </c>
    </row>
    <row r="430" spans="1:10">
      <c r="A430" s="83" t="s">
        <v>525</v>
      </c>
      <c r="B430" s="83" t="s">
        <v>411</v>
      </c>
      <c r="C430" s="47" t="s">
        <v>38</v>
      </c>
      <c r="D430" s="47" t="s">
        <v>29</v>
      </c>
      <c r="E430" s="47"/>
      <c r="F430" s="46"/>
      <c r="G430" s="45"/>
      <c r="H430" s="45"/>
      <c r="I430" s="45"/>
      <c r="J430" s="3" t="str">
        <f t="shared" si="4"/>
        <v>pendente</v>
      </c>
    </row>
    <row r="431" spans="1:10">
      <c r="A431" s="83" t="s">
        <v>525</v>
      </c>
      <c r="B431" s="83" t="s">
        <v>411</v>
      </c>
      <c r="C431" s="47" t="s">
        <v>38</v>
      </c>
      <c r="D431" s="47" t="s">
        <v>29</v>
      </c>
      <c r="E431" s="44"/>
      <c r="F431" s="46"/>
      <c r="G431" s="28"/>
      <c r="H431" s="28"/>
      <c r="I431" s="28"/>
      <c r="J431" s="3" t="str">
        <f t="shared" si="4"/>
        <v>pendente</v>
      </c>
    </row>
    <row r="432" spans="1:10">
      <c r="A432" s="83" t="s">
        <v>525</v>
      </c>
      <c r="B432" s="83" t="s">
        <v>411</v>
      </c>
      <c r="C432" s="47" t="s">
        <v>38</v>
      </c>
      <c r="D432" s="47" t="s">
        <v>29</v>
      </c>
      <c r="E432" s="47"/>
      <c r="F432" s="46"/>
      <c r="G432" s="45"/>
      <c r="H432" s="45"/>
      <c r="I432" s="45"/>
      <c r="J432" s="3" t="str">
        <f t="shared" si="4"/>
        <v>pendente</v>
      </c>
    </row>
    <row r="433" spans="1:10">
      <c r="A433" s="83" t="s">
        <v>525</v>
      </c>
      <c r="B433" s="83" t="s">
        <v>411</v>
      </c>
      <c r="C433" s="47" t="s">
        <v>38</v>
      </c>
      <c r="D433" s="47" t="s">
        <v>29</v>
      </c>
      <c r="E433" s="47"/>
      <c r="F433" s="46"/>
      <c r="G433" s="45"/>
      <c r="H433" s="45"/>
      <c r="I433" s="45"/>
      <c r="J433" s="3" t="str">
        <f t="shared" si="4"/>
        <v>pendente</v>
      </c>
    </row>
    <row r="434" spans="1:10">
      <c r="A434" s="83" t="s">
        <v>525</v>
      </c>
      <c r="B434" s="83" t="s">
        <v>411</v>
      </c>
      <c r="C434" s="47" t="s">
        <v>38</v>
      </c>
      <c r="D434" s="47" t="s">
        <v>29</v>
      </c>
      <c r="E434" s="44"/>
      <c r="F434" s="46"/>
      <c r="G434" s="28"/>
      <c r="H434" s="28"/>
      <c r="I434" s="28"/>
      <c r="J434" s="3" t="str">
        <f t="shared" si="4"/>
        <v>pendente</v>
      </c>
    </row>
    <row r="435" spans="1:10" hidden="1">
      <c r="A435" s="83" t="s">
        <v>525</v>
      </c>
      <c r="B435" s="83" t="s">
        <v>411</v>
      </c>
      <c r="C435" s="47" t="s">
        <v>38</v>
      </c>
      <c r="D435" s="47" t="s">
        <v>29</v>
      </c>
      <c r="E435" s="47"/>
      <c r="F435" s="46"/>
      <c r="G435" s="45"/>
      <c r="H435" s="45"/>
      <c r="I435" s="45"/>
      <c r="J435" s="3" t="str">
        <f t="shared" si="4"/>
        <v>pendente</v>
      </c>
    </row>
    <row r="436" spans="1:10" hidden="1">
      <c r="A436" s="141" t="s">
        <v>525</v>
      </c>
      <c r="B436" s="141" t="s">
        <v>411</v>
      </c>
      <c r="C436" s="52" t="s">
        <v>38</v>
      </c>
      <c r="D436" s="52" t="s">
        <v>29</v>
      </c>
      <c r="E436" s="52"/>
      <c r="F436" s="51"/>
      <c r="G436" s="48"/>
      <c r="H436" s="48"/>
      <c r="I436" s="48"/>
      <c r="J436" s="3" t="str">
        <f t="shared" si="4"/>
        <v>pendente</v>
      </c>
    </row>
    <row r="437" spans="1:10" hidden="1">
      <c r="A437" s="83" t="s">
        <v>525</v>
      </c>
      <c r="B437" s="83" t="s">
        <v>411</v>
      </c>
      <c r="C437" s="47" t="s">
        <v>39</v>
      </c>
      <c r="D437" s="47" t="s">
        <v>29</v>
      </c>
      <c r="E437" s="47"/>
      <c r="F437" s="46"/>
      <c r="G437" s="45"/>
      <c r="H437" s="45"/>
      <c r="I437" s="45"/>
      <c r="J437" s="3" t="str">
        <f t="shared" si="4"/>
        <v>pendente</v>
      </c>
    </row>
    <row r="438" spans="1:10">
      <c r="A438" s="83" t="s">
        <v>525</v>
      </c>
      <c r="B438" s="83" t="s">
        <v>411</v>
      </c>
      <c r="C438" s="47" t="s">
        <v>39</v>
      </c>
      <c r="D438" s="47" t="s">
        <v>29</v>
      </c>
      <c r="E438" s="47"/>
      <c r="F438" s="46"/>
      <c r="G438" s="45"/>
      <c r="H438" s="45"/>
      <c r="I438" s="45"/>
      <c r="J438" s="3" t="str">
        <f t="shared" si="4"/>
        <v>pendente</v>
      </c>
    </row>
    <row r="439" spans="1:10">
      <c r="A439" s="83" t="s">
        <v>525</v>
      </c>
      <c r="B439" s="83" t="s">
        <v>411</v>
      </c>
      <c r="C439" s="47" t="s">
        <v>39</v>
      </c>
      <c r="D439" s="47" t="s">
        <v>29</v>
      </c>
      <c r="E439" s="44"/>
      <c r="F439" s="46"/>
      <c r="G439" s="28"/>
      <c r="H439" s="28"/>
      <c r="I439" s="28"/>
      <c r="J439" s="3" t="str">
        <f t="shared" si="4"/>
        <v>pendente</v>
      </c>
    </row>
    <row r="440" spans="1:10">
      <c r="A440" s="83" t="s">
        <v>525</v>
      </c>
      <c r="B440" s="83" t="s">
        <v>411</v>
      </c>
      <c r="C440" s="47" t="s">
        <v>39</v>
      </c>
      <c r="D440" s="47" t="s">
        <v>29</v>
      </c>
      <c r="E440" s="47"/>
      <c r="F440" s="46"/>
      <c r="G440" s="45"/>
      <c r="H440" s="45"/>
      <c r="I440" s="45"/>
      <c r="J440" s="3" t="str">
        <f t="shared" si="4"/>
        <v>pendente</v>
      </c>
    </row>
    <row r="441" spans="1:10">
      <c r="A441" s="141" t="s">
        <v>525</v>
      </c>
      <c r="B441" s="141" t="s">
        <v>411</v>
      </c>
      <c r="C441" s="52" t="s">
        <v>39</v>
      </c>
      <c r="D441" s="52" t="s">
        <v>29</v>
      </c>
      <c r="E441" s="50"/>
      <c r="F441" s="51"/>
      <c r="G441" s="53"/>
      <c r="H441" s="53"/>
      <c r="I441" s="53"/>
      <c r="J441" s="3" t="str">
        <f t="shared" si="4"/>
        <v>pendente</v>
      </c>
    </row>
    <row r="442" spans="1:10">
      <c r="A442" s="83" t="s">
        <v>525</v>
      </c>
      <c r="B442" s="83" t="s">
        <v>411</v>
      </c>
      <c r="C442" s="47" t="s">
        <v>39</v>
      </c>
      <c r="D442" s="47" t="s">
        <v>29</v>
      </c>
      <c r="E442" s="47"/>
      <c r="F442" s="46"/>
      <c r="G442" s="45"/>
      <c r="H442" s="45"/>
      <c r="I442" s="45"/>
      <c r="J442" s="3" t="str">
        <f t="shared" si="4"/>
        <v>pendente</v>
      </c>
    </row>
    <row r="443" spans="1:10">
      <c r="A443" s="141" t="s">
        <v>525</v>
      </c>
      <c r="B443" s="141" t="s">
        <v>411</v>
      </c>
      <c r="C443" s="52" t="s">
        <v>39</v>
      </c>
      <c r="D443" s="52" t="s">
        <v>29</v>
      </c>
      <c r="E443" s="52"/>
      <c r="F443" s="51"/>
      <c r="G443" s="48"/>
      <c r="H443" s="48"/>
      <c r="I443" s="48"/>
      <c r="J443" s="3" t="str">
        <f t="shared" si="4"/>
        <v>pendente</v>
      </c>
    </row>
    <row r="444" spans="1:10">
      <c r="A444" s="83" t="s">
        <v>526</v>
      </c>
      <c r="B444" s="83" t="s">
        <v>411</v>
      </c>
      <c r="C444" s="47" t="s">
        <v>17</v>
      </c>
      <c r="D444" s="47" t="s">
        <v>29</v>
      </c>
      <c r="E444" s="47"/>
      <c r="F444" s="46"/>
      <c r="G444" s="45"/>
      <c r="H444" s="45"/>
      <c r="I444" s="45"/>
      <c r="J444" s="3" t="str">
        <f t="shared" si="4"/>
        <v>pendente</v>
      </c>
    </row>
    <row r="445" spans="1:10">
      <c r="A445" s="83" t="s">
        <v>526</v>
      </c>
      <c r="B445" s="83" t="s">
        <v>411</v>
      </c>
      <c r="C445" s="47" t="s">
        <v>17</v>
      </c>
      <c r="D445" s="47" t="s">
        <v>29</v>
      </c>
      <c r="E445" s="44"/>
      <c r="F445" s="46"/>
      <c r="G445" s="28"/>
      <c r="H445" s="28"/>
      <c r="I445" s="28"/>
      <c r="J445" s="3" t="str">
        <f t="shared" si="4"/>
        <v>pendente</v>
      </c>
    </row>
    <row r="446" spans="1:10">
      <c r="A446" s="83" t="s">
        <v>526</v>
      </c>
      <c r="B446" s="83" t="s">
        <v>411</v>
      </c>
      <c r="C446" s="47" t="s">
        <v>17</v>
      </c>
      <c r="D446" s="47" t="s">
        <v>29</v>
      </c>
      <c r="E446" s="47"/>
      <c r="F446" s="46"/>
      <c r="G446" s="45"/>
      <c r="H446" s="45"/>
      <c r="I446" s="45"/>
      <c r="J446" s="3" t="str">
        <f t="shared" si="4"/>
        <v>pendente</v>
      </c>
    </row>
    <row r="447" spans="1:10" hidden="1">
      <c r="A447" s="83" t="s">
        <v>526</v>
      </c>
      <c r="B447" s="83" t="s">
        <v>411</v>
      </c>
      <c r="C447" s="47" t="s">
        <v>17</v>
      </c>
      <c r="D447" s="47" t="s">
        <v>29</v>
      </c>
      <c r="E447" s="47"/>
      <c r="F447" s="46"/>
      <c r="G447" s="45"/>
      <c r="H447" s="45"/>
      <c r="I447" s="45"/>
      <c r="J447" s="3" t="str">
        <f t="shared" si="4"/>
        <v>pendente</v>
      </c>
    </row>
    <row r="448" spans="1:10" hidden="1">
      <c r="A448" s="83" t="s">
        <v>526</v>
      </c>
      <c r="B448" s="83" t="s">
        <v>411</v>
      </c>
      <c r="C448" s="47" t="s">
        <v>17</v>
      </c>
      <c r="D448" s="47" t="s">
        <v>29</v>
      </c>
      <c r="E448" s="44"/>
      <c r="F448" s="46"/>
      <c r="G448" s="28"/>
      <c r="H448" s="28"/>
      <c r="I448" s="28"/>
      <c r="J448" s="3" t="str">
        <f t="shared" si="4"/>
        <v>pendente</v>
      </c>
    </row>
    <row r="449" spans="1:10" hidden="1">
      <c r="A449" s="83" t="s">
        <v>526</v>
      </c>
      <c r="B449" s="83" t="s">
        <v>411</v>
      </c>
      <c r="C449" s="47" t="s">
        <v>17</v>
      </c>
      <c r="D449" s="47" t="s">
        <v>29</v>
      </c>
      <c r="E449" s="47"/>
      <c r="F449" s="46"/>
      <c r="G449" s="45"/>
      <c r="H449" s="45"/>
      <c r="I449" s="45"/>
      <c r="J449" s="3" t="str">
        <f t="shared" si="4"/>
        <v>pendente</v>
      </c>
    </row>
    <row r="450" spans="1:10">
      <c r="A450" s="83" t="s">
        <v>526</v>
      </c>
      <c r="B450" s="83" t="s">
        <v>411</v>
      </c>
      <c r="C450" s="47" t="s">
        <v>17</v>
      </c>
      <c r="D450" s="47" t="s">
        <v>29</v>
      </c>
      <c r="E450" s="47"/>
      <c r="F450" s="46"/>
      <c r="G450" s="45"/>
      <c r="H450" s="45"/>
      <c r="I450" s="45"/>
      <c r="J450" s="3" t="str">
        <f t="shared" si="4"/>
        <v>pendente</v>
      </c>
    </row>
    <row r="451" spans="1:10">
      <c r="A451" s="141" t="s">
        <v>526</v>
      </c>
      <c r="B451" s="141" t="s">
        <v>411</v>
      </c>
      <c r="C451" s="52" t="s">
        <v>17</v>
      </c>
      <c r="D451" s="52" t="s">
        <v>29</v>
      </c>
      <c r="E451" s="52"/>
      <c r="F451" s="51"/>
      <c r="G451" s="48"/>
      <c r="H451" s="48"/>
      <c r="I451" s="48"/>
      <c r="J451" s="3" t="str">
        <f t="shared" si="4"/>
        <v>pendente</v>
      </c>
    </row>
    <row r="452" spans="1:10">
      <c r="A452" s="83" t="s">
        <v>526</v>
      </c>
      <c r="B452" s="83" t="s">
        <v>411</v>
      </c>
      <c r="C452" s="47" t="s">
        <v>17</v>
      </c>
      <c r="D452" s="47" t="s">
        <v>15</v>
      </c>
      <c r="E452" s="47"/>
      <c r="F452" s="46"/>
      <c r="G452" s="45"/>
      <c r="H452" s="45"/>
      <c r="I452" s="45"/>
      <c r="J452" s="3" t="str">
        <f t="shared" si="4"/>
        <v>pendente</v>
      </c>
    </row>
    <row r="453" spans="1:10">
      <c r="A453" s="83" t="s">
        <v>526</v>
      </c>
      <c r="B453" s="83" t="s">
        <v>411</v>
      </c>
      <c r="C453" s="47" t="s">
        <v>17</v>
      </c>
      <c r="D453" s="47" t="s">
        <v>15</v>
      </c>
      <c r="E453" s="44"/>
      <c r="F453" s="46"/>
      <c r="G453" s="28"/>
      <c r="H453" s="28"/>
      <c r="I453" s="28"/>
      <c r="J453" s="3" t="str">
        <f t="shared" si="4"/>
        <v>pendente</v>
      </c>
    </row>
    <row r="454" spans="1:10">
      <c r="A454" s="83" t="s">
        <v>526</v>
      </c>
      <c r="B454" s="83" t="s">
        <v>411</v>
      </c>
      <c r="C454" s="47" t="s">
        <v>17</v>
      </c>
      <c r="D454" s="47" t="s">
        <v>15</v>
      </c>
      <c r="E454" s="44"/>
      <c r="F454" s="46"/>
      <c r="G454" s="28"/>
      <c r="H454" s="28"/>
      <c r="I454" s="28"/>
      <c r="J454" s="3" t="str">
        <f t="shared" si="4"/>
        <v>pendente</v>
      </c>
    </row>
    <row r="455" spans="1:10">
      <c r="A455" s="83" t="s">
        <v>526</v>
      </c>
      <c r="B455" s="83" t="s">
        <v>411</v>
      </c>
      <c r="C455" s="47" t="s">
        <v>17</v>
      </c>
      <c r="D455" s="47" t="s">
        <v>15</v>
      </c>
      <c r="E455" s="44"/>
      <c r="F455" s="46"/>
      <c r="G455" s="28"/>
      <c r="H455" s="28"/>
      <c r="I455" s="28"/>
      <c r="J455" s="3" t="str">
        <f t="shared" si="4"/>
        <v>pendente</v>
      </c>
    </row>
    <row r="456" spans="1:10">
      <c r="A456" s="141" t="s">
        <v>526</v>
      </c>
      <c r="B456" s="141" t="s">
        <v>411</v>
      </c>
      <c r="C456" s="52" t="s">
        <v>17</v>
      </c>
      <c r="D456" s="52" t="s">
        <v>15</v>
      </c>
      <c r="E456" s="50"/>
      <c r="F456" s="51"/>
      <c r="G456" s="53"/>
      <c r="H456" s="53"/>
      <c r="I456" s="53"/>
      <c r="J456" s="3" t="str">
        <f t="shared" si="4"/>
        <v>pendente</v>
      </c>
    </row>
    <row r="457" spans="1:10">
      <c r="A457" s="83" t="s">
        <v>526</v>
      </c>
      <c r="B457" s="83" t="s">
        <v>411</v>
      </c>
      <c r="C457" s="47" t="s">
        <v>17</v>
      </c>
      <c r="D457" s="47" t="s">
        <v>15</v>
      </c>
      <c r="E457" s="47"/>
      <c r="F457" s="46"/>
      <c r="G457" s="45"/>
      <c r="H457" s="45"/>
      <c r="I457" s="45"/>
      <c r="J457" s="3" t="str">
        <f t="shared" si="4"/>
        <v>pendente</v>
      </c>
    </row>
    <row r="458" spans="1:10" hidden="1">
      <c r="A458" s="83" t="s">
        <v>526</v>
      </c>
      <c r="B458" s="83" t="s">
        <v>411</v>
      </c>
      <c r="C458" s="47" t="s">
        <v>17</v>
      </c>
      <c r="D458" s="47" t="s">
        <v>15</v>
      </c>
      <c r="E458" s="47"/>
      <c r="F458" s="46"/>
      <c r="G458" s="45"/>
      <c r="H458" s="45"/>
      <c r="I458" s="45"/>
      <c r="J458" s="3" t="str">
        <f t="shared" si="4"/>
        <v>pendente</v>
      </c>
    </row>
    <row r="459" spans="1:10" hidden="1">
      <c r="A459" s="141" t="s">
        <v>526</v>
      </c>
      <c r="B459" s="141" t="s">
        <v>411</v>
      </c>
      <c r="C459" s="52" t="s">
        <v>17</v>
      </c>
      <c r="D459" s="52" t="s">
        <v>15</v>
      </c>
      <c r="E459" s="52"/>
      <c r="F459" s="51"/>
      <c r="G459" s="48"/>
      <c r="H459" s="48"/>
      <c r="I459" s="48"/>
      <c r="J459" s="3" t="str">
        <f t="shared" si="4"/>
        <v>pendente</v>
      </c>
    </row>
    <row r="460" spans="1:10" hidden="1">
      <c r="A460" s="118" t="s">
        <v>527</v>
      </c>
      <c r="B460" s="118" t="s">
        <v>411</v>
      </c>
      <c r="C460" s="47" t="s">
        <v>28</v>
      </c>
      <c r="D460" s="47" t="s">
        <v>29</v>
      </c>
      <c r="E460" s="44"/>
      <c r="F460" s="46"/>
      <c r="G460" s="28"/>
      <c r="H460" s="28"/>
      <c r="I460" s="28"/>
      <c r="J460" s="3" t="str">
        <f t="shared" si="4"/>
        <v>pendente</v>
      </c>
    </row>
    <row r="461" spans="1:10">
      <c r="A461" s="83" t="s">
        <v>527</v>
      </c>
      <c r="B461" s="83" t="s">
        <v>411</v>
      </c>
      <c r="C461" s="47" t="s">
        <v>28</v>
      </c>
      <c r="D461" s="47" t="s">
        <v>29</v>
      </c>
      <c r="E461" s="47"/>
      <c r="F461" s="46"/>
      <c r="G461" s="45"/>
      <c r="H461" s="45"/>
      <c r="I461" s="45"/>
      <c r="J461" s="3" t="str">
        <f t="shared" ref="J461:J528" si="5">IF(H461&lt;&gt;0,"finalizado", "pendente")</f>
        <v>pendente</v>
      </c>
    </row>
    <row r="462" spans="1:10">
      <c r="A462" s="83" t="s">
        <v>527</v>
      </c>
      <c r="B462" s="83" t="s">
        <v>411</v>
      </c>
      <c r="C462" s="47" t="s">
        <v>28</v>
      </c>
      <c r="D462" s="47" t="s">
        <v>29</v>
      </c>
      <c r="E462" s="47"/>
      <c r="F462" s="46"/>
      <c r="G462" s="45"/>
      <c r="H462" s="45"/>
      <c r="I462" s="45"/>
      <c r="J462" s="3" t="str">
        <f t="shared" si="5"/>
        <v>pendente</v>
      </c>
    </row>
    <row r="463" spans="1:10">
      <c r="A463" s="83" t="s">
        <v>527</v>
      </c>
      <c r="B463" s="83" t="s">
        <v>411</v>
      </c>
      <c r="C463" s="47" t="s">
        <v>28</v>
      </c>
      <c r="D463" s="47" t="s">
        <v>29</v>
      </c>
      <c r="E463" s="47"/>
      <c r="F463" s="46"/>
      <c r="G463" s="45"/>
      <c r="H463" s="45"/>
      <c r="I463" s="45"/>
      <c r="J463" s="3" t="str">
        <f t="shared" si="5"/>
        <v>pendente</v>
      </c>
    </row>
    <row r="464" spans="1:10">
      <c r="A464" s="83" t="s">
        <v>527</v>
      </c>
      <c r="B464" s="83" t="s">
        <v>411</v>
      </c>
      <c r="C464" s="47" t="s">
        <v>28</v>
      </c>
      <c r="D464" s="47" t="s">
        <v>29</v>
      </c>
      <c r="E464" s="47"/>
      <c r="F464" s="46"/>
      <c r="G464" s="45"/>
      <c r="H464" s="45"/>
      <c r="I464" s="45"/>
      <c r="J464" s="3" t="str">
        <f t="shared" si="5"/>
        <v>pendente</v>
      </c>
    </row>
    <row r="465" spans="1:10">
      <c r="A465" s="141" t="s">
        <v>527</v>
      </c>
      <c r="B465" s="141" t="s">
        <v>411</v>
      </c>
      <c r="C465" s="52" t="s">
        <v>28</v>
      </c>
      <c r="D465" s="52" t="s">
        <v>29</v>
      </c>
      <c r="E465" s="52"/>
      <c r="F465" s="51"/>
      <c r="G465" s="48"/>
      <c r="H465" s="48"/>
      <c r="I465" s="48"/>
      <c r="J465" s="3" t="str">
        <f t="shared" si="5"/>
        <v>pendente</v>
      </c>
    </row>
    <row r="466" spans="1:10">
      <c r="A466" s="83" t="s">
        <v>527</v>
      </c>
      <c r="B466" s="83" t="s">
        <v>411</v>
      </c>
      <c r="C466" s="47" t="s">
        <v>28</v>
      </c>
      <c r="D466" s="47" t="s">
        <v>27</v>
      </c>
      <c r="E466" s="44"/>
      <c r="F466" s="46"/>
      <c r="G466" s="28"/>
      <c r="H466" s="28"/>
      <c r="I466" s="28"/>
      <c r="J466" s="3" t="str">
        <f t="shared" si="5"/>
        <v>pendente</v>
      </c>
    </row>
    <row r="467" spans="1:10">
      <c r="A467" s="83" t="s">
        <v>527</v>
      </c>
      <c r="B467" s="83" t="s">
        <v>411</v>
      </c>
      <c r="C467" s="47" t="s">
        <v>28</v>
      </c>
      <c r="D467" s="47" t="s">
        <v>27</v>
      </c>
      <c r="E467" s="47"/>
      <c r="F467" s="46"/>
      <c r="G467" s="45"/>
      <c r="H467" s="45"/>
      <c r="I467" s="45"/>
      <c r="J467" s="3" t="str">
        <f t="shared" si="5"/>
        <v>pendente</v>
      </c>
    </row>
    <row r="468" spans="1:10">
      <c r="A468" s="83" t="s">
        <v>527</v>
      </c>
      <c r="B468" s="83" t="s">
        <v>411</v>
      </c>
      <c r="C468" s="47" t="s">
        <v>28</v>
      </c>
      <c r="D468" s="47" t="s">
        <v>27</v>
      </c>
      <c r="E468" s="47"/>
      <c r="F468" s="46"/>
      <c r="G468" s="45"/>
      <c r="H468" s="45"/>
      <c r="I468" s="45"/>
      <c r="J468" s="3" t="str">
        <f t="shared" si="5"/>
        <v>pendente</v>
      </c>
    </row>
    <row r="469" spans="1:10">
      <c r="A469" s="83" t="s">
        <v>527</v>
      </c>
      <c r="B469" s="83" t="s">
        <v>411</v>
      </c>
      <c r="C469" s="47" t="s">
        <v>28</v>
      </c>
      <c r="D469" s="47" t="s">
        <v>27</v>
      </c>
      <c r="E469" s="47"/>
      <c r="F469" s="46"/>
      <c r="G469" s="45"/>
      <c r="H469" s="45"/>
      <c r="I469" s="45"/>
      <c r="J469" s="3" t="str">
        <f t="shared" si="5"/>
        <v>pendente</v>
      </c>
    </row>
    <row r="470" spans="1:10" hidden="1">
      <c r="A470" s="83" t="s">
        <v>527</v>
      </c>
      <c r="B470" s="83" t="s">
        <v>411</v>
      </c>
      <c r="C470" s="47" t="s">
        <v>28</v>
      </c>
      <c r="D470" s="47" t="s">
        <v>27</v>
      </c>
      <c r="E470" s="44"/>
      <c r="F470" s="46"/>
      <c r="G470" s="28"/>
      <c r="H470" s="28"/>
      <c r="I470" s="28"/>
      <c r="J470" s="3" t="str">
        <f t="shared" si="5"/>
        <v>pendente</v>
      </c>
    </row>
    <row r="471" spans="1:10" hidden="1">
      <c r="A471" s="83" t="s">
        <v>527</v>
      </c>
      <c r="B471" s="83" t="s">
        <v>411</v>
      </c>
      <c r="C471" s="47" t="s">
        <v>28</v>
      </c>
      <c r="D471" s="47" t="s">
        <v>27</v>
      </c>
      <c r="E471" s="44"/>
      <c r="F471" s="46"/>
      <c r="G471" s="28"/>
      <c r="H471" s="28"/>
      <c r="I471" s="28"/>
      <c r="J471" s="3" t="str">
        <f t="shared" si="5"/>
        <v>pendente</v>
      </c>
    </row>
    <row r="472" spans="1:10" hidden="1">
      <c r="A472" s="83" t="s">
        <v>527</v>
      </c>
      <c r="B472" s="83" t="s">
        <v>411</v>
      </c>
      <c r="C472" s="47" t="s">
        <v>28</v>
      </c>
      <c r="D472" s="47" t="s">
        <v>27</v>
      </c>
      <c r="E472" s="44"/>
      <c r="F472" s="46"/>
      <c r="G472" s="28"/>
      <c r="H472" s="28"/>
      <c r="I472" s="28"/>
      <c r="J472" s="3" t="str">
        <f t="shared" si="5"/>
        <v>pendente</v>
      </c>
    </row>
    <row r="473" spans="1:10">
      <c r="A473" s="141" t="s">
        <v>527</v>
      </c>
      <c r="B473" s="141" t="s">
        <v>411</v>
      </c>
      <c r="C473" s="52" t="s">
        <v>28</v>
      </c>
      <c r="D473" s="52" t="s">
        <v>27</v>
      </c>
      <c r="E473" s="50"/>
      <c r="F473" s="51"/>
      <c r="G473" s="53"/>
      <c r="H473" s="53"/>
      <c r="I473" s="53"/>
      <c r="J473" s="3" t="str">
        <f t="shared" si="5"/>
        <v>pendente</v>
      </c>
    </row>
    <row r="474" spans="1:10">
      <c r="A474" s="83" t="s">
        <v>528</v>
      </c>
      <c r="B474" s="83" t="s">
        <v>411</v>
      </c>
      <c r="C474" s="47" t="s">
        <v>53</v>
      </c>
      <c r="D474" s="47" t="s">
        <v>29</v>
      </c>
      <c r="E474" s="47"/>
      <c r="F474" s="46"/>
      <c r="G474" s="45"/>
      <c r="H474" s="45"/>
      <c r="I474" s="45"/>
      <c r="J474" s="3" t="str">
        <f t="shared" si="5"/>
        <v>pendente</v>
      </c>
    </row>
    <row r="475" spans="1:10">
      <c r="A475" s="83" t="s">
        <v>528</v>
      </c>
      <c r="B475" s="83" t="s">
        <v>411</v>
      </c>
      <c r="C475" s="47" t="s">
        <v>53</v>
      </c>
      <c r="D475" s="47" t="s">
        <v>29</v>
      </c>
      <c r="E475" s="47"/>
      <c r="F475" s="46"/>
      <c r="G475" s="45"/>
      <c r="H475" s="45"/>
      <c r="I475" s="45"/>
      <c r="J475" s="3" t="str">
        <f t="shared" si="5"/>
        <v>pendente</v>
      </c>
    </row>
    <row r="476" spans="1:10">
      <c r="A476" s="83" t="s">
        <v>528</v>
      </c>
      <c r="B476" s="83" t="s">
        <v>411</v>
      </c>
      <c r="C476" s="47" t="s">
        <v>53</v>
      </c>
      <c r="D476" s="47" t="s">
        <v>29</v>
      </c>
      <c r="E476" s="44"/>
      <c r="F476" s="46"/>
      <c r="G476" s="28"/>
      <c r="H476" s="28"/>
      <c r="I476" s="28"/>
      <c r="J476" s="3" t="str">
        <f t="shared" si="5"/>
        <v>pendente</v>
      </c>
    </row>
    <row r="477" spans="1:10">
      <c r="A477" s="83" t="s">
        <v>528</v>
      </c>
      <c r="B477" s="83" t="s">
        <v>411</v>
      </c>
      <c r="C477" s="47" t="s">
        <v>53</v>
      </c>
      <c r="D477" s="47" t="s">
        <v>29</v>
      </c>
      <c r="E477" s="47"/>
      <c r="F477" s="46"/>
      <c r="G477" s="45"/>
      <c r="H477" s="45"/>
      <c r="I477" s="45"/>
      <c r="J477" s="3" t="str">
        <f t="shared" si="5"/>
        <v>pendente</v>
      </c>
    </row>
    <row r="478" spans="1:10">
      <c r="A478" s="83" t="s">
        <v>528</v>
      </c>
      <c r="B478" s="83" t="s">
        <v>411</v>
      </c>
      <c r="C478" s="47" t="s">
        <v>53</v>
      </c>
      <c r="D478" s="47" t="s">
        <v>29</v>
      </c>
      <c r="E478" s="47"/>
      <c r="F478" s="46"/>
      <c r="G478" s="45"/>
      <c r="H478" s="45"/>
      <c r="I478" s="45"/>
      <c r="J478" s="3" t="str">
        <f t="shared" si="5"/>
        <v>pendente</v>
      </c>
    </row>
    <row r="479" spans="1:10">
      <c r="A479" s="83" t="s">
        <v>528</v>
      </c>
      <c r="B479" s="83" t="s">
        <v>411</v>
      </c>
      <c r="C479" s="47" t="s">
        <v>53</v>
      </c>
      <c r="D479" s="47" t="s">
        <v>29</v>
      </c>
      <c r="E479" s="47"/>
      <c r="F479" s="46"/>
      <c r="G479" s="45"/>
      <c r="H479" s="45"/>
      <c r="I479" s="45"/>
      <c r="J479" s="3" t="str">
        <f t="shared" si="5"/>
        <v>pendente</v>
      </c>
    </row>
    <row r="480" spans="1:10">
      <c r="A480" s="141" t="s">
        <v>528</v>
      </c>
      <c r="B480" s="141" t="s">
        <v>411</v>
      </c>
      <c r="C480" s="52" t="s">
        <v>53</v>
      </c>
      <c r="D480" s="52" t="s">
        <v>29</v>
      </c>
      <c r="E480" s="50"/>
      <c r="F480" s="51"/>
      <c r="G480" s="53"/>
      <c r="H480" s="53"/>
      <c r="I480" s="53"/>
      <c r="J480" s="3" t="str">
        <f t="shared" si="5"/>
        <v>pendente</v>
      </c>
    </row>
    <row r="481" spans="1:10">
      <c r="A481" s="141" t="s">
        <v>528</v>
      </c>
      <c r="B481" s="141" t="s">
        <v>411</v>
      </c>
      <c r="C481" s="52" t="s">
        <v>53</v>
      </c>
      <c r="D481" s="52" t="s">
        <v>29</v>
      </c>
      <c r="E481" s="52"/>
      <c r="F481" s="51"/>
      <c r="G481" s="48"/>
      <c r="H481" s="48"/>
      <c r="I481" s="48"/>
      <c r="J481" s="3" t="str">
        <f t="shared" si="5"/>
        <v>pendente</v>
      </c>
    </row>
    <row r="482" spans="1:10" hidden="1">
      <c r="A482" s="118" t="s">
        <v>529</v>
      </c>
      <c r="B482" s="118" t="s">
        <v>411</v>
      </c>
      <c r="C482" s="47" t="s">
        <v>31</v>
      </c>
      <c r="D482" s="47" t="s">
        <v>29</v>
      </c>
      <c r="E482" s="47"/>
      <c r="F482" s="46"/>
      <c r="G482" s="45"/>
      <c r="H482" s="45"/>
      <c r="I482" s="45"/>
      <c r="J482" s="3" t="str">
        <f t="shared" si="5"/>
        <v>pendente</v>
      </c>
    </row>
    <row r="483" spans="1:10" hidden="1">
      <c r="A483" s="83" t="s">
        <v>529</v>
      </c>
      <c r="B483" s="83" t="s">
        <v>411</v>
      </c>
      <c r="C483" s="47" t="s">
        <v>31</v>
      </c>
      <c r="D483" s="47" t="s">
        <v>29</v>
      </c>
      <c r="E483" s="47"/>
      <c r="F483" s="46"/>
      <c r="G483" s="45"/>
      <c r="H483" s="45"/>
      <c r="I483" s="45"/>
      <c r="J483" s="3" t="str">
        <f t="shared" si="5"/>
        <v>pendente</v>
      </c>
    </row>
    <row r="484" spans="1:10" hidden="1">
      <c r="A484" s="83" t="s">
        <v>529</v>
      </c>
      <c r="B484" s="83" t="s">
        <v>411</v>
      </c>
      <c r="C484" s="47" t="s">
        <v>31</v>
      </c>
      <c r="D484" s="47" t="s">
        <v>29</v>
      </c>
      <c r="E484" s="44"/>
      <c r="F484" s="46"/>
      <c r="G484" s="28"/>
      <c r="H484" s="28"/>
      <c r="I484" s="28"/>
      <c r="J484" s="3" t="str">
        <f t="shared" si="5"/>
        <v>pendente</v>
      </c>
    </row>
    <row r="485" spans="1:10">
      <c r="A485" s="83" t="s">
        <v>529</v>
      </c>
      <c r="B485" s="83" t="s">
        <v>411</v>
      </c>
      <c r="C485" s="47" t="s">
        <v>31</v>
      </c>
      <c r="D485" s="47" t="s">
        <v>29</v>
      </c>
      <c r="E485" s="47"/>
      <c r="F485" s="46"/>
      <c r="G485" s="45"/>
      <c r="H485" s="45"/>
      <c r="I485" s="45"/>
      <c r="J485" s="3" t="str">
        <f t="shared" si="5"/>
        <v>pendente</v>
      </c>
    </row>
    <row r="486" spans="1:10">
      <c r="A486" s="83" t="s">
        <v>529</v>
      </c>
      <c r="B486" s="83" t="s">
        <v>411</v>
      </c>
      <c r="C486" s="47" t="s">
        <v>31</v>
      </c>
      <c r="D486" s="47" t="s">
        <v>29</v>
      </c>
      <c r="E486" s="47"/>
      <c r="F486" s="46"/>
      <c r="G486" s="45"/>
      <c r="H486" s="45"/>
      <c r="I486" s="45"/>
      <c r="J486" s="3" t="str">
        <f t="shared" si="5"/>
        <v>pendente</v>
      </c>
    </row>
    <row r="487" spans="1:10">
      <c r="A487" s="83" t="s">
        <v>529</v>
      </c>
      <c r="B487" s="83" t="s">
        <v>411</v>
      </c>
      <c r="C487" s="47" t="s">
        <v>31</v>
      </c>
      <c r="D487" s="47" t="s">
        <v>29</v>
      </c>
      <c r="E487" s="44"/>
      <c r="F487" s="46"/>
      <c r="G487" s="28"/>
      <c r="H487" s="28"/>
      <c r="I487" s="28"/>
      <c r="J487" s="3" t="str">
        <f t="shared" si="5"/>
        <v>pendente</v>
      </c>
    </row>
    <row r="488" spans="1:10">
      <c r="A488" s="83" t="s">
        <v>529</v>
      </c>
      <c r="B488" s="83" t="s">
        <v>411</v>
      </c>
      <c r="C488" s="47" t="s">
        <v>31</v>
      </c>
      <c r="D488" s="47" t="s">
        <v>29</v>
      </c>
      <c r="E488" s="47"/>
      <c r="F488" s="46"/>
      <c r="G488" s="45"/>
      <c r="H488" s="45"/>
      <c r="I488" s="45"/>
      <c r="J488" s="3" t="str">
        <f t="shared" si="5"/>
        <v>pendente</v>
      </c>
    </row>
    <row r="489" spans="1:10">
      <c r="A489" s="141" t="s">
        <v>529</v>
      </c>
      <c r="B489" s="141" t="s">
        <v>411</v>
      </c>
      <c r="C489" s="52" t="s">
        <v>31</v>
      </c>
      <c r="D489" s="52" t="s">
        <v>29</v>
      </c>
      <c r="E489" s="52"/>
      <c r="F489" s="51"/>
      <c r="G489" s="48"/>
      <c r="H489" s="48"/>
      <c r="I489" s="48"/>
      <c r="J489" s="3" t="str">
        <f t="shared" si="5"/>
        <v>pendente</v>
      </c>
    </row>
    <row r="490" spans="1:10">
      <c r="A490" s="118" t="s">
        <v>530</v>
      </c>
      <c r="B490" s="118" t="s">
        <v>411</v>
      </c>
      <c r="C490" s="47" t="s">
        <v>32</v>
      </c>
      <c r="D490" s="47" t="s">
        <v>29</v>
      </c>
      <c r="E490" s="47"/>
      <c r="F490" s="46"/>
      <c r="G490" s="45"/>
      <c r="H490" s="45"/>
      <c r="I490" s="45"/>
      <c r="J490" s="3" t="str">
        <f t="shared" si="5"/>
        <v>pendente</v>
      </c>
    </row>
    <row r="491" spans="1:10">
      <c r="A491" s="83" t="s">
        <v>530</v>
      </c>
      <c r="B491" s="83" t="s">
        <v>411</v>
      </c>
      <c r="C491" s="47" t="s">
        <v>32</v>
      </c>
      <c r="D491" s="47" t="s">
        <v>29</v>
      </c>
      <c r="E491" s="47"/>
      <c r="F491" s="46"/>
      <c r="G491" s="45"/>
      <c r="H491" s="45"/>
      <c r="I491" s="45"/>
      <c r="J491" s="3" t="str">
        <f t="shared" si="5"/>
        <v>pendente</v>
      </c>
    </row>
    <row r="492" spans="1:10">
      <c r="A492" s="83" t="s">
        <v>530</v>
      </c>
      <c r="B492" s="83" t="s">
        <v>411</v>
      </c>
      <c r="C492" s="47" t="s">
        <v>32</v>
      </c>
      <c r="D492" s="47" t="s">
        <v>29</v>
      </c>
      <c r="E492" s="44"/>
      <c r="F492" s="46"/>
      <c r="G492" s="28"/>
      <c r="H492" s="28"/>
      <c r="I492" s="28"/>
      <c r="J492" s="3" t="str">
        <f t="shared" si="5"/>
        <v>pendente</v>
      </c>
    </row>
    <row r="493" spans="1:10">
      <c r="A493" s="83" t="s">
        <v>530</v>
      </c>
      <c r="B493" s="83" t="s">
        <v>411</v>
      </c>
      <c r="C493" s="47" t="s">
        <v>32</v>
      </c>
      <c r="D493" s="47" t="s">
        <v>29</v>
      </c>
      <c r="E493" s="47"/>
      <c r="F493" s="46"/>
      <c r="G493" s="45"/>
      <c r="H493" s="45"/>
      <c r="I493" s="45"/>
      <c r="J493" s="3" t="str">
        <f t="shared" si="5"/>
        <v>pendente</v>
      </c>
    </row>
    <row r="494" spans="1:10" hidden="1">
      <c r="A494" s="141" t="s">
        <v>530</v>
      </c>
      <c r="B494" s="141" t="s">
        <v>411</v>
      </c>
      <c r="C494" s="52" t="s">
        <v>32</v>
      </c>
      <c r="D494" s="52" t="s">
        <v>29</v>
      </c>
      <c r="E494" s="50"/>
      <c r="F494" s="51"/>
      <c r="G494" s="53"/>
      <c r="H494" s="53"/>
      <c r="I494" s="53"/>
      <c r="J494" s="3" t="str">
        <f t="shared" si="5"/>
        <v>pendente</v>
      </c>
    </row>
    <row r="495" spans="1:10" hidden="1">
      <c r="A495" s="83" t="s">
        <v>530</v>
      </c>
      <c r="B495" s="83" t="s">
        <v>411</v>
      </c>
      <c r="C495" s="47" t="s">
        <v>32</v>
      </c>
      <c r="D495" s="47" t="s">
        <v>29</v>
      </c>
      <c r="E495" s="47"/>
      <c r="F495" s="46"/>
      <c r="G495" s="45"/>
      <c r="H495" s="45"/>
      <c r="I495" s="45"/>
      <c r="J495" s="3" t="str">
        <f t="shared" si="5"/>
        <v>pendente</v>
      </c>
    </row>
    <row r="496" spans="1:10" hidden="1">
      <c r="A496" s="141" t="s">
        <v>530</v>
      </c>
      <c r="B496" s="141" t="s">
        <v>411</v>
      </c>
      <c r="C496" s="52" t="s">
        <v>32</v>
      </c>
      <c r="D496" s="52" t="s">
        <v>29</v>
      </c>
      <c r="E496" s="52"/>
      <c r="F496" s="51"/>
      <c r="G496" s="48"/>
      <c r="H496" s="48"/>
      <c r="I496" s="48"/>
      <c r="J496" s="3" t="str">
        <f t="shared" si="5"/>
        <v>pendente</v>
      </c>
    </row>
    <row r="497" spans="1:10">
      <c r="A497" s="118" t="s">
        <v>411</v>
      </c>
      <c r="B497" s="118" t="s">
        <v>411</v>
      </c>
      <c r="C497" s="47" t="s">
        <v>33</v>
      </c>
      <c r="D497" s="47" t="s">
        <v>29</v>
      </c>
      <c r="E497" s="47"/>
      <c r="F497" s="46"/>
      <c r="G497" s="45"/>
      <c r="H497" s="45"/>
      <c r="I497" s="45"/>
      <c r="J497" s="3" t="str">
        <f t="shared" si="5"/>
        <v>pendente</v>
      </c>
    </row>
    <row r="498" spans="1:10">
      <c r="A498" s="83" t="s">
        <v>411</v>
      </c>
      <c r="B498" s="83" t="s">
        <v>411</v>
      </c>
      <c r="C498" s="47" t="s">
        <v>33</v>
      </c>
      <c r="D498" s="47" t="s">
        <v>29</v>
      </c>
      <c r="E498" s="44"/>
      <c r="F498" s="46"/>
      <c r="G498" s="28"/>
      <c r="H498" s="28"/>
      <c r="I498" s="28"/>
      <c r="J498" s="3" t="str">
        <f t="shared" si="5"/>
        <v>pendente</v>
      </c>
    </row>
    <row r="499" spans="1:10">
      <c r="A499" s="83" t="s">
        <v>411</v>
      </c>
      <c r="B499" s="83" t="s">
        <v>411</v>
      </c>
      <c r="C499" s="47" t="s">
        <v>33</v>
      </c>
      <c r="D499" s="47" t="s">
        <v>29</v>
      </c>
      <c r="E499" s="47"/>
      <c r="F499" s="46"/>
      <c r="G499" s="45"/>
      <c r="H499" s="45"/>
      <c r="I499" s="45"/>
      <c r="J499" s="3" t="str">
        <f t="shared" si="5"/>
        <v>pendente</v>
      </c>
    </row>
    <row r="500" spans="1:10">
      <c r="A500" s="83" t="s">
        <v>411</v>
      </c>
      <c r="B500" s="83" t="s">
        <v>411</v>
      </c>
      <c r="C500" s="47" t="s">
        <v>33</v>
      </c>
      <c r="D500" s="47" t="s">
        <v>29</v>
      </c>
      <c r="E500" s="47"/>
      <c r="F500" s="46"/>
      <c r="G500" s="45"/>
      <c r="H500" s="45"/>
      <c r="I500" s="45"/>
      <c r="J500" s="3" t="str">
        <f t="shared" si="5"/>
        <v>pendente</v>
      </c>
    </row>
    <row r="501" spans="1:10">
      <c r="A501" s="83" t="s">
        <v>411</v>
      </c>
      <c r="B501" s="83" t="s">
        <v>411</v>
      </c>
      <c r="C501" s="47" t="s">
        <v>33</v>
      </c>
      <c r="D501" s="47" t="s">
        <v>29</v>
      </c>
      <c r="E501" s="44"/>
      <c r="F501" s="46"/>
      <c r="G501" s="28"/>
      <c r="H501" s="28"/>
      <c r="I501" s="28"/>
      <c r="J501" s="3" t="str">
        <f t="shared" si="5"/>
        <v>pendente</v>
      </c>
    </row>
    <row r="502" spans="1:10">
      <c r="A502" s="83" t="s">
        <v>411</v>
      </c>
      <c r="B502" s="83" t="s">
        <v>411</v>
      </c>
      <c r="C502" s="47" t="s">
        <v>33</v>
      </c>
      <c r="D502" s="47" t="s">
        <v>29</v>
      </c>
      <c r="E502" s="47"/>
      <c r="F502" s="46"/>
      <c r="G502" s="45"/>
      <c r="H502" s="45"/>
      <c r="I502" s="45"/>
      <c r="J502" s="3" t="str">
        <f t="shared" si="5"/>
        <v>pendente</v>
      </c>
    </row>
    <row r="503" spans="1:10">
      <c r="A503" s="83" t="s">
        <v>411</v>
      </c>
      <c r="B503" s="83" t="s">
        <v>411</v>
      </c>
      <c r="C503" s="47" t="s">
        <v>33</v>
      </c>
      <c r="D503" s="47" t="s">
        <v>29</v>
      </c>
      <c r="E503" s="47"/>
      <c r="F503" s="46"/>
      <c r="G503" s="45"/>
      <c r="H503" s="45"/>
      <c r="I503" s="45"/>
      <c r="J503" s="3" t="str">
        <f t="shared" si="5"/>
        <v>pendente</v>
      </c>
    </row>
    <row r="504" spans="1:10">
      <c r="A504" s="141" t="s">
        <v>411</v>
      </c>
      <c r="B504" s="141" t="s">
        <v>411</v>
      </c>
      <c r="C504" s="52" t="s">
        <v>33</v>
      </c>
      <c r="D504" s="52" t="s">
        <v>29</v>
      </c>
      <c r="E504" s="52"/>
      <c r="F504" s="51"/>
      <c r="G504" s="48"/>
      <c r="H504" s="48"/>
      <c r="I504" s="48"/>
      <c r="J504" s="3" t="str">
        <f t="shared" si="5"/>
        <v>pendente</v>
      </c>
    </row>
    <row r="505" spans="1:10">
      <c r="A505" s="118" t="s">
        <v>532</v>
      </c>
      <c r="B505" s="118" t="s">
        <v>411</v>
      </c>
      <c r="C505" s="47" t="s">
        <v>34</v>
      </c>
      <c r="D505" s="47" t="s">
        <v>29</v>
      </c>
      <c r="E505" s="47"/>
      <c r="F505" s="47"/>
      <c r="G505" s="45"/>
      <c r="H505" s="45"/>
      <c r="I505" s="45"/>
      <c r="J505" s="3" t="str">
        <f t="shared" si="5"/>
        <v>pendente</v>
      </c>
    </row>
    <row r="506" spans="1:10" hidden="1">
      <c r="A506" s="83" t="s">
        <v>532</v>
      </c>
      <c r="B506" s="83" t="s">
        <v>411</v>
      </c>
      <c r="C506" s="47" t="s">
        <v>34</v>
      </c>
      <c r="D506" s="47" t="s">
        <v>29</v>
      </c>
      <c r="E506" s="47"/>
      <c r="F506" s="47"/>
      <c r="G506" s="28"/>
      <c r="H506" s="28"/>
      <c r="I506" s="28"/>
      <c r="J506" s="3" t="str">
        <f t="shared" si="5"/>
        <v>pendente</v>
      </c>
    </row>
    <row r="507" spans="1:10" hidden="1">
      <c r="A507" s="83" t="s">
        <v>532</v>
      </c>
      <c r="B507" s="83" t="s">
        <v>411</v>
      </c>
      <c r="C507" s="47" t="s">
        <v>34</v>
      </c>
      <c r="D507" s="47" t="s">
        <v>29</v>
      </c>
      <c r="E507" s="47"/>
      <c r="F507" s="47"/>
      <c r="G507" s="28"/>
      <c r="H507" s="28"/>
      <c r="I507" s="28"/>
      <c r="J507" s="3" t="str">
        <f t="shared" si="5"/>
        <v>pendente</v>
      </c>
    </row>
    <row r="508" spans="1:10" hidden="1">
      <c r="A508" s="83" t="s">
        <v>532</v>
      </c>
      <c r="B508" s="83" t="s">
        <v>411</v>
      </c>
      <c r="C508" s="47" t="s">
        <v>34</v>
      </c>
      <c r="D508" s="47" t="s">
        <v>29</v>
      </c>
      <c r="E508" s="47"/>
      <c r="F508" s="47"/>
      <c r="G508" s="28"/>
      <c r="H508" s="28"/>
      <c r="I508" s="28"/>
      <c r="J508" s="3" t="str">
        <f t="shared" si="5"/>
        <v>pendente</v>
      </c>
    </row>
    <row r="509" spans="1:10">
      <c r="A509" s="141" t="s">
        <v>532</v>
      </c>
      <c r="B509" s="141" t="s">
        <v>411</v>
      </c>
      <c r="C509" s="52" t="s">
        <v>34</v>
      </c>
      <c r="D509" s="52" t="s">
        <v>29</v>
      </c>
      <c r="E509" s="52"/>
      <c r="F509" s="52"/>
      <c r="G509" s="53"/>
      <c r="H509" s="53"/>
      <c r="I509" s="53"/>
      <c r="J509" s="3" t="str">
        <f t="shared" si="5"/>
        <v>pendente</v>
      </c>
    </row>
    <row r="510" spans="1:10">
      <c r="A510" s="83" t="s">
        <v>532</v>
      </c>
      <c r="B510" s="83" t="s">
        <v>411</v>
      </c>
      <c r="C510" s="47" t="s">
        <v>34</v>
      </c>
      <c r="D510" s="47" t="s">
        <v>29</v>
      </c>
      <c r="E510" s="47"/>
      <c r="F510" s="46"/>
      <c r="G510" s="45"/>
      <c r="H510" s="45"/>
      <c r="I510" s="45"/>
      <c r="J510" s="3" t="str">
        <f t="shared" si="5"/>
        <v>pendente</v>
      </c>
    </row>
    <row r="511" spans="1:10">
      <c r="A511" s="83" t="s">
        <v>532</v>
      </c>
      <c r="B511" s="83" t="s">
        <v>411</v>
      </c>
      <c r="C511" s="47" t="s">
        <v>34</v>
      </c>
      <c r="D511" s="47" t="s">
        <v>29</v>
      </c>
      <c r="E511" s="47"/>
      <c r="F511" s="46"/>
      <c r="G511" s="45"/>
      <c r="H511" s="45"/>
      <c r="I511" s="45"/>
      <c r="J511" s="3" t="str">
        <f t="shared" si="5"/>
        <v>pendente</v>
      </c>
    </row>
    <row r="512" spans="1:10">
      <c r="A512" s="141" t="s">
        <v>532</v>
      </c>
      <c r="B512" s="141" t="s">
        <v>411</v>
      </c>
      <c r="C512" s="52" t="s">
        <v>34</v>
      </c>
      <c r="D512" s="52" t="s">
        <v>29</v>
      </c>
      <c r="E512" s="52"/>
      <c r="F512" s="51"/>
      <c r="G512" s="48"/>
      <c r="H512" s="48"/>
      <c r="I512" s="48"/>
      <c r="J512" s="3" t="str">
        <f t="shared" si="5"/>
        <v>pendente</v>
      </c>
    </row>
    <row r="513" spans="1:10">
      <c r="A513" s="118" t="s">
        <v>533</v>
      </c>
      <c r="B513" s="118" t="s">
        <v>411</v>
      </c>
      <c r="C513" s="47" t="s">
        <v>37</v>
      </c>
      <c r="D513" s="47" t="s">
        <v>29</v>
      </c>
      <c r="E513" s="47"/>
      <c r="F513" s="47"/>
      <c r="G513" s="28"/>
      <c r="H513" s="28"/>
      <c r="I513" s="28"/>
      <c r="J513" s="3" t="str">
        <f t="shared" si="5"/>
        <v>pendente</v>
      </c>
    </row>
    <row r="514" spans="1:10">
      <c r="A514" s="83" t="s">
        <v>533</v>
      </c>
      <c r="B514" s="83" t="s">
        <v>411</v>
      </c>
      <c r="C514" s="47" t="s">
        <v>37</v>
      </c>
      <c r="D514" s="47" t="s">
        <v>29</v>
      </c>
      <c r="E514" s="47"/>
      <c r="F514" s="47"/>
      <c r="G514" s="45"/>
      <c r="H514" s="45"/>
      <c r="I514" s="45"/>
      <c r="J514" s="3" t="str">
        <f t="shared" si="5"/>
        <v>pendente</v>
      </c>
    </row>
    <row r="515" spans="1:10">
      <c r="A515" s="83" t="s">
        <v>533</v>
      </c>
      <c r="B515" s="83" t="s">
        <v>411</v>
      </c>
      <c r="C515" s="47" t="s">
        <v>37</v>
      </c>
      <c r="D515" s="47" t="s">
        <v>29</v>
      </c>
      <c r="E515" s="47"/>
      <c r="F515" s="46"/>
      <c r="G515" s="45"/>
      <c r="H515" s="45"/>
      <c r="I515" s="45"/>
      <c r="J515" s="3" t="str">
        <f t="shared" si="5"/>
        <v>pendente</v>
      </c>
    </row>
    <row r="516" spans="1:10">
      <c r="A516" s="83" t="s">
        <v>533</v>
      </c>
      <c r="B516" s="83" t="s">
        <v>411</v>
      </c>
      <c r="C516" s="47" t="s">
        <v>37</v>
      </c>
      <c r="D516" s="47" t="s">
        <v>29</v>
      </c>
      <c r="E516" s="47"/>
      <c r="F516" s="46"/>
      <c r="G516" s="45"/>
      <c r="H516" s="45"/>
      <c r="I516" s="45"/>
      <c r="J516" s="3" t="str">
        <f t="shared" si="5"/>
        <v>pendente</v>
      </c>
    </row>
    <row r="517" spans="1:10">
      <c r="A517" s="83" t="s">
        <v>533</v>
      </c>
      <c r="B517" s="83" t="s">
        <v>411</v>
      </c>
      <c r="C517" s="47" t="s">
        <v>37</v>
      </c>
      <c r="D517" s="47" t="s">
        <v>29</v>
      </c>
      <c r="E517" s="47"/>
      <c r="F517" s="46"/>
      <c r="G517" s="45"/>
      <c r="H517" s="45"/>
      <c r="I517" s="45"/>
      <c r="J517" s="3" t="str">
        <f t="shared" si="5"/>
        <v>pendente</v>
      </c>
    </row>
    <row r="518" spans="1:10" hidden="1">
      <c r="A518" s="141" t="s">
        <v>533</v>
      </c>
      <c r="B518" s="141" t="s">
        <v>411</v>
      </c>
      <c r="C518" s="52" t="s">
        <v>37</v>
      </c>
      <c r="D518" s="52" t="s">
        <v>29</v>
      </c>
      <c r="E518" s="52"/>
      <c r="F518" s="51"/>
      <c r="G518" s="48"/>
      <c r="H518" s="48"/>
      <c r="I518" s="48"/>
      <c r="J518" s="3" t="str">
        <f t="shared" si="5"/>
        <v>pendente</v>
      </c>
    </row>
    <row r="519" spans="1:10" hidden="1">
      <c r="A519" s="118" t="s">
        <v>534</v>
      </c>
      <c r="B519" s="118" t="s">
        <v>411</v>
      </c>
      <c r="C519" s="47" t="s">
        <v>35</v>
      </c>
      <c r="D519" s="47" t="s">
        <v>29</v>
      </c>
      <c r="E519" s="47"/>
      <c r="F519" s="47"/>
      <c r="G519" s="28"/>
      <c r="H519" s="28"/>
      <c r="I519" s="28"/>
      <c r="J519" s="3" t="str">
        <f t="shared" si="5"/>
        <v>pendente</v>
      </c>
    </row>
    <row r="520" spans="1:10" hidden="1">
      <c r="A520" s="83" t="s">
        <v>534</v>
      </c>
      <c r="B520" s="83" t="s">
        <v>411</v>
      </c>
      <c r="C520" s="47" t="s">
        <v>35</v>
      </c>
      <c r="D520" s="47" t="s">
        <v>29</v>
      </c>
      <c r="E520" s="47"/>
      <c r="F520" s="46"/>
      <c r="G520" s="45"/>
      <c r="H520" s="45"/>
      <c r="I520" s="45"/>
      <c r="J520" s="3" t="str">
        <f t="shared" si="5"/>
        <v>pendente</v>
      </c>
    </row>
    <row r="521" spans="1:10">
      <c r="A521" s="83" t="s">
        <v>534</v>
      </c>
      <c r="B521" s="83" t="s">
        <v>411</v>
      </c>
      <c r="C521" s="47" t="s">
        <v>35</v>
      </c>
      <c r="D521" s="47" t="s">
        <v>29</v>
      </c>
      <c r="E521" s="47"/>
      <c r="F521" s="46"/>
      <c r="G521" s="45"/>
      <c r="H521" s="45"/>
      <c r="I521" s="45"/>
      <c r="J521" s="3" t="str">
        <f t="shared" si="5"/>
        <v>pendente</v>
      </c>
    </row>
    <row r="522" spans="1:10">
      <c r="A522" s="83" t="s">
        <v>534</v>
      </c>
      <c r="B522" s="83" t="s">
        <v>411</v>
      </c>
      <c r="C522" s="47" t="s">
        <v>35</v>
      </c>
      <c r="D522" s="47" t="s">
        <v>29</v>
      </c>
      <c r="E522" s="47"/>
      <c r="F522" s="46"/>
      <c r="G522" s="45"/>
      <c r="H522" s="45"/>
      <c r="I522" s="45"/>
      <c r="J522" s="3" t="str">
        <f t="shared" si="5"/>
        <v>pendente</v>
      </c>
    </row>
    <row r="523" spans="1:10">
      <c r="A523" s="83" t="s">
        <v>534</v>
      </c>
      <c r="B523" s="83" t="s">
        <v>411</v>
      </c>
      <c r="C523" s="47" t="s">
        <v>35</v>
      </c>
      <c r="D523" s="47" t="s">
        <v>29</v>
      </c>
      <c r="E523" s="44"/>
      <c r="F523" s="46"/>
      <c r="G523" s="28"/>
      <c r="H523" s="28"/>
      <c r="I523" s="28"/>
      <c r="J523" s="2" t="str">
        <f t="shared" si="5"/>
        <v>pendente</v>
      </c>
    </row>
    <row r="524" spans="1:10">
      <c r="A524" s="83" t="s">
        <v>534</v>
      </c>
      <c r="B524" s="83" t="s">
        <v>411</v>
      </c>
      <c r="C524" s="47" t="s">
        <v>35</v>
      </c>
      <c r="D524" s="47" t="s">
        <v>29</v>
      </c>
      <c r="E524" s="44"/>
      <c r="F524" s="46"/>
      <c r="G524" s="28"/>
      <c r="H524" s="28"/>
      <c r="I524" s="28"/>
      <c r="J524" s="2" t="str">
        <f t="shared" si="5"/>
        <v>pendente</v>
      </c>
    </row>
    <row r="525" spans="1:10">
      <c r="A525" s="83" t="s">
        <v>534</v>
      </c>
      <c r="B525" s="83" t="s">
        <v>411</v>
      </c>
      <c r="C525" s="47" t="s">
        <v>35</v>
      </c>
      <c r="D525" s="47" t="s">
        <v>29</v>
      </c>
      <c r="E525" s="44"/>
      <c r="F525" s="46"/>
      <c r="G525" s="28"/>
      <c r="H525" s="28"/>
      <c r="I525" s="28"/>
      <c r="J525" s="2" t="str">
        <f t="shared" si="5"/>
        <v>pendente</v>
      </c>
    </row>
    <row r="526" spans="1:10">
      <c r="A526" s="141" t="s">
        <v>534</v>
      </c>
      <c r="B526" s="141" t="s">
        <v>411</v>
      </c>
      <c r="C526" s="52" t="s">
        <v>35</v>
      </c>
      <c r="D526" s="52" t="s">
        <v>29</v>
      </c>
      <c r="E526" s="50"/>
      <c r="F526" s="51"/>
      <c r="G526" s="53"/>
      <c r="H526" s="53"/>
      <c r="I526" s="53"/>
      <c r="J526" s="2" t="str">
        <f t="shared" si="5"/>
        <v>pendente</v>
      </c>
    </row>
    <row r="527" spans="1:10">
      <c r="A527" s="83" t="s">
        <v>535</v>
      </c>
      <c r="B527" s="83" t="s">
        <v>411</v>
      </c>
      <c r="C527" s="47" t="s">
        <v>36</v>
      </c>
      <c r="D527" s="47" t="s">
        <v>29</v>
      </c>
      <c r="E527" s="47"/>
      <c r="F527" s="47"/>
      <c r="G527" s="28"/>
      <c r="H527" s="28"/>
      <c r="I527" s="28"/>
      <c r="J527" s="3" t="str">
        <f t="shared" si="5"/>
        <v>pendente</v>
      </c>
    </row>
    <row r="528" spans="1:10">
      <c r="A528" s="83" t="s">
        <v>535</v>
      </c>
      <c r="B528" s="83" t="s">
        <v>411</v>
      </c>
      <c r="C528" s="47" t="s">
        <v>36</v>
      </c>
      <c r="D528" s="47" t="s">
        <v>29</v>
      </c>
      <c r="E528" s="47"/>
      <c r="F528" s="46"/>
      <c r="G528" s="45"/>
      <c r="H528" s="45"/>
      <c r="I528" s="45"/>
      <c r="J528" s="3" t="str">
        <f t="shared" si="5"/>
        <v>pendente</v>
      </c>
    </row>
    <row r="529" spans="1:10" hidden="1">
      <c r="A529" s="83" t="s">
        <v>535</v>
      </c>
      <c r="B529" s="83" t="s">
        <v>411</v>
      </c>
      <c r="C529" s="47" t="s">
        <v>36</v>
      </c>
      <c r="D529" s="47" t="s">
        <v>29</v>
      </c>
      <c r="E529" s="47"/>
      <c r="F529" s="46"/>
      <c r="G529" s="45"/>
      <c r="H529" s="45"/>
      <c r="I529" s="45"/>
      <c r="J529" s="3" t="str">
        <f t="shared" ref="J529:J596" si="6">IF(H529&lt;&gt;0,"finalizado", "pendente")</f>
        <v>pendente</v>
      </c>
    </row>
    <row r="530" spans="1:10" hidden="1">
      <c r="A530" s="83" t="s">
        <v>535</v>
      </c>
      <c r="B530" s="83" t="s">
        <v>411</v>
      </c>
      <c r="C530" s="47" t="s">
        <v>36</v>
      </c>
      <c r="D530" s="47" t="s">
        <v>29</v>
      </c>
      <c r="E530" s="47"/>
      <c r="F530" s="46"/>
      <c r="G530" s="45"/>
      <c r="H530" s="45"/>
      <c r="I530" s="45"/>
      <c r="J530" s="3" t="str">
        <f t="shared" si="6"/>
        <v>pendente</v>
      </c>
    </row>
    <row r="531" spans="1:10" hidden="1">
      <c r="A531" s="83" t="s">
        <v>535</v>
      </c>
      <c r="B531" s="83" t="s">
        <v>411</v>
      </c>
      <c r="C531" s="47" t="s">
        <v>36</v>
      </c>
      <c r="D531" s="47" t="s">
        <v>29</v>
      </c>
      <c r="E531" s="47"/>
      <c r="F531" s="46"/>
      <c r="G531" s="45"/>
      <c r="H531" s="45"/>
      <c r="I531" s="45"/>
      <c r="J531" s="3" t="str">
        <f t="shared" si="6"/>
        <v>pendente</v>
      </c>
    </row>
    <row r="532" spans="1:10">
      <c r="A532" s="141" t="s">
        <v>535</v>
      </c>
      <c r="B532" s="141" t="s">
        <v>411</v>
      </c>
      <c r="C532" s="52" t="s">
        <v>36</v>
      </c>
      <c r="D532" s="52" t="s">
        <v>29</v>
      </c>
      <c r="E532" s="50"/>
      <c r="F532" s="51"/>
      <c r="G532" s="53"/>
      <c r="H532" s="53"/>
      <c r="I532" s="53"/>
      <c r="J532" s="3" t="str">
        <f t="shared" si="6"/>
        <v>pendente</v>
      </c>
    </row>
    <row r="533" spans="1:10">
      <c r="A533" s="104"/>
      <c r="B533" s="104"/>
      <c r="C533" s="47"/>
      <c r="D533" s="47"/>
      <c r="E533" s="47"/>
      <c r="F533" s="46"/>
      <c r="G533" s="45"/>
      <c r="H533" s="45"/>
      <c r="I533" s="45"/>
      <c r="J533" s="3" t="str">
        <f t="shared" si="6"/>
        <v>pendente</v>
      </c>
    </row>
    <row r="534" spans="1:10">
      <c r="C534" s="47"/>
      <c r="D534" s="47"/>
      <c r="E534" s="47"/>
      <c r="F534" s="46"/>
      <c r="G534" s="45"/>
      <c r="H534" s="45"/>
      <c r="I534" s="45"/>
      <c r="J534" s="3" t="str">
        <f t="shared" si="6"/>
        <v>pendente</v>
      </c>
    </row>
    <row r="535" spans="1:10">
      <c r="C535" s="47"/>
      <c r="D535" s="47"/>
      <c r="E535" s="47"/>
      <c r="F535" s="46"/>
      <c r="G535" s="45"/>
      <c r="H535" s="45"/>
      <c r="I535" s="45"/>
      <c r="J535" s="3" t="str">
        <f t="shared" si="6"/>
        <v>pendente</v>
      </c>
    </row>
    <row r="536" spans="1:10">
      <c r="C536" s="47"/>
      <c r="D536" s="47"/>
      <c r="E536" s="44"/>
      <c r="F536" s="46"/>
      <c r="G536" s="28"/>
      <c r="H536" s="28"/>
      <c r="I536" s="28"/>
      <c r="J536" s="3" t="str">
        <f t="shared" si="6"/>
        <v>pendente</v>
      </c>
    </row>
    <row r="537" spans="1:10">
      <c r="C537" s="47"/>
      <c r="D537" s="47"/>
      <c r="E537" s="47"/>
      <c r="F537" s="46"/>
      <c r="G537" s="45"/>
      <c r="H537" s="45"/>
      <c r="I537" s="45"/>
      <c r="J537" s="3" t="str">
        <f t="shared" si="6"/>
        <v>pendente</v>
      </c>
    </row>
    <row r="538" spans="1:10">
      <c r="C538" s="47"/>
      <c r="D538" s="47"/>
      <c r="E538" s="47"/>
      <c r="F538" s="46"/>
      <c r="G538" s="45"/>
      <c r="H538" s="45"/>
      <c r="I538" s="45"/>
      <c r="J538" s="3" t="str">
        <f t="shared" si="6"/>
        <v>pendente</v>
      </c>
    </row>
    <row r="539" spans="1:10">
      <c r="C539" s="47"/>
      <c r="D539" s="47"/>
      <c r="E539" s="44"/>
      <c r="F539" s="46"/>
      <c r="G539" s="28"/>
      <c r="H539" s="28"/>
      <c r="I539" s="28"/>
      <c r="J539" s="3" t="str">
        <f t="shared" si="6"/>
        <v>pendente</v>
      </c>
    </row>
    <row r="540" spans="1:10">
      <c r="C540" s="47"/>
      <c r="D540" s="47"/>
      <c r="E540" s="47"/>
      <c r="F540" s="46"/>
      <c r="G540" s="45"/>
      <c r="H540" s="45"/>
      <c r="I540" s="45"/>
      <c r="J540" s="3" t="str">
        <f t="shared" si="6"/>
        <v>pendente</v>
      </c>
    </row>
    <row r="541" spans="1:10" hidden="1">
      <c r="C541" s="47"/>
      <c r="D541" s="47"/>
      <c r="E541" s="47"/>
      <c r="F541" s="46"/>
      <c r="G541" s="45"/>
      <c r="H541" s="45"/>
      <c r="I541" s="45"/>
      <c r="J541" s="3" t="str">
        <f t="shared" si="6"/>
        <v>pendente</v>
      </c>
    </row>
    <row r="542" spans="1:10" hidden="1">
      <c r="C542" s="47"/>
      <c r="D542" s="47"/>
      <c r="E542" s="47"/>
      <c r="F542" s="46"/>
      <c r="G542" s="45"/>
      <c r="H542" s="45"/>
      <c r="I542" s="45"/>
      <c r="J542" s="3" t="str">
        <f t="shared" si="6"/>
        <v>pendente</v>
      </c>
    </row>
    <row r="543" spans="1:10" hidden="1">
      <c r="C543" s="47"/>
      <c r="D543" s="47"/>
      <c r="E543" s="47"/>
      <c r="F543" s="46"/>
      <c r="G543" s="45"/>
      <c r="H543" s="45"/>
      <c r="I543" s="45"/>
      <c r="J543" s="3" t="str">
        <f t="shared" si="6"/>
        <v>pendente</v>
      </c>
    </row>
    <row r="544" spans="1:10">
      <c r="C544" s="47"/>
      <c r="D544" s="47"/>
      <c r="E544" s="44"/>
      <c r="F544" s="46"/>
      <c r="G544" s="28"/>
      <c r="H544" s="28"/>
      <c r="I544" s="28"/>
      <c r="J544" s="3" t="str">
        <f t="shared" si="6"/>
        <v>pendente</v>
      </c>
    </row>
    <row r="545" spans="3:10">
      <c r="C545" s="47"/>
      <c r="D545" s="47"/>
      <c r="E545" s="47"/>
      <c r="F545" s="46"/>
      <c r="G545" s="45"/>
      <c r="H545" s="45"/>
      <c r="I545" s="45"/>
      <c r="J545" s="3" t="str">
        <f t="shared" si="6"/>
        <v>pendente</v>
      </c>
    </row>
    <row r="546" spans="3:10">
      <c r="C546" s="47"/>
      <c r="D546" s="47"/>
      <c r="E546" s="47"/>
      <c r="F546" s="46"/>
      <c r="G546" s="45"/>
      <c r="H546" s="45"/>
      <c r="I546" s="45"/>
      <c r="J546" s="3" t="str">
        <f t="shared" si="6"/>
        <v>pendente</v>
      </c>
    </row>
    <row r="547" spans="3:10">
      <c r="C547" s="47"/>
      <c r="D547" s="47"/>
      <c r="E547" s="47"/>
      <c r="F547" s="46"/>
      <c r="G547" s="45"/>
      <c r="H547" s="45"/>
      <c r="I547" s="45"/>
      <c r="J547" s="3" t="str">
        <f t="shared" si="6"/>
        <v>pendente</v>
      </c>
    </row>
    <row r="548" spans="3:10">
      <c r="C548" s="47"/>
      <c r="D548" s="47"/>
      <c r="E548" s="44"/>
      <c r="F548" s="46"/>
      <c r="G548" s="28"/>
      <c r="H548" s="28"/>
      <c r="I548" s="28"/>
      <c r="J548" s="3" t="str">
        <f t="shared" si="6"/>
        <v>pendente</v>
      </c>
    </row>
    <row r="549" spans="3:10">
      <c r="C549" s="47"/>
      <c r="D549" s="47"/>
      <c r="E549" s="47"/>
      <c r="F549" s="46"/>
      <c r="G549" s="45"/>
      <c r="H549" s="45"/>
      <c r="I549" s="45"/>
      <c r="J549" s="3" t="str">
        <f t="shared" si="6"/>
        <v>pendente</v>
      </c>
    </row>
    <row r="550" spans="3:10">
      <c r="C550" s="47"/>
      <c r="D550" s="47"/>
      <c r="E550" s="47"/>
      <c r="F550" s="46"/>
      <c r="G550" s="45"/>
      <c r="H550" s="45"/>
      <c r="I550" s="45"/>
      <c r="J550" s="3" t="str">
        <f t="shared" si="6"/>
        <v>pendente</v>
      </c>
    </row>
    <row r="551" spans="3:10">
      <c r="C551" s="47"/>
      <c r="D551" s="47"/>
      <c r="E551" s="44"/>
      <c r="F551" s="46"/>
      <c r="G551" s="28"/>
      <c r="H551" s="28"/>
      <c r="I551" s="28"/>
      <c r="J551" s="3" t="str">
        <f t="shared" si="6"/>
        <v>pendente</v>
      </c>
    </row>
    <row r="552" spans="3:10">
      <c r="C552" s="47"/>
      <c r="D552" s="47"/>
      <c r="E552" s="47"/>
      <c r="F552" s="46"/>
      <c r="G552" s="45"/>
      <c r="H552" s="45"/>
      <c r="I552" s="45"/>
      <c r="J552" s="3" t="str">
        <f t="shared" si="6"/>
        <v>pendente</v>
      </c>
    </row>
    <row r="553" spans="3:10" hidden="1">
      <c r="C553" s="47"/>
      <c r="D553" s="47"/>
      <c r="E553" s="47"/>
      <c r="F553" s="46"/>
      <c r="G553" s="45"/>
      <c r="H553" s="45"/>
      <c r="I553" s="45"/>
      <c r="J553" s="3" t="str">
        <f t="shared" si="6"/>
        <v>pendente</v>
      </c>
    </row>
    <row r="554" spans="3:10" hidden="1">
      <c r="C554" s="47"/>
      <c r="D554" s="47"/>
      <c r="E554" s="47"/>
      <c r="F554" s="46"/>
      <c r="G554" s="45"/>
      <c r="H554" s="45"/>
      <c r="I554" s="45"/>
      <c r="J554" s="3" t="str">
        <f t="shared" si="6"/>
        <v>pendente</v>
      </c>
    </row>
    <row r="555" spans="3:10" hidden="1">
      <c r="C555" s="47"/>
      <c r="D555" s="47"/>
      <c r="E555" s="44"/>
      <c r="F555" s="46"/>
      <c r="G555" s="28"/>
      <c r="H555" s="28"/>
      <c r="I555" s="28"/>
      <c r="J555" s="3" t="str">
        <f t="shared" si="6"/>
        <v>pendente</v>
      </c>
    </row>
    <row r="556" spans="3:10">
      <c r="C556" s="47"/>
      <c r="D556" s="47"/>
      <c r="E556" s="47"/>
      <c r="F556" s="46"/>
      <c r="G556" s="45"/>
      <c r="H556" s="45"/>
      <c r="I556" s="45"/>
      <c r="J556" s="3" t="str">
        <f t="shared" si="6"/>
        <v>pendente</v>
      </c>
    </row>
    <row r="557" spans="3:10">
      <c r="C557" s="47"/>
      <c r="D557" s="47"/>
      <c r="E557" s="47"/>
      <c r="F557" s="46"/>
      <c r="G557" s="45"/>
      <c r="H557" s="45"/>
      <c r="I557" s="45"/>
      <c r="J557" s="3" t="str">
        <f t="shared" si="6"/>
        <v>pendente</v>
      </c>
    </row>
    <row r="558" spans="3:10">
      <c r="C558" s="47"/>
      <c r="D558" s="47"/>
      <c r="E558" s="47"/>
      <c r="F558" s="46"/>
      <c r="G558" s="45"/>
      <c r="H558" s="45"/>
      <c r="I558" s="45"/>
      <c r="J558" s="3" t="str">
        <f t="shared" si="6"/>
        <v>pendente</v>
      </c>
    </row>
    <row r="559" spans="3:10">
      <c r="C559" s="47"/>
      <c r="D559" s="47"/>
      <c r="E559" s="44"/>
      <c r="F559" s="46"/>
      <c r="G559" s="28"/>
      <c r="H559" s="28"/>
      <c r="I559" s="28"/>
      <c r="J559" s="3" t="str">
        <f t="shared" si="6"/>
        <v>pendente</v>
      </c>
    </row>
    <row r="560" spans="3:10">
      <c r="C560" s="47"/>
      <c r="D560" s="47"/>
      <c r="E560" s="47"/>
      <c r="F560" s="46"/>
      <c r="G560" s="45"/>
      <c r="H560" s="45"/>
      <c r="I560" s="45"/>
      <c r="J560" s="3" t="str">
        <f t="shared" si="6"/>
        <v>pendente</v>
      </c>
    </row>
    <row r="561" spans="3:10">
      <c r="C561" s="47"/>
      <c r="D561" s="47"/>
      <c r="E561" s="47"/>
      <c r="F561" s="46"/>
      <c r="G561" s="45"/>
      <c r="H561" s="45"/>
      <c r="I561" s="45"/>
      <c r="J561" s="3" t="str">
        <f t="shared" si="6"/>
        <v>pendente</v>
      </c>
    </row>
    <row r="562" spans="3:10">
      <c r="C562" s="47"/>
      <c r="D562" s="47"/>
      <c r="E562" s="44"/>
      <c r="F562" s="46"/>
      <c r="G562" s="28"/>
      <c r="H562" s="28"/>
      <c r="I562" s="28"/>
      <c r="J562" s="3" t="str">
        <f t="shared" si="6"/>
        <v>pendente</v>
      </c>
    </row>
    <row r="563" spans="3:10">
      <c r="C563" s="47"/>
      <c r="D563" s="47"/>
      <c r="E563" s="47"/>
      <c r="F563" s="46"/>
      <c r="G563" s="45"/>
      <c r="H563" s="45"/>
      <c r="I563" s="45"/>
      <c r="J563" s="3" t="str">
        <f t="shared" si="6"/>
        <v>pendente</v>
      </c>
    </row>
    <row r="564" spans="3:10">
      <c r="C564" s="47"/>
      <c r="D564" s="47"/>
      <c r="E564" s="47"/>
      <c r="F564" s="46"/>
      <c r="G564" s="45"/>
      <c r="H564" s="45"/>
      <c r="I564" s="45"/>
      <c r="J564" s="3" t="str">
        <f t="shared" si="6"/>
        <v>pendente</v>
      </c>
    </row>
    <row r="565" spans="3:10" hidden="1">
      <c r="C565" s="47"/>
      <c r="D565" s="47"/>
      <c r="E565" s="47"/>
      <c r="F565" s="46"/>
      <c r="G565" s="45"/>
      <c r="H565" s="45"/>
      <c r="I565" s="45"/>
      <c r="J565" s="3" t="str">
        <f t="shared" si="6"/>
        <v>pendente</v>
      </c>
    </row>
    <row r="566" spans="3:10" hidden="1">
      <c r="C566" s="47"/>
      <c r="D566" s="47"/>
      <c r="E566" s="47"/>
      <c r="F566" s="46"/>
      <c r="G566" s="45"/>
      <c r="H566" s="45"/>
      <c r="I566" s="45"/>
      <c r="J566" s="3" t="str">
        <f t="shared" si="6"/>
        <v>pendente</v>
      </c>
    </row>
    <row r="567" spans="3:10" hidden="1">
      <c r="C567" s="47"/>
      <c r="D567" s="47"/>
      <c r="E567" s="44"/>
      <c r="F567" s="46"/>
      <c r="G567" s="28"/>
      <c r="H567" s="28"/>
      <c r="I567" s="28"/>
      <c r="J567" s="3" t="str">
        <f t="shared" si="6"/>
        <v>pendente</v>
      </c>
    </row>
    <row r="568" spans="3:10">
      <c r="C568" s="47"/>
      <c r="D568" s="47"/>
      <c r="E568" s="47"/>
      <c r="F568" s="46"/>
      <c r="G568" s="45"/>
      <c r="H568" s="45"/>
      <c r="I568" s="45"/>
      <c r="J568" s="3" t="str">
        <f t="shared" si="6"/>
        <v>pendente</v>
      </c>
    </row>
    <row r="569" spans="3:10">
      <c r="C569" s="47"/>
      <c r="D569" s="47"/>
      <c r="E569" s="47"/>
      <c r="F569" s="46"/>
      <c r="G569" s="45"/>
      <c r="H569" s="45"/>
      <c r="I569" s="45"/>
      <c r="J569" s="3" t="str">
        <f t="shared" si="6"/>
        <v>pendente</v>
      </c>
    </row>
    <row r="570" spans="3:10">
      <c r="C570" s="47"/>
      <c r="D570" s="47"/>
      <c r="E570" s="47"/>
      <c r="F570" s="46"/>
      <c r="G570" s="45"/>
      <c r="H570" s="45"/>
      <c r="I570" s="45"/>
      <c r="J570" s="3" t="str">
        <f t="shared" si="6"/>
        <v>pendente</v>
      </c>
    </row>
    <row r="571" spans="3:10">
      <c r="C571" s="47"/>
      <c r="D571" s="47"/>
      <c r="E571" s="44"/>
      <c r="F571" s="46"/>
      <c r="G571" s="28"/>
      <c r="H571" s="28"/>
      <c r="I571" s="28"/>
      <c r="J571" s="3" t="str">
        <f t="shared" si="6"/>
        <v>pendente</v>
      </c>
    </row>
    <row r="572" spans="3:10">
      <c r="C572" s="47"/>
      <c r="D572" s="47"/>
      <c r="E572" s="47"/>
      <c r="F572" s="46"/>
      <c r="G572" s="45"/>
      <c r="H572" s="45"/>
      <c r="I572" s="45"/>
      <c r="J572" s="3" t="str">
        <f t="shared" si="6"/>
        <v>pendente</v>
      </c>
    </row>
    <row r="573" spans="3:10">
      <c r="C573" s="47"/>
      <c r="D573" s="47"/>
      <c r="E573" s="47"/>
      <c r="F573" s="46"/>
      <c r="G573" s="45"/>
      <c r="H573" s="45"/>
      <c r="I573" s="45"/>
      <c r="J573" s="3" t="str">
        <f t="shared" si="6"/>
        <v>pendente</v>
      </c>
    </row>
    <row r="574" spans="3:10">
      <c r="C574" s="47"/>
      <c r="D574" s="47"/>
      <c r="E574" s="44"/>
      <c r="F574" s="46"/>
      <c r="G574" s="28"/>
      <c r="H574" s="28"/>
      <c r="I574" s="28"/>
      <c r="J574" s="3" t="str">
        <f t="shared" si="6"/>
        <v>pendente</v>
      </c>
    </row>
    <row r="575" spans="3:10">
      <c r="C575" s="47"/>
      <c r="D575" s="47"/>
      <c r="E575" s="47"/>
      <c r="F575" s="46"/>
      <c r="G575" s="45"/>
      <c r="H575" s="45"/>
      <c r="I575" s="45"/>
      <c r="J575" s="3" t="str">
        <f t="shared" si="6"/>
        <v>pendente</v>
      </c>
    </row>
    <row r="576" spans="3:10">
      <c r="C576" s="47"/>
      <c r="D576" s="47"/>
      <c r="E576" s="47"/>
      <c r="F576" s="46"/>
      <c r="G576" s="45"/>
      <c r="H576" s="45"/>
      <c r="I576" s="45"/>
      <c r="J576" s="3" t="str">
        <f t="shared" si="6"/>
        <v>pendente</v>
      </c>
    </row>
    <row r="577" spans="3:10" hidden="1">
      <c r="C577" s="47"/>
      <c r="D577" s="47"/>
      <c r="E577" s="47"/>
      <c r="F577" s="46"/>
      <c r="G577" s="45"/>
      <c r="H577" s="45"/>
      <c r="I577" s="45"/>
      <c r="J577" s="3" t="str">
        <f t="shared" si="6"/>
        <v>pendente</v>
      </c>
    </row>
    <row r="578" spans="3:10" hidden="1">
      <c r="C578" s="47"/>
      <c r="D578" s="47"/>
      <c r="E578" s="47"/>
      <c r="F578" s="46"/>
      <c r="G578" s="45"/>
      <c r="H578" s="45"/>
      <c r="I578" s="45"/>
      <c r="J578" s="3" t="str">
        <f t="shared" si="6"/>
        <v>pendente</v>
      </c>
    </row>
    <row r="579" spans="3:10" hidden="1">
      <c r="C579" s="47"/>
      <c r="D579" s="47"/>
      <c r="E579" s="44"/>
      <c r="F579" s="46"/>
      <c r="G579" s="28"/>
      <c r="H579" s="28"/>
      <c r="I579" s="28"/>
      <c r="J579" s="3" t="str">
        <f t="shared" si="6"/>
        <v>pendente</v>
      </c>
    </row>
    <row r="580" spans="3:10">
      <c r="C580" s="47"/>
      <c r="D580" s="47"/>
      <c r="E580" s="47"/>
      <c r="F580" s="46"/>
      <c r="G580" s="45"/>
      <c r="H580" s="45"/>
      <c r="I580" s="45"/>
      <c r="J580" s="3" t="str">
        <f t="shared" si="6"/>
        <v>pendente</v>
      </c>
    </row>
    <row r="581" spans="3:10">
      <c r="C581" s="47"/>
      <c r="D581" s="47"/>
      <c r="E581" s="47"/>
      <c r="F581" s="46"/>
      <c r="G581" s="45"/>
      <c r="H581" s="45"/>
      <c r="I581" s="45"/>
      <c r="J581" s="3" t="str">
        <f t="shared" si="6"/>
        <v>pendente</v>
      </c>
    </row>
    <row r="582" spans="3:10">
      <c r="C582" s="47"/>
      <c r="D582" s="47"/>
      <c r="E582" s="47"/>
      <c r="F582" s="46"/>
      <c r="G582" s="45"/>
      <c r="H582" s="45"/>
      <c r="I582" s="45"/>
      <c r="J582" s="3" t="str">
        <f t="shared" si="6"/>
        <v>pendente</v>
      </c>
    </row>
    <row r="583" spans="3:10">
      <c r="C583" s="47"/>
      <c r="D583" s="47"/>
      <c r="E583" s="44"/>
      <c r="F583" s="46"/>
      <c r="G583" s="28"/>
      <c r="H583" s="28"/>
      <c r="I583" s="28"/>
      <c r="J583" s="3" t="str">
        <f t="shared" si="6"/>
        <v>pendente</v>
      </c>
    </row>
    <row r="584" spans="3:10">
      <c r="C584" s="47"/>
      <c r="D584" s="47"/>
      <c r="E584" s="47"/>
      <c r="F584" s="46"/>
      <c r="G584" s="45"/>
      <c r="H584" s="45"/>
      <c r="I584" s="45"/>
      <c r="J584" s="3" t="str">
        <f t="shared" si="6"/>
        <v>pendente</v>
      </c>
    </row>
    <row r="585" spans="3:10">
      <c r="C585" s="47"/>
      <c r="D585" s="47"/>
      <c r="E585" s="47"/>
      <c r="F585" s="46"/>
      <c r="G585" s="45"/>
      <c r="H585" s="45"/>
      <c r="I585" s="45"/>
      <c r="J585" s="3" t="str">
        <f t="shared" si="6"/>
        <v>pendente</v>
      </c>
    </row>
    <row r="586" spans="3:10">
      <c r="C586" s="47"/>
      <c r="D586" s="47"/>
      <c r="E586" s="44"/>
      <c r="F586" s="46"/>
      <c r="G586" s="28"/>
      <c r="H586" s="28"/>
      <c r="I586" s="28"/>
      <c r="J586" s="3" t="str">
        <f t="shared" si="6"/>
        <v>pendente</v>
      </c>
    </row>
    <row r="587" spans="3:10">
      <c r="C587" s="47"/>
      <c r="D587" s="47"/>
      <c r="E587" s="47"/>
      <c r="F587" s="46"/>
      <c r="G587" s="45"/>
      <c r="H587" s="45"/>
      <c r="I587" s="45"/>
      <c r="J587" s="3" t="str">
        <f t="shared" si="6"/>
        <v>pendente</v>
      </c>
    </row>
    <row r="588" spans="3:10">
      <c r="C588" s="47"/>
      <c r="D588" s="47"/>
      <c r="E588" s="47"/>
      <c r="F588" s="46"/>
      <c r="G588" s="45"/>
      <c r="H588" s="45"/>
      <c r="I588" s="45"/>
      <c r="J588" s="3" t="str">
        <f t="shared" si="6"/>
        <v>pendente</v>
      </c>
    </row>
    <row r="589" spans="3:10" hidden="1">
      <c r="C589" s="47"/>
      <c r="D589" s="47"/>
      <c r="E589" s="47"/>
      <c r="F589" s="46"/>
      <c r="G589" s="45"/>
      <c r="H589" s="45"/>
      <c r="I589" s="45"/>
      <c r="J589" s="3" t="str">
        <f t="shared" si="6"/>
        <v>pendente</v>
      </c>
    </row>
    <row r="590" spans="3:10" hidden="1">
      <c r="C590" s="47"/>
      <c r="D590" s="47"/>
      <c r="E590" s="47"/>
      <c r="F590" s="46"/>
      <c r="G590" s="45"/>
      <c r="H590" s="45"/>
      <c r="I590" s="45"/>
      <c r="J590" s="3" t="str">
        <f t="shared" si="6"/>
        <v>pendente</v>
      </c>
    </row>
    <row r="591" spans="3:10" hidden="1">
      <c r="C591" s="47"/>
      <c r="D591" s="47"/>
      <c r="E591" s="44"/>
      <c r="F591" s="46"/>
      <c r="G591" s="28"/>
      <c r="H591" s="28"/>
      <c r="I591" s="28"/>
      <c r="J591" s="3" t="str">
        <f t="shared" si="6"/>
        <v>pendente</v>
      </c>
    </row>
    <row r="592" spans="3:10">
      <c r="C592" s="47"/>
      <c r="D592" s="47"/>
      <c r="E592" s="47"/>
      <c r="F592" s="46"/>
      <c r="G592" s="45"/>
      <c r="H592" s="45"/>
      <c r="I592" s="45"/>
      <c r="J592" s="3" t="str">
        <f t="shared" si="6"/>
        <v>pendente</v>
      </c>
    </row>
    <row r="593" spans="3:10">
      <c r="C593" s="47"/>
      <c r="D593" s="47"/>
      <c r="E593" s="47"/>
      <c r="F593" s="46"/>
      <c r="G593" s="45"/>
      <c r="H593" s="45"/>
      <c r="I593" s="45"/>
      <c r="J593" s="3" t="str">
        <f t="shared" si="6"/>
        <v>pendente</v>
      </c>
    </row>
    <row r="594" spans="3:10">
      <c r="C594" s="47"/>
      <c r="D594" s="47"/>
      <c r="E594" s="47"/>
      <c r="F594" s="46"/>
      <c r="G594" s="45"/>
      <c r="H594" s="45"/>
      <c r="I594" s="45"/>
      <c r="J594" s="3" t="str">
        <f t="shared" si="6"/>
        <v>pendente</v>
      </c>
    </row>
    <row r="595" spans="3:10">
      <c r="C595" s="47"/>
      <c r="D595" s="47"/>
      <c r="E595" s="44"/>
      <c r="F595" s="46"/>
      <c r="G595" s="28"/>
      <c r="H595" s="28"/>
      <c r="I595" s="28"/>
      <c r="J595" s="3" t="str">
        <f t="shared" si="6"/>
        <v>pendente</v>
      </c>
    </row>
    <row r="596" spans="3:10">
      <c r="C596" s="47"/>
      <c r="D596" s="47"/>
      <c r="E596" s="47"/>
      <c r="F596" s="46"/>
      <c r="G596" s="45"/>
      <c r="H596" s="45"/>
      <c r="I596" s="45"/>
      <c r="J596" s="3" t="str">
        <f t="shared" si="6"/>
        <v>pendente</v>
      </c>
    </row>
    <row r="597" spans="3:10">
      <c r="C597" s="47"/>
      <c r="D597" s="47"/>
      <c r="E597" s="47"/>
      <c r="F597" s="46"/>
      <c r="G597" s="45"/>
      <c r="H597" s="45"/>
      <c r="I597" s="45"/>
      <c r="J597" s="3" t="str">
        <f t="shared" ref="J597:J660" si="7">IF(H597&lt;&gt;0,"finalizado", "pendente")</f>
        <v>pendente</v>
      </c>
    </row>
    <row r="598" spans="3:10">
      <c r="C598" s="47"/>
      <c r="D598" s="47"/>
      <c r="E598" s="44"/>
      <c r="F598" s="46"/>
      <c r="G598" s="28"/>
      <c r="H598" s="28"/>
      <c r="I598" s="28"/>
      <c r="J598" s="3" t="str">
        <f t="shared" si="7"/>
        <v>pendente</v>
      </c>
    </row>
    <row r="599" spans="3:10">
      <c r="C599" s="47"/>
      <c r="D599" s="47"/>
      <c r="E599" s="47"/>
      <c r="F599" s="46"/>
      <c r="G599" s="45"/>
      <c r="H599" s="45"/>
      <c r="I599" s="45"/>
      <c r="J599" s="3" t="str">
        <f t="shared" si="7"/>
        <v>pendente</v>
      </c>
    </row>
    <row r="600" spans="3:10" hidden="1">
      <c r="C600" s="47"/>
      <c r="D600" s="47"/>
      <c r="E600" s="47"/>
      <c r="F600" s="46"/>
      <c r="G600" s="45"/>
      <c r="H600" s="45"/>
      <c r="I600" s="45"/>
      <c r="J600" s="3" t="str">
        <f t="shared" si="7"/>
        <v>pendente</v>
      </c>
    </row>
    <row r="601" spans="3:10" hidden="1">
      <c r="C601" s="47"/>
      <c r="D601" s="47"/>
      <c r="E601" s="47"/>
      <c r="F601" s="46"/>
      <c r="G601" s="45"/>
      <c r="H601" s="45"/>
      <c r="I601" s="45"/>
      <c r="J601" s="3" t="str">
        <f t="shared" si="7"/>
        <v>pendente</v>
      </c>
    </row>
    <row r="602" spans="3:10" hidden="1">
      <c r="C602" s="47"/>
      <c r="D602" s="47"/>
      <c r="E602" s="47"/>
      <c r="F602" s="46"/>
      <c r="G602" s="45"/>
      <c r="H602" s="45"/>
      <c r="I602" s="45"/>
      <c r="J602" s="3" t="str">
        <f t="shared" si="7"/>
        <v>pendente</v>
      </c>
    </row>
    <row r="603" spans="3:10">
      <c r="C603" s="47"/>
      <c r="D603" s="47"/>
      <c r="E603" s="44"/>
      <c r="F603" s="46"/>
      <c r="G603" s="28"/>
      <c r="H603" s="28"/>
      <c r="I603" s="28"/>
      <c r="J603" s="3" t="str">
        <f t="shared" si="7"/>
        <v>pendente</v>
      </c>
    </row>
    <row r="604" spans="3:10">
      <c r="C604" s="47"/>
      <c r="D604" s="47"/>
      <c r="E604" s="47"/>
      <c r="F604" s="46"/>
      <c r="G604" s="45"/>
      <c r="H604" s="45"/>
      <c r="I604" s="45"/>
      <c r="J604" s="3" t="str">
        <f t="shared" si="7"/>
        <v>pendente</v>
      </c>
    </row>
    <row r="605" spans="3:10">
      <c r="C605" s="47"/>
      <c r="D605" s="47"/>
      <c r="E605" s="47"/>
      <c r="F605" s="46"/>
      <c r="G605" s="45"/>
      <c r="H605" s="45"/>
      <c r="I605" s="45"/>
      <c r="J605" s="3" t="str">
        <f t="shared" si="7"/>
        <v>pendente</v>
      </c>
    </row>
    <row r="606" spans="3:10">
      <c r="C606" s="47"/>
      <c r="D606" s="47"/>
      <c r="E606" s="47"/>
      <c r="F606" s="46"/>
      <c r="G606" s="45"/>
      <c r="H606" s="45"/>
      <c r="I606" s="45"/>
      <c r="J606" s="3" t="str">
        <f t="shared" si="7"/>
        <v>pendente</v>
      </c>
    </row>
    <row r="607" spans="3:10">
      <c r="C607" s="47"/>
      <c r="D607" s="47"/>
      <c r="E607" s="44"/>
      <c r="F607" s="46"/>
      <c r="G607" s="28"/>
      <c r="H607" s="28"/>
      <c r="I607" s="28"/>
      <c r="J607" s="3" t="str">
        <f t="shared" si="7"/>
        <v>pendente</v>
      </c>
    </row>
    <row r="608" spans="3:10">
      <c r="C608" s="47"/>
      <c r="D608" s="47"/>
      <c r="E608" s="47"/>
      <c r="F608" s="46"/>
      <c r="G608" s="45"/>
      <c r="H608" s="45"/>
      <c r="I608" s="45"/>
      <c r="J608" s="3" t="str">
        <f t="shared" si="7"/>
        <v>pendente</v>
      </c>
    </row>
    <row r="609" spans="3:10">
      <c r="C609" s="47"/>
      <c r="D609" s="47"/>
      <c r="E609" s="47"/>
      <c r="F609" s="46"/>
      <c r="G609" s="45"/>
      <c r="H609" s="45"/>
      <c r="I609" s="45"/>
      <c r="J609" s="3" t="str">
        <f t="shared" si="7"/>
        <v>pendente</v>
      </c>
    </row>
    <row r="610" spans="3:10">
      <c r="C610" s="47"/>
      <c r="D610" s="47"/>
      <c r="E610" s="44"/>
      <c r="F610" s="46"/>
      <c r="G610" s="28"/>
      <c r="H610" s="28"/>
      <c r="I610" s="28"/>
      <c r="J610" s="3" t="str">
        <f t="shared" si="7"/>
        <v>pendente</v>
      </c>
    </row>
    <row r="611" spans="3:10">
      <c r="C611" s="47"/>
      <c r="D611" s="47"/>
      <c r="E611" s="47"/>
      <c r="F611" s="46"/>
      <c r="G611" s="45"/>
      <c r="H611" s="45"/>
      <c r="I611" s="45"/>
      <c r="J611" s="3" t="str">
        <f t="shared" si="7"/>
        <v>pendente</v>
      </c>
    </row>
    <row r="612" spans="3:10" hidden="1">
      <c r="C612" s="47"/>
      <c r="D612" s="47"/>
      <c r="E612" s="47"/>
      <c r="F612" s="46"/>
      <c r="G612" s="45"/>
      <c r="H612" s="45"/>
      <c r="I612" s="45"/>
      <c r="J612" s="3" t="str">
        <f t="shared" si="7"/>
        <v>pendente</v>
      </c>
    </row>
    <row r="613" spans="3:10" hidden="1">
      <c r="C613" s="47"/>
      <c r="D613" s="47"/>
      <c r="E613" s="47"/>
      <c r="F613" s="46"/>
      <c r="G613" s="45"/>
      <c r="H613" s="45"/>
      <c r="I613" s="45"/>
      <c r="J613" s="3" t="str">
        <f t="shared" si="7"/>
        <v>pendente</v>
      </c>
    </row>
    <row r="614" spans="3:10" hidden="1">
      <c r="C614" s="47"/>
      <c r="D614" s="47"/>
      <c r="E614" s="47"/>
      <c r="F614" s="46"/>
      <c r="G614" s="45"/>
      <c r="H614" s="45"/>
      <c r="I614" s="45"/>
      <c r="J614" s="3" t="str">
        <f t="shared" si="7"/>
        <v>pendente</v>
      </c>
    </row>
    <row r="615" spans="3:10">
      <c r="C615" s="47"/>
      <c r="D615" s="47"/>
      <c r="E615" s="44"/>
      <c r="F615" s="46"/>
      <c r="G615" s="28"/>
      <c r="H615" s="28"/>
      <c r="I615" s="28"/>
      <c r="J615" s="3" t="str">
        <f t="shared" si="7"/>
        <v>pendente</v>
      </c>
    </row>
    <row r="616" spans="3:10">
      <c r="C616" s="47"/>
      <c r="D616" s="47"/>
      <c r="E616" s="47"/>
      <c r="F616" s="46"/>
      <c r="G616" s="45"/>
      <c r="H616" s="45"/>
      <c r="I616" s="45"/>
      <c r="J616" s="3" t="str">
        <f t="shared" si="7"/>
        <v>pendente</v>
      </c>
    </row>
    <row r="617" spans="3:10">
      <c r="C617" s="47"/>
      <c r="D617" s="47"/>
      <c r="E617" s="47"/>
      <c r="F617" s="46"/>
      <c r="G617" s="45"/>
      <c r="H617" s="45"/>
      <c r="I617" s="45"/>
      <c r="J617" s="3" t="str">
        <f t="shared" si="7"/>
        <v>pendente</v>
      </c>
    </row>
    <row r="618" spans="3:10">
      <c r="C618" s="47"/>
      <c r="D618" s="47"/>
      <c r="E618" s="47"/>
      <c r="F618" s="46"/>
      <c r="G618" s="45"/>
      <c r="H618" s="45"/>
      <c r="I618" s="45"/>
      <c r="J618" s="3" t="str">
        <f t="shared" si="7"/>
        <v>pendente</v>
      </c>
    </row>
    <row r="619" spans="3:10">
      <c r="C619" s="47"/>
      <c r="D619" s="47"/>
      <c r="E619" s="44"/>
      <c r="F619" s="46"/>
      <c r="G619" s="28"/>
      <c r="H619" s="28"/>
      <c r="I619" s="28"/>
      <c r="J619" s="3" t="str">
        <f t="shared" si="7"/>
        <v>pendente</v>
      </c>
    </row>
    <row r="620" spans="3:10">
      <c r="C620" s="47"/>
      <c r="D620" s="47"/>
      <c r="E620" s="47"/>
      <c r="F620" s="46"/>
      <c r="G620" s="45"/>
      <c r="H620" s="45"/>
      <c r="I620" s="45"/>
      <c r="J620" s="3" t="str">
        <f t="shared" si="7"/>
        <v>pendente</v>
      </c>
    </row>
    <row r="621" spans="3:10">
      <c r="C621" s="47"/>
      <c r="D621" s="47"/>
      <c r="E621" s="47"/>
      <c r="F621" s="46"/>
      <c r="G621" s="45"/>
      <c r="H621" s="45"/>
      <c r="I621" s="45"/>
      <c r="J621" s="3" t="str">
        <f t="shared" si="7"/>
        <v>pendente</v>
      </c>
    </row>
    <row r="622" spans="3:10">
      <c r="C622" s="47"/>
      <c r="D622" s="47"/>
      <c r="E622" s="44"/>
      <c r="F622" s="46"/>
      <c r="G622" s="28"/>
      <c r="H622" s="28"/>
      <c r="I622" s="28"/>
      <c r="J622" s="3" t="str">
        <f t="shared" si="7"/>
        <v>pendente</v>
      </c>
    </row>
    <row r="623" spans="3:10">
      <c r="C623" s="47"/>
      <c r="D623" s="47"/>
      <c r="E623" s="47"/>
      <c r="F623" s="46"/>
      <c r="G623" s="45"/>
      <c r="H623" s="45"/>
      <c r="I623" s="45"/>
      <c r="J623" s="3" t="str">
        <f t="shared" si="7"/>
        <v>pendente</v>
      </c>
    </row>
    <row r="624" spans="3:10" hidden="1">
      <c r="C624" s="47"/>
      <c r="D624" s="47"/>
      <c r="E624" s="47"/>
      <c r="F624" s="46"/>
      <c r="G624" s="45"/>
      <c r="H624" s="45"/>
      <c r="I624" s="45"/>
      <c r="J624" s="3" t="str">
        <f t="shared" si="7"/>
        <v>pendente</v>
      </c>
    </row>
    <row r="625" spans="3:10" hidden="1">
      <c r="C625" s="47"/>
      <c r="D625" s="47"/>
      <c r="E625" s="47"/>
      <c r="F625" s="46"/>
      <c r="G625" s="45"/>
      <c r="H625" s="45"/>
      <c r="I625" s="45"/>
      <c r="J625" s="3" t="str">
        <f t="shared" si="7"/>
        <v>pendente</v>
      </c>
    </row>
    <row r="626" spans="3:10" hidden="1">
      <c r="C626" s="47"/>
      <c r="D626" s="47"/>
      <c r="E626" s="44"/>
      <c r="F626" s="46"/>
      <c r="G626" s="28"/>
      <c r="H626" s="28"/>
      <c r="I626" s="28"/>
      <c r="J626" s="3" t="str">
        <f t="shared" si="7"/>
        <v>pendente</v>
      </c>
    </row>
    <row r="627" spans="3:10">
      <c r="C627" s="47"/>
      <c r="D627" s="47"/>
      <c r="E627" s="47"/>
      <c r="F627" s="46"/>
      <c r="G627" s="45"/>
      <c r="H627" s="45"/>
      <c r="I627" s="45"/>
      <c r="J627" s="3" t="str">
        <f t="shared" si="7"/>
        <v>pendente</v>
      </c>
    </row>
    <row r="628" spans="3:10">
      <c r="C628" s="47"/>
      <c r="D628" s="47"/>
      <c r="E628" s="47"/>
      <c r="F628" s="46"/>
      <c r="G628" s="45"/>
      <c r="H628" s="45"/>
      <c r="I628" s="45"/>
      <c r="J628" s="3" t="str">
        <f t="shared" si="7"/>
        <v>pendente</v>
      </c>
    </row>
    <row r="629" spans="3:10">
      <c r="C629" s="47"/>
      <c r="D629" s="47"/>
      <c r="E629" s="47"/>
      <c r="F629" s="46"/>
      <c r="G629" s="45"/>
      <c r="H629" s="45"/>
      <c r="I629" s="45"/>
      <c r="J629" s="3" t="str">
        <f t="shared" si="7"/>
        <v>pendente</v>
      </c>
    </row>
    <row r="630" spans="3:10">
      <c r="C630" s="47"/>
      <c r="D630" s="47"/>
      <c r="E630" s="44"/>
      <c r="F630" s="46"/>
      <c r="G630" s="28"/>
      <c r="H630" s="28"/>
      <c r="I630" s="28"/>
      <c r="J630" s="3" t="str">
        <f t="shared" si="7"/>
        <v>pendente</v>
      </c>
    </row>
    <row r="631" spans="3:10">
      <c r="C631" s="47"/>
      <c r="D631" s="47"/>
      <c r="E631" s="47"/>
      <c r="F631" s="46"/>
      <c r="G631" s="45"/>
      <c r="H631" s="45"/>
      <c r="I631" s="45"/>
      <c r="J631" s="3" t="str">
        <f t="shared" si="7"/>
        <v>pendente</v>
      </c>
    </row>
    <row r="632" spans="3:10">
      <c r="C632" s="47"/>
      <c r="D632" s="47"/>
      <c r="E632" s="47"/>
      <c r="F632" s="46"/>
      <c r="G632" s="45"/>
      <c r="H632" s="45"/>
      <c r="I632" s="45"/>
      <c r="J632" s="3" t="str">
        <f t="shared" si="7"/>
        <v>pendente</v>
      </c>
    </row>
    <row r="633" spans="3:10">
      <c r="C633" s="47"/>
      <c r="D633" s="47"/>
      <c r="E633" s="44"/>
      <c r="F633" s="46"/>
      <c r="G633" s="28"/>
      <c r="H633" s="28"/>
      <c r="I633" s="28"/>
      <c r="J633" s="3" t="str">
        <f t="shared" si="7"/>
        <v>pendente</v>
      </c>
    </row>
    <row r="634" spans="3:10">
      <c r="C634" s="47"/>
      <c r="D634" s="47"/>
      <c r="E634" s="47"/>
      <c r="F634" s="46"/>
      <c r="G634" s="45"/>
      <c r="H634" s="45"/>
      <c r="I634" s="45"/>
      <c r="J634" s="3" t="str">
        <f t="shared" si="7"/>
        <v>pendente</v>
      </c>
    </row>
    <row r="635" spans="3:10">
      <c r="C635" s="47"/>
      <c r="D635" s="47"/>
      <c r="E635" s="47"/>
      <c r="F635" s="46"/>
      <c r="G635" s="45"/>
      <c r="H635" s="45"/>
      <c r="I635" s="45"/>
      <c r="J635" s="3" t="str">
        <f t="shared" si="7"/>
        <v>pendente</v>
      </c>
    </row>
    <row r="636" spans="3:10" hidden="1">
      <c r="C636" s="47"/>
      <c r="D636" s="47"/>
      <c r="E636" s="47"/>
      <c r="F636" s="46"/>
      <c r="G636" s="45"/>
      <c r="H636" s="45"/>
      <c r="I636" s="45"/>
      <c r="J636" s="3" t="str">
        <f t="shared" si="7"/>
        <v>pendente</v>
      </c>
    </row>
    <row r="637" spans="3:10" hidden="1">
      <c r="C637" s="47"/>
      <c r="D637" s="47"/>
      <c r="E637" s="47"/>
      <c r="F637" s="46"/>
      <c r="G637" s="45"/>
      <c r="H637" s="45"/>
      <c r="I637" s="45"/>
      <c r="J637" s="3" t="str">
        <f t="shared" si="7"/>
        <v>pendente</v>
      </c>
    </row>
    <row r="638" spans="3:10" hidden="1">
      <c r="C638" s="47"/>
      <c r="D638" s="47"/>
      <c r="E638" s="44"/>
      <c r="F638" s="46"/>
      <c r="G638" s="28"/>
      <c r="H638" s="28"/>
      <c r="I638" s="28"/>
      <c r="J638" s="3" t="str">
        <f t="shared" si="7"/>
        <v>pendente</v>
      </c>
    </row>
    <row r="639" spans="3:10">
      <c r="C639" s="47"/>
      <c r="D639" s="47"/>
      <c r="E639" s="47"/>
      <c r="F639" s="46"/>
      <c r="G639" s="45"/>
      <c r="H639" s="45"/>
      <c r="I639" s="45"/>
      <c r="J639" s="3" t="str">
        <f t="shared" si="7"/>
        <v>pendente</v>
      </c>
    </row>
    <row r="640" spans="3:10">
      <c r="C640" s="47"/>
      <c r="D640" s="47"/>
      <c r="E640" s="47"/>
      <c r="F640" s="46"/>
      <c r="G640" s="45"/>
      <c r="H640" s="45"/>
      <c r="I640" s="45"/>
      <c r="J640" s="3" t="str">
        <f t="shared" si="7"/>
        <v>pendente</v>
      </c>
    </row>
    <row r="641" spans="3:10">
      <c r="C641" s="47"/>
      <c r="D641" s="47"/>
      <c r="E641" s="47"/>
      <c r="F641" s="46"/>
      <c r="G641" s="45"/>
      <c r="H641" s="45"/>
      <c r="I641" s="45"/>
      <c r="J641" s="3" t="str">
        <f t="shared" si="7"/>
        <v>pendente</v>
      </c>
    </row>
    <row r="642" spans="3:10">
      <c r="C642" s="47"/>
      <c r="D642" s="47"/>
      <c r="E642" s="44"/>
      <c r="F642" s="46"/>
      <c r="G642" s="28"/>
      <c r="H642" s="28"/>
      <c r="I642" s="28"/>
      <c r="J642" s="3" t="str">
        <f t="shared" si="7"/>
        <v>pendente</v>
      </c>
    </row>
    <row r="643" spans="3:10">
      <c r="C643" s="47"/>
      <c r="D643" s="47"/>
      <c r="E643" s="47"/>
      <c r="F643" s="46"/>
      <c r="G643" s="45"/>
      <c r="H643" s="45"/>
      <c r="I643" s="45"/>
      <c r="J643" s="3" t="str">
        <f t="shared" si="7"/>
        <v>pendente</v>
      </c>
    </row>
    <row r="644" spans="3:10">
      <c r="C644" s="47"/>
      <c r="D644" s="47"/>
      <c r="E644" s="47"/>
      <c r="F644" s="46"/>
      <c r="G644" s="45"/>
      <c r="H644" s="45"/>
      <c r="I644" s="45"/>
      <c r="J644" s="3" t="str">
        <f t="shared" si="7"/>
        <v>pendente</v>
      </c>
    </row>
    <row r="645" spans="3:10">
      <c r="C645" s="47"/>
      <c r="D645" s="47"/>
      <c r="E645" s="44"/>
      <c r="F645" s="46"/>
      <c r="G645" s="28"/>
      <c r="H645" s="28"/>
      <c r="I645" s="28"/>
      <c r="J645" s="3" t="str">
        <f t="shared" si="7"/>
        <v>pendente</v>
      </c>
    </row>
    <row r="646" spans="3:10">
      <c r="C646" s="47"/>
      <c r="D646" s="47"/>
      <c r="E646" s="47"/>
      <c r="F646" s="46"/>
      <c r="G646" s="45"/>
      <c r="H646" s="45"/>
      <c r="I646" s="45"/>
      <c r="J646" s="3" t="str">
        <f t="shared" si="7"/>
        <v>pendente</v>
      </c>
    </row>
    <row r="647" spans="3:10">
      <c r="C647" s="47"/>
      <c r="D647" s="47"/>
      <c r="E647" s="47"/>
      <c r="F647" s="46"/>
      <c r="G647" s="45"/>
      <c r="H647" s="45"/>
      <c r="I647" s="45"/>
      <c r="J647" s="3" t="str">
        <f t="shared" si="7"/>
        <v>pendente</v>
      </c>
    </row>
    <row r="648" spans="3:10" hidden="1">
      <c r="C648" s="47"/>
      <c r="D648" s="47"/>
      <c r="E648" s="47"/>
      <c r="F648" s="46"/>
      <c r="G648" s="45"/>
      <c r="H648" s="45"/>
      <c r="I648" s="45"/>
      <c r="J648" s="3" t="str">
        <f t="shared" si="7"/>
        <v>pendente</v>
      </c>
    </row>
    <row r="649" spans="3:10" hidden="1">
      <c r="C649" s="47"/>
      <c r="D649" s="47"/>
      <c r="E649" s="47"/>
      <c r="F649" s="46"/>
      <c r="G649" s="45"/>
      <c r="H649" s="45"/>
      <c r="I649" s="45"/>
      <c r="J649" s="3" t="str">
        <f t="shared" si="7"/>
        <v>pendente</v>
      </c>
    </row>
    <row r="650" spans="3:10" hidden="1">
      <c r="C650" s="47"/>
      <c r="D650" s="47"/>
      <c r="E650" s="44"/>
      <c r="F650" s="46"/>
      <c r="G650" s="28"/>
      <c r="H650" s="28"/>
      <c r="I650" s="28"/>
      <c r="J650" s="3" t="str">
        <f t="shared" si="7"/>
        <v>pendente</v>
      </c>
    </row>
    <row r="651" spans="3:10">
      <c r="C651" s="47"/>
      <c r="D651" s="47"/>
      <c r="E651" s="47"/>
      <c r="F651" s="46"/>
      <c r="G651" s="45"/>
      <c r="H651" s="45"/>
      <c r="I651" s="45"/>
      <c r="J651" s="3" t="str">
        <f t="shared" si="7"/>
        <v>pendente</v>
      </c>
    </row>
    <row r="652" spans="3:10">
      <c r="C652" s="47"/>
      <c r="D652" s="47"/>
      <c r="E652" s="47"/>
      <c r="F652" s="46"/>
      <c r="G652" s="45"/>
      <c r="H652" s="45"/>
      <c r="I652" s="45"/>
      <c r="J652" s="3" t="str">
        <f t="shared" si="7"/>
        <v>pendente</v>
      </c>
    </row>
    <row r="653" spans="3:10">
      <c r="C653" s="47"/>
      <c r="D653" s="47"/>
      <c r="E653" s="47"/>
      <c r="F653" s="46"/>
      <c r="G653" s="45"/>
      <c r="H653" s="45"/>
      <c r="I653" s="45"/>
      <c r="J653" s="3" t="str">
        <f t="shared" si="7"/>
        <v>pendente</v>
      </c>
    </row>
    <row r="654" spans="3:10">
      <c r="C654" s="47"/>
      <c r="D654" s="47"/>
      <c r="E654" s="44"/>
      <c r="F654" s="46"/>
      <c r="G654" s="28"/>
      <c r="H654" s="28"/>
      <c r="I654" s="28"/>
      <c r="J654" s="3" t="str">
        <f t="shared" si="7"/>
        <v>pendente</v>
      </c>
    </row>
    <row r="655" spans="3:10">
      <c r="C655" s="47"/>
      <c r="D655" s="47"/>
      <c r="E655" s="47"/>
      <c r="F655" s="46"/>
      <c r="G655" s="45"/>
      <c r="H655" s="45"/>
      <c r="I655" s="45"/>
      <c r="J655" s="3" t="str">
        <f t="shared" si="7"/>
        <v>pendente</v>
      </c>
    </row>
    <row r="656" spans="3:10">
      <c r="C656" s="47"/>
      <c r="D656" s="47"/>
      <c r="E656" s="47"/>
      <c r="F656" s="46"/>
      <c r="G656" s="45"/>
      <c r="H656" s="45"/>
      <c r="I656" s="45"/>
      <c r="J656" s="3" t="str">
        <f t="shared" si="7"/>
        <v>pendente</v>
      </c>
    </row>
    <row r="657" spans="3:10">
      <c r="C657" s="47"/>
      <c r="D657" s="47"/>
      <c r="E657" s="44"/>
      <c r="F657" s="46"/>
      <c r="G657" s="28"/>
      <c r="H657" s="28"/>
      <c r="I657" s="28"/>
      <c r="J657" s="3" t="str">
        <f t="shared" si="7"/>
        <v>pendente</v>
      </c>
    </row>
    <row r="658" spans="3:10">
      <c r="C658" s="47"/>
      <c r="D658" s="47"/>
      <c r="E658" s="47"/>
      <c r="F658" s="46"/>
      <c r="G658" s="45"/>
      <c r="H658" s="45"/>
      <c r="I658" s="45"/>
      <c r="J658" s="3" t="str">
        <f t="shared" si="7"/>
        <v>pendente</v>
      </c>
    </row>
    <row r="659" spans="3:10">
      <c r="C659" s="47"/>
      <c r="D659" s="47"/>
      <c r="E659" s="47"/>
      <c r="F659" s="46"/>
      <c r="G659" s="45"/>
      <c r="H659" s="45"/>
      <c r="I659" s="45"/>
      <c r="J659" s="3" t="str">
        <f t="shared" si="7"/>
        <v>pendente</v>
      </c>
    </row>
    <row r="660" spans="3:10" hidden="1">
      <c r="C660" s="47"/>
      <c r="D660" s="47"/>
      <c r="E660" s="47"/>
      <c r="F660" s="46"/>
      <c r="G660" s="45"/>
      <c r="H660" s="45"/>
      <c r="I660" s="45"/>
      <c r="J660" s="3" t="str">
        <f t="shared" si="7"/>
        <v>pendente</v>
      </c>
    </row>
    <row r="661" spans="3:10" hidden="1">
      <c r="C661" s="47"/>
      <c r="D661" s="47"/>
      <c r="E661" s="47"/>
      <c r="F661" s="46"/>
      <c r="G661" s="45"/>
      <c r="H661" s="45"/>
      <c r="I661" s="45"/>
      <c r="J661" s="3" t="str">
        <f t="shared" ref="J661:J730" si="8">IF(H661&lt;&gt;0,"finalizado", "pendente")</f>
        <v>pendente</v>
      </c>
    </row>
    <row r="662" spans="3:10" hidden="1">
      <c r="C662" s="47"/>
      <c r="D662" s="47"/>
      <c r="E662" s="44"/>
      <c r="F662" s="46"/>
      <c r="G662" s="28"/>
      <c r="H662" s="28"/>
      <c r="I662" s="28"/>
      <c r="J662" s="3" t="str">
        <f t="shared" si="8"/>
        <v>pendente</v>
      </c>
    </row>
    <row r="663" spans="3:10">
      <c r="C663" s="47"/>
      <c r="D663" s="47"/>
      <c r="E663" s="47"/>
      <c r="F663" s="46"/>
      <c r="G663" s="45"/>
      <c r="H663" s="45"/>
      <c r="I663" s="45"/>
      <c r="J663" s="3" t="str">
        <f t="shared" si="8"/>
        <v>pendente</v>
      </c>
    </row>
    <row r="664" spans="3:10">
      <c r="C664" s="47"/>
      <c r="D664" s="47"/>
      <c r="E664" s="47"/>
      <c r="F664" s="46"/>
      <c r="G664" s="45"/>
      <c r="H664" s="45"/>
      <c r="I664" s="45"/>
      <c r="J664" s="3" t="str">
        <f t="shared" si="8"/>
        <v>pendente</v>
      </c>
    </row>
    <row r="665" spans="3:10">
      <c r="C665" s="47"/>
      <c r="D665" s="47"/>
      <c r="E665" s="47"/>
      <c r="F665" s="46"/>
      <c r="G665" s="45"/>
      <c r="H665" s="45"/>
      <c r="I665" s="45"/>
      <c r="J665" s="3" t="str">
        <f t="shared" si="8"/>
        <v>pendente</v>
      </c>
    </row>
    <row r="666" spans="3:10">
      <c r="C666" s="47"/>
      <c r="D666" s="47"/>
      <c r="E666" s="44"/>
      <c r="F666" s="46"/>
      <c r="G666" s="28"/>
      <c r="H666" s="28"/>
      <c r="I666" s="28"/>
      <c r="J666" s="3" t="str">
        <f t="shared" si="8"/>
        <v>pendente</v>
      </c>
    </row>
    <row r="667" spans="3:10">
      <c r="C667" s="47"/>
      <c r="D667" s="47"/>
      <c r="E667" s="47"/>
      <c r="F667" s="46"/>
      <c r="G667" s="45"/>
      <c r="H667" s="45"/>
      <c r="I667" s="45"/>
      <c r="J667" s="3" t="str">
        <f t="shared" si="8"/>
        <v>pendente</v>
      </c>
    </row>
    <row r="668" spans="3:10">
      <c r="C668" s="47"/>
      <c r="D668" s="47"/>
      <c r="E668" s="47"/>
      <c r="F668" s="46"/>
      <c r="G668" s="45"/>
      <c r="H668" s="45"/>
      <c r="I668" s="45"/>
      <c r="J668" s="3" t="str">
        <f t="shared" si="8"/>
        <v>pendente</v>
      </c>
    </row>
    <row r="669" spans="3:10">
      <c r="C669" s="47"/>
      <c r="D669" s="47"/>
      <c r="E669" s="44"/>
      <c r="F669" s="46"/>
      <c r="G669" s="28"/>
      <c r="H669" s="28"/>
      <c r="I669" s="28"/>
      <c r="J669" s="3" t="str">
        <f t="shared" si="8"/>
        <v>pendente</v>
      </c>
    </row>
    <row r="670" spans="3:10">
      <c r="C670" s="47"/>
      <c r="D670" s="47"/>
      <c r="E670" s="47"/>
      <c r="F670" s="46"/>
      <c r="G670" s="45"/>
      <c r="H670" s="45"/>
      <c r="I670" s="45"/>
      <c r="J670" s="3" t="str">
        <f t="shared" si="8"/>
        <v>pendente</v>
      </c>
    </row>
    <row r="671" spans="3:10">
      <c r="C671" s="47"/>
      <c r="D671" s="47"/>
      <c r="E671" s="47"/>
      <c r="F671" s="46"/>
      <c r="G671" s="45"/>
      <c r="H671" s="45"/>
      <c r="I671" s="45"/>
      <c r="J671" s="3" t="str">
        <f t="shared" si="8"/>
        <v>pendente</v>
      </c>
    </row>
    <row r="672" spans="3:10" hidden="1">
      <c r="C672" s="47"/>
      <c r="D672" s="47"/>
      <c r="E672" s="47"/>
      <c r="F672" s="46"/>
      <c r="G672" s="45"/>
      <c r="H672" s="45"/>
      <c r="I672" s="45"/>
      <c r="J672" s="3" t="str">
        <f t="shared" si="8"/>
        <v>pendente</v>
      </c>
    </row>
    <row r="673" spans="3:10" hidden="1">
      <c r="C673" s="47"/>
      <c r="D673" s="47"/>
      <c r="E673" s="47"/>
      <c r="F673" s="46"/>
      <c r="G673" s="45"/>
      <c r="H673" s="45"/>
      <c r="I673" s="45"/>
      <c r="J673" s="3" t="str">
        <f t="shared" si="8"/>
        <v>pendente</v>
      </c>
    </row>
    <row r="674" spans="3:10" hidden="1">
      <c r="C674" s="47"/>
      <c r="D674" s="47"/>
      <c r="E674" s="44"/>
      <c r="F674" s="46"/>
      <c r="G674" s="28"/>
      <c r="H674" s="28"/>
      <c r="I674" s="28"/>
      <c r="J674" s="3" t="str">
        <f t="shared" si="8"/>
        <v>pendente</v>
      </c>
    </row>
    <row r="675" spans="3:10">
      <c r="C675" s="47"/>
      <c r="D675" s="47"/>
      <c r="E675" s="47"/>
      <c r="F675" s="46"/>
      <c r="G675" s="45"/>
      <c r="H675" s="45"/>
      <c r="I675" s="45"/>
      <c r="J675" s="3" t="str">
        <f t="shared" si="8"/>
        <v>pendente</v>
      </c>
    </row>
    <row r="676" spans="3:10">
      <c r="C676" s="47"/>
      <c r="D676" s="47"/>
      <c r="E676" s="47"/>
      <c r="F676" s="46"/>
      <c r="G676" s="45"/>
      <c r="H676" s="45"/>
      <c r="I676" s="45"/>
      <c r="J676" s="3" t="str">
        <f t="shared" si="8"/>
        <v>pendente</v>
      </c>
    </row>
    <row r="677" spans="3:10">
      <c r="C677" s="47"/>
      <c r="D677" s="47"/>
      <c r="E677" s="47"/>
      <c r="F677" s="46"/>
      <c r="G677" s="45"/>
      <c r="H677" s="45"/>
      <c r="I677" s="45"/>
      <c r="J677" s="3" t="str">
        <f t="shared" si="8"/>
        <v>pendente</v>
      </c>
    </row>
    <row r="678" spans="3:10">
      <c r="C678" s="47"/>
      <c r="D678" s="47"/>
      <c r="E678" s="44"/>
      <c r="F678" s="46"/>
      <c r="G678" s="28"/>
      <c r="H678" s="28"/>
      <c r="I678" s="28"/>
      <c r="J678" s="3" t="str">
        <f t="shared" si="8"/>
        <v>pendente</v>
      </c>
    </row>
    <row r="679" spans="3:10">
      <c r="C679" s="47"/>
      <c r="D679" s="47"/>
      <c r="E679" s="47"/>
      <c r="F679" s="46"/>
      <c r="G679" s="45"/>
      <c r="H679" s="45"/>
      <c r="I679" s="45"/>
      <c r="J679" s="3" t="str">
        <f t="shared" si="8"/>
        <v>pendente</v>
      </c>
    </row>
    <row r="680" spans="3:10">
      <c r="C680" s="47"/>
      <c r="D680" s="47"/>
      <c r="E680" s="47"/>
      <c r="F680" s="46"/>
      <c r="G680" s="45"/>
      <c r="H680" s="45"/>
      <c r="I680" s="45"/>
      <c r="J680" s="3" t="str">
        <f t="shared" si="8"/>
        <v>pendente</v>
      </c>
    </row>
    <row r="681" spans="3:10">
      <c r="C681" s="47"/>
      <c r="D681" s="47"/>
      <c r="E681" s="44"/>
      <c r="F681" s="46"/>
      <c r="G681" s="28"/>
      <c r="H681" s="28"/>
      <c r="I681" s="28"/>
      <c r="J681" s="3" t="str">
        <f t="shared" si="8"/>
        <v>pendente</v>
      </c>
    </row>
    <row r="682" spans="3:10">
      <c r="C682" s="47"/>
      <c r="D682" s="47"/>
      <c r="E682" s="47"/>
      <c r="F682" s="46"/>
      <c r="G682" s="45"/>
      <c r="H682" s="45"/>
      <c r="I682" s="45"/>
      <c r="J682" s="3" t="str">
        <f t="shared" si="8"/>
        <v>pendente</v>
      </c>
    </row>
    <row r="683" spans="3:10">
      <c r="C683" s="47"/>
      <c r="D683" s="47"/>
      <c r="E683" s="47"/>
      <c r="F683" s="46"/>
      <c r="G683" s="45"/>
      <c r="H683" s="45"/>
      <c r="I683" s="45"/>
      <c r="J683" s="3" t="str">
        <f t="shared" si="8"/>
        <v>pendente</v>
      </c>
    </row>
    <row r="684" spans="3:10" hidden="1">
      <c r="C684" s="47"/>
      <c r="D684" s="47"/>
      <c r="E684" s="47"/>
      <c r="F684" s="46"/>
      <c r="G684" s="45"/>
      <c r="H684" s="45"/>
      <c r="I684" s="45"/>
      <c r="J684" s="3" t="str">
        <f t="shared" si="8"/>
        <v>pendente</v>
      </c>
    </row>
    <row r="685" spans="3:10" hidden="1">
      <c r="C685" s="47"/>
      <c r="D685" s="47"/>
      <c r="E685" s="47"/>
      <c r="F685" s="46"/>
      <c r="G685" s="45"/>
      <c r="H685" s="45"/>
      <c r="I685" s="45"/>
      <c r="J685" s="3" t="str">
        <f t="shared" si="8"/>
        <v>pendente</v>
      </c>
    </row>
    <row r="686" spans="3:10" hidden="1">
      <c r="C686" s="47"/>
      <c r="D686" s="47"/>
      <c r="E686" s="44"/>
      <c r="F686" s="46"/>
      <c r="G686" s="28"/>
      <c r="H686" s="28"/>
      <c r="I686" s="28"/>
      <c r="J686" s="3" t="str">
        <f t="shared" si="8"/>
        <v>pendente</v>
      </c>
    </row>
    <row r="687" spans="3:10">
      <c r="C687" s="47"/>
      <c r="D687" s="47"/>
      <c r="E687" s="47"/>
      <c r="F687" s="46"/>
      <c r="G687" s="45"/>
      <c r="H687" s="45"/>
      <c r="I687" s="45"/>
      <c r="J687" s="3" t="str">
        <f t="shared" si="8"/>
        <v>pendente</v>
      </c>
    </row>
    <row r="688" spans="3:10">
      <c r="C688" s="47"/>
      <c r="D688" s="47"/>
      <c r="E688" s="47"/>
      <c r="F688" s="46"/>
      <c r="G688" s="45"/>
      <c r="H688" s="45"/>
      <c r="I688" s="45"/>
      <c r="J688" s="3" t="str">
        <f t="shared" si="8"/>
        <v>pendente</v>
      </c>
    </row>
    <row r="689" spans="3:10">
      <c r="C689" s="47"/>
      <c r="D689" s="47"/>
      <c r="E689" s="47"/>
      <c r="F689" s="46"/>
      <c r="G689" s="45"/>
      <c r="H689" s="45"/>
      <c r="I689" s="45"/>
      <c r="J689" s="3" t="str">
        <f t="shared" si="8"/>
        <v>pendente</v>
      </c>
    </row>
    <row r="690" spans="3:10">
      <c r="C690" s="47"/>
      <c r="D690" s="47"/>
      <c r="E690" s="44"/>
      <c r="F690" s="46"/>
      <c r="G690" s="28"/>
      <c r="H690" s="28"/>
      <c r="I690" s="28"/>
      <c r="J690" s="3" t="str">
        <f t="shared" si="8"/>
        <v>pendente</v>
      </c>
    </row>
    <row r="691" spans="3:10">
      <c r="C691" s="47"/>
      <c r="D691" s="47"/>
      <c r="E691" s="47"/>
      <c r="F691" s="46"/>
      <c r="G691" s="45"/>
      <c r="H691" s="45"/>
      <c r="I691" s="45"/>
      <c r="J691" s="3" t="str">
        <f t="shared" si="8"/>
        <v>pendente</v>
      </c>
    </row>
    <row r="692" spans="3:10">
      <c r="C692" s="47"/>
      <c r="D692" s="47"/>
      <c r="E692" s="47"/>
      <c r="F692" s="46"/>
      <c r="G692" s="45"/>
      <c r="H692" s="45"/>
      <c r="I692" s="45"/>
      <c r="J692" s="3" t="str">
        <f t="shared" si="8"/>
        <v>pendente</v>
      </c>
    </row>
    <row r="693" spans="3:10">
      <c r="C693" s="47"/>
      <c r="D693" s="47"/>
      <c r="E693" s="44"/>
      <c r="F693" s="46"/>
      <c r="G693" s="28"/>
      <c r="H693" s="28"/>
      <c r="I693" s="28"/>
      <c r="J693" s="3" t="str">
        <f t="shared" si="8"/>
        <v>pendente</v>
      </c>
    </row>
    <row r="694" spans="3:10">
      <c r="C694" s="47"/>
      <c r="D694" s="47"/>
      <c r="E694" s="47"/>
      <c r="F694" s="46"/>
      <c r="G694" s="45"/>
      <c r="H694" s="45"/>
      <c r="I694" s="45"/>
      <c r="J694" s="3" t="str">
        <f t="shared" si="8"/>
        <v>pendente</v>
      </c>
    </row>
    <row r="695" spans="3:10">
      <c r="C695" s="47"/>
      <c r="D695" s="47"/>
      <c r="E695" s="47"/>
      <c r="F695" s="46"/>
      <c r="G695" s="45"/>
      <c r="H695" s="45"/>
      <c r="I695" s="45"/>
      <c r="J695" s="3" t="str">
        <f t="shared" si="8"/>
        <v>pendente</v>
      </c>
    </row>
    <row r="696" spans="3:10" hidden="1">
      <c r="C696" s="47"/>
      <c r="D696" s="47"/>
      <c r="E696" s="47"/>
      <c r="F696" s="46"/>
      <c r="G696" s="45"/>
      <c r="H696" s="45"/>
      <c r="I696" s="45"/>
      <c r="J696" s="3" t="str">
        <f t="shared" si="8"/>
        <v>pendente</v>
      </c>
    </row>
    <row r="697" spans="3:10" hidden="1">
      <c r="C697" s="47"/>
      <c r="D697" s="47"/>
      <c r="E697" s="47"/>
      <c r="F697" s="46"/>
      <c r="G697" s="45"/>
      <c r="H697" s="45"/>
      <c r="I697" s="45"/>
      <c r="J697" s="3" t="str">
        <f t="shared" si="8"/>
        <v>pendente</v>
      </c>
    </row>
    <row r="698" spans="3:10" hidden="1">
      <c r="C698" s="47"/>
      <c r="D698" s="47"/>
      <c r="E698" s="44"/>
      <c r="F698" s="46"/>
      <c r="G698" s="28"/>
      <c r="H698" s="28"/>
      <c r="I698" s="28"/>
      <c r="J698" s="3" t="str">
        <f t="shared" si="8"/>
        <v>pendente</v>
      </c>
    </row>
    <row r="699" spans="3:10">
      <c r="C699" s="47"/>
      <c r="D699" s="47"/>
      <c r="E699" s="47"/>
      <c r="F699" s="46"/>
      <c r="G699" s="45"/>
      <c r="H699" s="45"/>
      <c r="I699" s="45"/>
      <c r="J699" s="3" t="str">
        <f t="shared" si="8"/>
        <v>pendente</v>
      </c>
    </row>
    <row r="700" spans="3:10">
      <c r="C700" s="47"/>
      <c r="D700" s="47"/>
      <c r="E700" s="47"/>
      <c r="F700" s="46"/>
      <c r="G700" s="45"/>
      <c r="H700" s="45"/>
      <c r="I700" s="45"/>
      <c r="J700" s="3" t="str">
        <f t="shared" si="8"/>
        <v>pendente</v>
      </c>
    </row>
    <row r="701" spans="3:10">
      <c r="C701" s="47"/>
      <c r="D701" s="47"/>
      <c r="E701" s="47"/>
      <c r="F701" s="46"/>
      <c r="G701" s="45"/>
      <c r="H701" s="45"/>
      <c r="I701" s="45"/>
      <c r="J701" s="3" t="str">
        <f t="shared" si="8"/>
        <v>pendente</v>
      </c>
    </row>
    <row r="702" spans="3:10">
      <c r="C702" s="47"/>
      <c r="D702" s="47"/>
      <c r="E702" s="44"/>
      <c r="F702" s="46"/>
      <c r="G702" s="28"/>
      <c r="H702" s="28"/>
      <c r="I702" s="28"/>
      <c r="J702" s="3" t="str">
        <f t="shared" si="8"/>
        <v>pendente</v>
      </c>
    </row>
    <row r="703" spans="3:10">
      <c r="C703" s="47"/>
      <c r="D703" s="47"/>
      <c r="E703" s="47"/>
      <c r="F703" s="46"/>
      <c r="G703" s="45"/>
      <c r="H703" s="45"/>
      <c r="I703" s="45"/>
      <c r="J703" s="3" t="str">
        <f t="shared" si="8"/>
        <v>pendente</v>
      </c>
    </row>
    <row r="704" spans="3:10">
      <c r="C704" s="47"/>
      <c r="D704" s="47"/>
      <c r="E704" s="47"/>
      <c r="F704" s="46"/>
      <c r="G704" s="45"/>
      <c r="H704" s="45"/>
      <c r="I704" s="45"/>
      <c r="J704" s="3" t="str">
        <f t="shared" si="8"/>
        <v>pendente</v>
      </c>
    </row>
    <row r="705" spans="3:10">
      <c r="C705" s="47"/>
      <c r="D705" s="47"/>
      <c r="E705" s="44"/>
      <c r="F705" s="46"/>
      <c r="G705" s="28"/>
      <c r="H705" s="28"/>
      <c r="I705" s="28"/>
      <c r="J705" s="3" t="str">
        <f t="shared" si="8"/>
        <v>pendente</v>
      </c>
    </row>
    <row r="706" spans="3:10">
      <c r="C706" s="47"/>
      <c r="D706" s="47"/>
      <c r="E706" s="47"/>
      <c r="F706" s="46"/>
      <c r="G706" s="45"/>
      <c r="H706" s="45"/>
      <c r="I706" s="45"/>
      <c r="J706" s="3" t="str">
        <f t="shared" si="8"/>
        <v>pendente</v>
      </c>
    </row>
    <row r="707" spans="3:10">
      <c r="C707" s="47"/>
      <c r="D707" s="47"/>
      <c r="E707" s="47"/>
      <c r="F707" s="46"/>
      <c r="G707" s="45"/>
      <c r="H707" s="45"/>
      <c r="I707" s="45"/>
      <c r="J707" s="3" t="str">
        <f t="shared" si="8"/>
        <v>pendente</v>
      </c>
    </row>
    <row r="708" spans="3:10" hidden="1">
      <c r="C708" s="47"/>
      <c r="D708" s="47"/>
      <c r="E708" s="47"/>
      <c r="F708" s="46"/>
      <c r="G708" s="45"/>
      <c r="H708" s="45"/>
      <c r="I708" s="45"/>
      <c r="J708" s="3" t="str">
        <f t="shared" si="8"/>
        <v>pendente</v>
      </c>
    </row>
    <row r="709" spans="3:10" hidden="1">
      <c r="C709" s="47"/>
      <c r="D709" s="47"/>
      <c r="E709" s="47"/>
      <c r="F709" s="46"/>
      <c r="G709" s="45"/>
      <c r="H709" s="45"/>
      <c r="I709" s="45"/>
      <c r="J709" s="3" t="str">
        <f t="shared" si="8"/>
        <v>pendente</v>
      </c>
    </row>
    <row r="710" spans="3:10" hidden="1">
      <c r="C710" s="47"/>
      <c r="D710" s="47"/>
      <c r="E710" s="44"/>
      <c r="F710" s="46"/>
      <c r="G710" s="28"/>
      <c r="H710" s="28"/>
      <c r="I710" s="28"/>
      <c r="J710" s="3" t="str">
        <f t="shared" si="8"/>
        <v>pendente</v>
      </c>
    </row>
    <row r="711" spans="3:10">
      <c r="C711" s="47"/>
      <c r="D711" s="47"/>
      <c r="E711" s="47"/>
      <c r="F711" s="46"/>
      <c r="G711" s="45"/>
      <c r="H711" s="45"/>
      <c r="I711" s="45"/>
      <c r="J711" s="3" t="str">
        <f t="shared" si="8"/>
        <v>pendente</v>
      </c>
    </row>
    <row r="712" spans="3:10">
      <c r="C712" s="47"/>
      <c r="D712" s="47"/>
      <c r="E712" s="47"/>
      <c r="F712" s="46"/>
      <c r="G712" s="45"/>
      <c r="H712" s="45"/>
      <c r="I712" s="45"/>
      <c r="J712" s="3" t="str">
        <f t="shared" si="8"/>
        <v>pendente</v>
      </c>
    </row>
    <row r="713" spans="3:10">
      <c r="C713" s="47"/>
      <c r="D713" s="47"/>
      <c r="E713" s="47"/>
      <c r="F713" s="46"/>
      <c r="G713" s="45"/>
      <c r="H713" s="45"/>
      <c r="I713" s="45"/>
      <c r="J713" s="3" t="str">
        <f t="shared" si="8"/>
        <v>pendente</v>
      </c>
    </row>
    <row r="714" spans="3:10">
      <c r="C714" s="47"/>
      <c r="D714" s="47"/>
      <c r="E714" s="44"/>
      <c r="F714" s="46"/>
      <c r="G714" s="28"/>
      <c r="H714" s="28"/>
      <c r="I714" s="28"/>
      <c r="J714" s="3" t="str">
        <f t="shared" si="8"/>
        <v>pendente</v>
      </c>
    </row>
    <row r="715" spans="3:10">
      <c r="C715" s="47"/>
      <c r="D715" s="47"/>
      <c r="E715" s="47"/>
      <c r="F715" s="46"/>
      <c r="G715" s="45"/>
      <c r="H715" s="45"/>
      <c r="I715" s="45"/>
      <c r="J715" s="3" t="str">
        <f t="shared" si="8"/>
        <v>pendente</v>
      </c>
    </row>
    <row r="716" spans="3:10">
      <c r="C716" s="47"/>
      <c r="D716" s="47"/>
      <c r="E716" s="47"/>
      <c r="F716" s="46"/>
      <c r="G716" s="45"/>
      <c r="H716" s="45"/>
      <c r="I716" s="45"/>
      <c r="J716" s="3" t="str">
        <f t="shared" si="8"/>
        <v>pendente</v>
      </c>
    </row>
    <row r="717" spans="3:10">
      <c r="C717" s="47"/>
      <c r="D717" s="47"/>
      <c r="E717" s="44"/>
      <c r="F717" s="46"/>
      <c r="G717" s="28"/>
      <c r="H717" s="28"/>
      <c r="I717" s="28"/>
      <c r="J717" s="3" t="str">
        <f t="shared" si="8"/>
        <v>pendente</v>
      </c>
    </row>
    <row r="718" spans="3:10">
      <c r="C718" s="47"/>
      <c r="D718" s="47"/>
      <c r="E718" s="47"/>
      <c r="F718" s="46"/>
      <c r="G718" s="45"/>
      <c r="H718" s="45"/>
      <c r="I718" s="45"/>
      <c r="J718" s="3" t="str">
        <f t="shared" si="8"/>
        <v>pendente</v>
      </c>
    </row>
    <row r="719" spans="3:10">
      <c r="C719" s="47"/>
      <c r="D719" s="47"/>
      <c r="E719" s="47"/>
      <c r="F719" s="46"/>
      <c r="G719" s="45"/>
      <c r="H719" s="45"/>
      <c r="I719" s="45"/>
      <c r="J719" s="3" t="str">
        <f t="shared" si="8"/>
        <v>pendente</v>
      </c>
    </row>
    <row r="720" spans="3:10" hidden="1">
      <c r="C720" s="47"/>
      <c r="D720" s="47"/>
      <c r="E720" s="47"/>
      <c r="F720" s="46"/>
      <c r="G720" s="45"/>
      <c r="H720" s="45"/>
      <c r="I720" s="45"/>
      <c r="J720" s="3" t="str">
        <f t="shared" si="8"/>
        <v>pendente</v>
      </c>
    </row>
    <row r="721" spans="3:10" hidden="1">
      <c r="C721" s="47"/>
      <c r="D721" s="47"/>
      <c r="E721" s="47"/>
      <c r="F721" s="46"/>
      <c r="G721" s="45"/>
      <c r="H721" s="45"/>
      <c r="I721" s="45"/>
      <c r="J721" s="3" t="str">
        <f t="shared" si="8"/>
        <v>pendente</v>
      </c>
    </row>
    <row r="722" spans="3:10" hidden="1">
      <c r="C722" s="47"/>
      <c r="D722" s="47"/>
      <c r="E722" s="44"/>
      <c r="F722" s="46"/>
      <c r="G722" s="28"/>
      <c r="H722" s="28"/>
      <c r="I722" s="28"/>
      <c r="J722" s="3" t="str">
        <f t="shared" si="8"/>
        <v>pendente</v>
      </c>
    </row>
    <row r="723" spans="3:10">
      <c r="C723" s="47"/>
      <c r="D723" s="47"/>
      <c r="E723" s="47"/>
      <c r="F723" s="46"/>
      <c r="G723" s="45"/>
      <c r="H723" s="45"/>
      <c r="I723" s="45"/>
      <c r="J723" s="3" t="str">
        <f t="shared" si="8"/>
        <v>pendente</v>
      </c>
    </row>
    <row r="724" spans="3:10">
      <c r="C724" s="47"/>
      <c r="D724" s="47"/>
      <c r="E724" s="47"/>
      <c r="F724" s="46"/>
      <c r="G724" s="45"/>
      <c r="H724" s="45"/>
      <c r="I724" s="45"/>
      <c r="J724" s="3" t="str">
        <f t="shared" si="8"/>
        <v>pendente</v>
      </c>
    </row>
    <row r="725" spans="3:10">
      <c r="C725" s="47"/>
      <c r="D725" s="47"/>
      <c r="E725" s="47"/>
      <c r="F725" s="46"/>
      <c r="G725" s="45"/>
      <c r="H725" s="45"/>
      <c r="I725" s="45"/>
      <c r="J725" s="3" t="str">
        <f t="shared" si="8"/>
        <v>pendente</v>
      </c>
    </row>
    <row r="726" spans="3:10">
      <c r="C726" s="47"/>
      <c r="D726" s="47"/>
      <c r="E726" s="44"/>
      <c r="F726" s="46"/>
      <c r="G726" s="28"/>
      <c r="H726" s="28"/>
      <c r="I726" s="28"/>
      <c r="J726" s="3" t="str">
        <f t="shared" si="8"/>
        <v>pendente</v>
      </c>
    </row>
    <row r="727" spans="3:10">
      <c r="C727" s="47"/>
      <c r="D727" s="47"/>
      <c r="E727" s="47"/>
      <c r="F727" s="46"/>
      <c r="G727" s="45"/>
      <c r="H727" s="45"/>
      <c r="I727" s="45"/>
      <c r="J727" s="3" t="str">
        <f t="shared" si="8"/>
        <v>pendente</v>
      </c>
    </row>
    <row r="728" spans="3:10">
      <c r="C728" s="47"/>
      <c r="D728" s="47"/>
      <c r="E728" s="47"/>
      <c r="F728" s="46"/>
      <c r="G728" s="45"/>
      <c r="H728" s="45"/>
      <c r="I728" s="45"/>
      <c r="J728" s="3" t="str">
        <f t="shared" si="8"/>
        <v>pendente</v>
      </c>
    </row>
    <row r="729" spans="3:10">
      <c r="C729" s="47"/>
      <c r="D729" s="47"/>
      <c r="E729" s="44"/>
      <c r="F729" s="46"/>
      <c r="G729" s="28"/>
      <c r="H729" s="28"/>
      <c r="I729" s="28"/>
      <c r="J729" s="3" t="str">
        <f t="shared" si="8"/>
        <v>pendente</v>
      </c>
    </row>
    <row r="730" spans="3:10">
      <c r="C730" s="47"/>
      <c r="D730" s="47"/>
      <c r="E730" s="47"/>
      <c r="F730" s="46"/>
      <c r="G730" s="45"/>
      <c r="H730" s="45"/>
      <c r="I730" s="45"/>
      <c r="J730" s="3" t="str">
        <f t="shared" si="8"/>
        <v>pendente</v>
      </c>
    </row>
    <row r="731" spans="3:10">
      <c r="C731" s="47"/>
      <c r="D731" s="47"/>
      <c r="E731" s="47"/>
      <c r="F731" s="46"/>
      <c r="G731" s="45"/>
      <c r="H731" s="45"/>
      <c r="I731" s="45"/>
      <c r="J731" s="3" t="str">
        <f t="shared" ref="J731:J905" si="9">IF(H731&lt;&gt;0,"finalizado", "pendente")</f>
        <v>pendente</v>
      </c>
    </row>
    <row r="732" spans="3:10" hidden="1">
      <c r="C732" s="47"/>
      <c r="D732" s="47"/>
      <c r="E732" s="47"/>
      <c r="F732" s="46"/>
      <c r="G732" s="45"/>
      <c r="H732" s="45"/>
      <c r="I732" s="45"/>
      <c r="J732" s="3" t="str">
        <f t="shared" si="9"/>
        <v>pendente</v>
      </c>
    </row>
    <row r="733" spans="3:10" hidden="1">
      <c r="C733" s="47"/>
      <c r="D733" s="47"/>
      <c r="E733" s="47"/>
      <c r="F733" s="46"/>
      <c r="G733" s="45"/>
      <c r="H733" s="45"/>
      <c r="I733" s="45"/>
      <c r="J733" s="3" t="str">
        <f t="shared" si="9"/>
        <v>pendente</v>
      </c>
    </row>
    <row r="734" spans="3:10" hidden="1">
      <c r="C734" s="47"/>
      <c r="D734" s="47"/>
      <c r="E734" s="44"/>
      <c r="F734" s="46"/>
      <c r="G734" s="28"/>
      <c r="H734" s="28"/>
      <c r="I734" s="28"/>
      <c r="J734" s="3" t="str">
        <f t="shared" si="9"/>
        <v>pendente</v>
      </c>
    </row>
    <row r="735" spans="3:10">
      <c r="C735" s="47"/>
      <c r="D735" s="47"/>
      <c r="E735" s="47"/>
      <c r="F735" s="46"/>
      <c r="G735" s="45"/>
      <c r="H735" s="45"/>
      <c r="I735" s="45"/>
      <c r="J735" s="3" t="str">
        <f t="shared" si="9"/>
        <v>pendente</v>
      </c>
    </row>
    <row r="736" spans="3:10">
      <c r="C736" s="47"/>
      <c r="D736" s="47"/>
      <c r="E736" s="47"/>
      <c r="F736" s="46"/>
      <c r="G736" s="45"/>
      <c r="H736" s="45"/>
      <c r="I736" s="45"/>
      <c r="J736" s="3" t="str">
        <f t="shared" si="9"/>
        <v>pendente</v>
      </c>
    </row>
    <row r="737" spans="3:10">
      <c r="C737" s="47"/>
      <c r="D737" s="47"/>
      <c r="E737" s="47"/>
      <c r="F737" s="46"/>
      <c r="G737" s="45"/>
      <c r="H737" s="45"/>
      <c r="I737" s="45"/>
      <c r="J737" s="3" t="str">
        <f t="shared" si="9"/>
        <v>pendente</v>
      </c>
    </row>
    <row r="738" spans="3:10">
      <c r="C738" s="47"/>
      <c r="D738" s="47"/>
      <c r="E738" s="44"/>
      <c r="F738" s="46"/>
      <c r="G738" s="28"/>
      <c r="H738" s="28"/>
      <c r="I738" s="28"/>
      <c r="J738" s="3" t="str">
        <f t="shared" si="9"/>
        <v>pendente</v>
      </c>
    </row>
    <row r="739" spans="3:10">
      <c r="C739" s="47"/>
      <c r="D739" s="47"/>
      <c r="E739" s="47"/>
      <c r="F739" s="46"/>
      <c r="G739" s="45"/>
      <c r="H739" s="45"/>
      <c r="I739" s="45"/>
      <c r="J739" s="3" t="str">
        <f t="shared" si="9"/>
        <v>pendente</v>
      </c>
    </row>
    <row r="740" spans="3:10">
      <c r="C740" s="47"/>
      <c r="D740" s="47"/>
      <c r="E740" s="47"/>
      <c r="F740" s="46"/>
      <c r="G740" s="45"/>
      <c r="H740" s="45"/>
      <c r="I740" s="45"/>
      <c r="J740" s="3" t="str">
        <f t="shared" si="9"/>
        <v>pendente</v>
      </c>
    </row>
    <row r="741" spans="3:10">
      <c r="C741" s="47"/>
      <c r="D741" s="47"/>
      <c r="E741" s="44"/>
      <c r="F741" s="46"/>
      <c r="G741" s="28"/>
      <c r="H741" s="28"/>
      <c r="I741" s="28"/>
      <c r="J741" s="3" t="str">
        <f t="shared" si="9"/>
        <v>pendente</v>
      </c>
    </row>
    <row r="742" spans="3:10">
      <c r="C742" s="47"/>
      <c r="D742" s="47"/>
      <c r="E742" s="47"/>
      <c r="F742" s="46"/>
      <c r="G742" s="45"/>
      <c r="H742" s="45"/>
      <c r="I742" s="45"/>
      <c r="J742" s="3" t="str">
        <f t="shared" si="9"/>
        <v>pendente</v>
      </c>
    </row>
    <row r="743" spans="3:10" hidden="1">
      <c r="C743" s="47"/>
      <c r="D743" s="47"/>
      <c r="E743" s="47"/>
      <c r="F743" s="46"/>
      <c r="G743" s="45"/>
      <c r="H743" s="45"/>
      <c r="I743" s="45"/>
      <c r="J743" s="3" t="str">
        <f t="shared" si="9"/>
        <v>pendente</v>
      </c>
    </row>
    <row r="744" spans="3:10" hidden="1">
      <c r="C744" s="47"/>
      <c r="D744" s="47"/>
      <c r="E744" s="47"/>
      <c r="F744" s="46"/>
      <c r="G744" s="45"/>
      <c r="H744" s="45"/>
      <c r="I744" s="45"/>
      <c r="J744" s="3" t="str">
        <f t="shared" si="9"/>
        <v>pendente</v>
      </c>
    </row>
    <row r="745" spans="3:10" hidden="1">
      <c r="C745" s="47"/>
      <c r="D745" s="47"/>
      <c r="E745" s="47"/>
      <c r="F745" s="46"/>
      <c r="G745" s="45"/>
      <c r="H745" s="45"/>
      <c r="I745" s="45"/>
      <c r="J745" s="3" t="str">
        <f t="shared" si="9"/>
        <v>pendente</v>
      </c>
    </row>
    <row r="746" spans="3:10">
      <c r="C746" s="47"/>
      <c r="D746" s="47"/>
      <c r="E746" s="44"/>
      <c r="F746" s="46"/>
      <c r="G746" s="28"/>
      <c r="H746" s="28"/>
      <c r="I746" s="28"/>
      <c r="J746" s="3" t="str">
        <f t="shared" si="9"/>
        <v>pendente</v>
      </c>
    </row>
    <row r="747" spans="3:10">
      <c r="C747" s="47"/>
      <c r="D747" s="47"/>
      <c r="E747" s="47"/>
      <c r="F747" s="46"/>
      <c r="G747" s="45"/>
      <c r="H747" s="45"/>
      <c r="I747" s="45"/>
      <c r="J747" s="3" t="str">
        <f t="shared" si="9"/>
        <v>pendente</v>
      </c>
    </row>
    <row r="748" spans="3:10">
      <c r="C748" s="47"/>
      <c r="D748" s="47"/>
      <c r="E748" s="47"/>
      <c r="F748" s="46"/>
      <c r="G748" s="45"/>
      <c r="H748" s="45"/>
      <c r="I748" s="45"/>
      <c r="J748" s="3" t="str">
        <f t="shared" si="9"/>
        <v>pendente</v>
      </c>
    </row>
    <row r="749" spans="3:10">
      <c r="C749" s="47"/>
      <c r="D749" s="47"/>
      <c r="E749" s="47"/>
      <c r="F749" s="46"/>
      <c r="G749" s="45"/>
      <c r="H749" s="45"/>
      <c r="I749" s="45"/>
      <c r="J749" s="3" t="str">
        <f t="shared" si="9"/>
        <v>pendente</v>
      </c>
    </row>
    <row r="750" spans="3:10">
      <c r="C750" s="47"/>
      <c r="D750" s="47"/>
      <c r="E750" s="44"/>
      <c r="F750" s="46"/>
      <c r="G750" s="28"/>
      <c r="H750" s="28"/>
      <c r="I750" s="28"/>
      <c r="J750" s="3" t="str">
        <f t="shared" si="9"/>
        <v>pendente</v>
      </c>
    </row>
    <row r="751" spans="3:10">
      <c r="C751" s="47"/>
      <c r="D751" s="47"/>
      <c r="E751" s="47"/>
      <c r="F751" s="46"/>
      <c r="G751" s="45"/>
      <c r="H751" s="45"/>
      <c r="I751" s="45"/>
      <c r="J751" s="3" t="str">
        <f t="shared" si="9"/>
        <v>pendente</v>
      </c>
    </row>
    <row r="752" spans="3:10">
      <c r="C752" s="47"/>
      <c r="D752" s="47"/>
      <c r="E752" s="47"/>
      <c r="F752" s="46"/>
      <c r="G752" s="45"/>
      <c r="H752" s="45"/>
      <c r="I752" s="45"/>
      <c r="J752" s="3" t="str">
        <f t="shared" si="9"/>
        <v>pendente</v>
      </c>
    </row>
    <row r="753" spans="3:10">
      <c r="C753" s="47"/>
      <c r="D753" s="47"/>
      <c r="E753" s="44"/>
      <c r="F753" s="46"/>
      <c r="G753" s="28"/>
      <c r="H753" s="28"/>
      <c r="I753" s="28"/>
      <c r="J753" s="3" t="str">
        <f t="shared" si="9"/>
        <v>pendente</v>
      </c>
    </row>
    <row r="754" spans="3:10">
      <c r="C754" s="47"/>
      <c r="D754" s="47"/>
      <c r="E754" s="47"/>
      <c r="F754" s="46"/>
      <c r="G754" s="45"/>
      <c r="H754" s="45"/>
      <c r="I754" s="45"/>
      <c r="J754" s="3" t="str">
        <f t="shared" si="9"/>
        <v>pendente</v>
      </c>
    </row>
    <row r="755" spans="3:10" hidden="1">
      <c r="C755" s="47"/>
      <c r="D755" s="47"/>
      <c r="E755" s="47"/>
      <c r="F755" s="46"/>
      <c r="G755" s="45"/>
      <c r="H755" s="45"/>
      <c r="I755" s="45"/>
      <c r="J755" s="3" t="str">
        <f t="shared" si="9"/>
        <v>pendente</v>
      </c>
    </row>
    <row r="756" spans="3:10" hidden="1">
      <c r="C756" s="47"/>
      <c r="D756" s="47"/>
      <c r="E756" s="47"/>
      <c r="F756" s="46"/>
      <c r="G756" s="45"/>
      <c r="H756" s="45"/>
      <c r="I756" s="45"/>
      <c r="J756" s="3" t="str">
        <f t="shared" si="9"/>
        <v>pendente</v>
      </c>
    </row>
    <row r="757" spans="3:10" hidden="1">
      <c r="C757" s="47"/>
      <c r="D757" s="47"/>
      <c r="E757" s="47"/>
      <c r="F757" s="46"/>
      <c r="G757" s="45"/>
      <c r="H757" s="45"/>
      <c r="I757" s="45"/>
      <c r="J757" s="3" t="str">
        <f t="shared" si="9"/>
        <v>pendente</v>
      </c>
    </row>
    <row r="758" spans="3:10">
      <c r="C758" s="47"/>
      <c r="D758" s="47"/>
      <c r="E758" s="44"/>
      <c r="F758" s="46"/>
      <c r="G758" s="28"/>
      <c r="H758" s="28"/>
      <c r="I758" s="28"/>
      <c r="J758" s="3" t="str">
        <f t="shared" si="9"/>
        <v>pendente</v>
      </c>
    </row>
    <row r="759" spans="3:10">
      <c r="C759" s="47"/>
      <c r="D759" s="47"/>
      <c r="E759" s="47"/>
      <c r="F759" s="46"/>
      <c r="G759" s="45"/>
      <c r="H759" s="45"/>
      <c r="I759" s="45"/>
      <c r="J759" s="3" t="str">
        <f t="shared" si="9"/>
        <v>pendente</v>
      </c>
    </row>
    <row r="760" spans="3:10">
      <c r="C760" s="47"/>
      <c r="D760" s="47"/>
      <c r="E760" s="47"/>
      <c r="F760" s="46"/>
      <c r="G760" s="45"/>
      <c r="H760" s="45"/>
      <c r="I760" s="45"/>
      <c r="J760" s="3" t="str">
        <f t="shared" si="9"/>
        <v>pendente</v>
      </c>
    </row>
    <row r="761" spans="3:10">
      <c r="C761" s="47"/>
      <c r="D761" s="47"/>
      <c r="E761" s="47"/>
      <c r="F761" s="46"/>
      <c r="G761" s="45"/>
      <c r="H761" s="45"/>
      <c r="I761" s="45"/>
      <c r="J761" s="3" t="str">
        <f t="shared" si="9"/>
        <v>pendente</v>
      </c>
    </row>
    <row r="762" spans="3:10">
      <c r="C762" s="47"/>
      <c r="D762" s="47"/>
      <c r="E762" s="44"/>
      <c r="F762" s="46"/>
      <c r="G762" s="28"/>
      <c r="H762" s="28"/>
      <c r="I762" s="28"/>
      <c r="J762" s="3" t="str">
        <f t="shared" si="9"/>
        <v>pendente</v>
      </c>
    </row>
    <row r="763" spans="3:10">
      <c r="C763" s="47"/>
      <c r="D763" s="47"/>
      <c r="E763" s="47"/>
      <c r="F763" s="46"/>
      <c r="G763" s="45"/>
      <c r="H763" s="45"/>
      <c r="I763" s="45"/>
      <c r="J763" s="3" t="str">
        <f t="shared" si="9"/>
        <v>pendente</v>
      </c>
    </row>
    <row r="764" spans="3:10">
      <c r="C764" s="47"/>
      <c r="D764" s="47"/>
      <c r="E764" s="47"/>
      <c r="F764" s="46"/>
      <c r="G764" s="45"/>
      <c r="H764" s="45"/>
      <c r="I764" s="45"/>
      <c r="J764" s="3" t="str">
        <f t="shared" si="9"/>
        <v>pendente</v>
      </c>
    </row>
    <row r="765" spans="3:10">
      <c r="C765" s="47"/>
      <c r="D765" s="47"/>
      <c r="E765" s="44"/>
      <c r="F765" s="46"/>
      <c r="G765" s="28"/>
      <c r="H765" s="28"/>
      <c r="I765" s="28"/>
      <c r="J765" s="3" t="str">
        <f t="shared" si="9"/>
        <v>pendente</v>
      </c>
    </row>
    <row r="766" spans="3:10">
      <c r="C766" s="47"/>
      <c r="D766" s="47"/>
      <c r="E766" s="47"/>
      <c r="F766" s="46"/>
      <c r="G766" s="45"/>
      <c r="H766" s="45"/>
      <c r="I766" s="45"/>
      <c r="J766" s="3" t="str">
        <f t="shared" si="9"/>
        <v>pendente</v>
      </c>
    </row>
    <row r="767" spans="3:10" hidden="1">
      <c r="C767" s="47"/>
      <c r="D767" s="47"/>
      <c r="E767" s="47"/>
      <c r="F767" s="46"/>
      <c r="G767" s="45"/>
      <c r="H767" s="45"/>
      <c r="I767" s="45"/>
      <c r="J767" s="3" t="str">
        <f t="shared" si="9"/>
        <v>pendente</v>
      </c>
    </row>
    <row r="768" spans="3:10" hidden="1">
      <c r="C768" s="47"/>
      <c r="D768" s="47"/>
      <c r="E768" s="47"/>
      <c r="F768" s="46"/>
      <c r="G768" s="45"/>
      <c r="H768" s="45"/>
      <c r="I768" s="45"/>
      <c r="J768" s="3" t="str">
        <f t="shared" si="9"/>
        <v>pendente</v>
      </c>
    </row>
    <row r="769" spans="3:10" hidden="1">
      <c r="C769" s="47"/>
      <c r="D769" s="47"/>
      <c r="E769" s="44"/>
      <c r="F769" s="46"/>
      <c r="G769" s="28"/>
      <c r="H769" s="28"/>
      <c r="I769" s="28"/>
      <c r="J769" s="3" t="str">
        <f t="shared" si="9"/>
        <v>pendente</v>
      </c>
    </row>
    <row r="770" spans="3:10">
      <c r="C770" s="47"/>
      <c r="D770" s="47"/>
      <c r="E770" s="47"/>
      <c r="F770" s="46"/>
      <c r="G770" s="45"/>
      <c r="H770" s="45"/>
      <c r="I770" s="45"/>
      <c r="J770" s="3" t="str">
        <f t="shared" si="9"/>
        <v>pendente</v>
      </c>
    </row>
    <row r="771" spans="3:10">
      <c r="C771" s="47"/>
      <c r="D771" s="47"/>
      <c r="E771" s="47"/>
      <c r="F771" s="46"/>
      <c r="G771" s="45"/>
      <c r="H771" s="45"/>
      <c r="I771" s="45"/>
      <c r="J771" s="3" t="str">
        <f t="shared" si="9"/>
        <v>pendente</v>
      </c>
    </row>
    <row r="772" spans="3:10">
      <c r="C772" s="47"/>
      <c r="D772" s="47"/>
      <c r="E772" s="47"/>
      <c r="F772" s="46"/>
      <c r="G772" s="45"/>
      <c r="H772" s="45"/>
      <c r="I772" s="45"/>
      <c r="J772" s="3" t="str">
        <f t="shared" si="9"/>
        <v>pendente</v>
      </c>
    </row>
    <row r="773" spans="3:10">
      <c r="C773" s="47"/>
      <c r="D773" s="47"/>
      <c r="E773" s="44"/>
      <c r="F773" s="46"/>
      <c r="G773" s="28"/>
      <c r="H773" s="28"/>
      <c r="I773" s="28"/>
      <c r="J773" s="3" t="str">
        <f t="shared" si="9"/>
        <v>pendente</v>
      </c>
    </row>
    <row r="774" spans="3:10">
      <c r="C774" s="47"/>
      <c r="D774" s="47"/>
      <c r="E774" s="47"/>
      <c r="F774" s="46"/>
      <c r="G774" s="45"/>
      <c r="H774" s="45"/>
      <c r="I774" s="45"/>
      <c r="J774" s="3" t="str">
        <f t="shared" si="9"/>
        <v>pendente</v>
      </c>
    </row>
    <row r="775" spans="3:10">
      <c r="C775" s="47"/>
      <c r="D775" s="47"/>
      <c r="E775" s="47"/>
      <c r="F775" s="46"/>
      <c r="G775" s="45"/>
      <c r="H775" s="45"/>
      <c r="I775" s="45"/>
      <c r="J775" s="3" t="str">
        <f t="shared" si="9"/>
        <v>pendente</v>
      </c>
    </row>
    <row r="776" spans="3:10">
      <c r="C776" s="47"/>
      <c r="D776" s="47"/>
      <c r="E776" s="44"/>
      <c r="F776" s="46"/>
      <c r="G776" s="28"/>
      <c r="H776" s="28"/>
      <c r="I776" s="28"/>
      <c r="J776" s="3" t="str">
        <f t="shared" si="9"/>
        <v>pendente</v>
      </c>
    </row>
    <row r="777" spans="3:10">
      <c r="C777" s="47"/>
      <c r="D777" s="47"/>
      <c r="E777" s="47"/>
      <c r="F777" s="46"/>
      <c r="G777" s="45"/>
      <c r="H777" s="45"/>
      <c r="I777" s="45"/>
      <c r="J777" s="3" t="str">
        <f t="shared" si="9"/>
        <v>pendente</v>
      </c>
    </row>
    <row r="778" spans="3:10">
      <c r="C778" s="47"/>
      <c r="D778" s="47"/>
      <c r="E778" s="47"/>
      <c r="F778" s="46"/>
      <c r="G778" s="45"/>
      <c r="H778" s="45"/>
      <c r="I778" s="45"/>
      <c r="J778" s="3" t="str">
        <f t="shared" si="9"/>
        <v>pendente</v>
      </c>
    </row>
    <row r="779" spans="3:10" hidden="1">
      <c r="C779" s="47"/>
      <c r="D779" s="47"/>
      <c r="E779" s="47"/>
      <c r="F779" s="46"/>
      <c r="G779" s="45"/>
      <c r="H779" s="45"/>
      <c r="I779" s="45"/>
      <c r="J779" s="3" t="str">
        <f t="shared" si="9"/>
        <v>pendente</v>
      </c>
    </row>
    <row r="780" spans="3:10" hidden="1">
      <c r="C780" s="47"/>
      <c r="D780" s="47"/>
      <c r="E780" s="47"/>
      <c r="F780" s="46"/>
      <c r="G780" s="45"/>
      <c r="H780" s="45"/>
      <c r="I780" s="45"/>
      <c r="J780" s="3" t="str">
        <f t="shared" si="9"/>
        <v>pendente</v>
      </c>
    </row>
    <row r="781" spans="3:10" hidden="1">
      <c r="C781" s="47"/>
      <c r="D781" s="47"/>
      <c r="E781" s="44"/>
      <c r="F781" s="46"/>
      <c r="G781" s="28"/>
      <c r="H781" s="28"/>
      <c r="I781" s="28"/>
      <c r="J781" s="3" t="str">
        <f t="shared" si="9"/>
        <v>pendente</v>
      </c>
    </row>
    <row r="782" spans="3:10">
      <c r="C782" s="47"/>
      <c r="D782" s="47"/>
      <c r="E782" s="47"/>
      <c r="F782" s="46"/>
      <c r="G782" s="45"/>
      <c r="H782" s="45"/>
      <c r="I782" s="45"/>
      <c r="J782" s="3" t="str">
        <f t="shared" si="9"/>
        <v>pendente</v>
      </c>
    </row>
    <row r="783" spans="3:10">
      <c r="C783" s="47"/>
      <c r="D783" s="47"/>
      <c r="E783" s="47"/>
      <c r="F783" s="46"/>
      <c r="G783" s="45"/>
      <c r="H783" s="45"/>
      <c r="I783" s="45"/>
      <c r="J783" s="3" t="str">
        <f t="shared" si="9"/>
        <v>pendente</v>
      </c>
    </row>
    <row r="784" spans="3:10">
      <c r="C784" s="47"/>
      <c r="D784" s="47"/>
      <c r="E784" s="47"/>
      <c r="F784" s="46"/>
      <c r="G784" s="45"/>
      <c r="H784" s="45"/>
      <c r="I784" s="45"/>
      <c r="J784" s="3" t="str">
        <f t="shared" si="9"/>
        <v>pendente</v>
      </c>
    </row>
    <row r="785" spans="3:10">
      <c r="C785" s="47"/>
      <c r="D785" s="47"/>
      <c r="E785" s="44"/>
      <c r="F785" s="46"/>
      <c r="G785" s="28"/>
      <c r="H785" s="28"/>
      <c r="I785" s="28"/>
      <c r="J785" s="3" t="str">
        <f t="shared" si="9"/>
        <v>pendente</v>
      </c>
    </row>
    <row r="786" spans="3:10">
      <c r="C786" s="47"/>
      <c r="D786" s="47"/>
      <c r="E786" s="47"/>
      <c r="F786" s="46"/>
      <c r="G786" s="45"/>
      <c r="H786" s="45"/>
      <c r="I786" s="45"/>
      <c r="J786" s="3" t="str">
        <f t="shared" si="9"/>
        <v>pendente</v>
      </c>
    </row>
    <row r="787" spans="3:10">
      <c r="C787" s="47"/>
      <c r="D787" s="47"/>
      <c r="E787" s="47"/>
      <c r="F787" s="46"/>
      <c r="G787" s="45"/>
      <c r="H787" s="45"/>
      <c r="I787" s="45"/>
      <c r="J787" s="3" t="str">
        <f t="shared" si="9"/>
        <v>pendente</v>
      </c>
    </row>
    <row r="788" spans="3:10">
      <c r="C788" s="47"/>
      <c r="D788" s="47"/>
      <c r="E788" s="44"/>
      <c r="F788" s="46"/>
      <c r="G788" s="28"/>
      <c r="H788" s="28"/>
      <c r="I788" s="28"/>
      <c r="J788" s="3" t="str">
        <f t="shared" si="9"/>
        <v>pendente</v>
      </c>
    </row>
    <row r="789" spans="3:10">
      <c r="C789" s="47"/>
      <c r="D789" s="47"/>
      <c r="E789" s="47"/>
      <c r="F789" s="46"/>
      <c r="G789" s="45"/>
      <c r="H789" s="45"/>
      <c r="I789" s="45"/>
      <c r="J789" s="3" t="str">
        <f t="shared" si="9"/>
        <v>pendente</v>
      </c>
    </row>
    <row r="790" spans="3:10">
      <c r="C790" s="47"/>
      <c r="D790" s="47"/>
      <c r="E790" s="47"/>
      <c r="F790" s="46"/>
      <c r="G790" s="45"/>
      <c r="H790" s="45"/>
      <c r="I790" s="45"/>
      <c r="J790" s="3" t="str">
        <f t="shared" si="9"/>
        <v>pendente</v>
      </c>
    </row>
    <row r="791" spans="3:10" hidden="1">
      <c r="C791" s="47"/>
      <c r="D791" s="47"/>
      <c r="E791" s="47"/>
      <c r="F791" s="46"/>
      <c r="G791" s="45"/>
      <c r="H791" s="45"/>
      <c r="I791" s="45"/>
      <c r="J791" s="3" t="str">
        <f t="shared" si="9"/>
        <v>pendente</v>
      </c>
    </row>
    <row r="792" spans="3:10" hidden="1">
      <c r="C792" s="47"/>
      <c r="D792" s="47"/>
      <c r="E792" s="47"/>
      <c r="F792" s="46"/>
      <c r="G792" s="45"/>
      <c r="H792" s="45"/>
      <c r="I792" s="45"/>
      <c r="J792" s="3" t="str">
        <f t="shared" si="9"/>
        <v>pendente</v>
      </c>
    </row>
    <row r="793" spans="3:10" hidden="1">
      <c r="C793" s="47"/>
      <c r="D793" s="47"/>
      <c r="E793" s="44"/>
      <c r="F793" s="46"/>
      <c r="G793" s="28"/>
      <c r="H793" s="28"/>
      <c r="I793" s="28"/>
      <c r="J793" s="3" t="str">
        <f t="shared" si="9"/>
        <v>pendente</v>
      </c>
    </row>
    <row r="794" spans="3:10">
      <c r="C794" s="47"/>
      <c r="D794" s="47"/>
      <c r="E794" s="47"/>
      <c r="F794" s="46"/>
      <c r="G794" s="45"/>
      <c r="H794" s="45"/>
      <c r="I794" s="45"/>
      <c r="J794" s="3" t="str">
        <f t="shared" si="9"/>
        <v>pendente</v>
      </c>
    </row>
    <row r="795" spans="3:10">
      <c r="C795" s="47"/>
      <c r="D795" s="47"/>
      <c r="E795" s="47"/>
      <c r="F795" s="46"/>
      <c r="G795" s="45"/>
      <c r="H795" s="45"/>
      <c r="I795" s="45"/>
      <c r="J795" s="3" t="str">
        <f t="shared" si="9"/>
        <v>pendente</v>
      </c>
    </row>
    <row r="796" spans="3:10">
      <c r="C796" s="47"/>
      <c r="D796" s="47"/>
      <c r="E796" s="47"/>
      <c r="F796" s="46"/>
      <c r="G796" s="45"/>
      <c r="H796" s="45"/>
      <c r="I796" s="45"/>
      <c r="J796" s="3" t="str">
        <f t="shared" si="9"/>
        <v>pendente</v>
      </c>
    </row>
    <row r="797" spans="3:10">
      <c r="C797" s="47"/>
      <c r="D797" s="47"/>
      <c r="E797" s="44"/>
      <c r="F797" s="46"/>
      <c r="G797" s="28"/>
      <c r="H797" s="28"/>
      <c r="I797" s="28"/>
      <c r="J797" s="3" t="str">
        <f t="shared" si="9"/>
        <v>pendente</v>
      </c>
    </row>
    <row r="798" spans="3:10">
      <c r="C798" s="47"/>
      <c r="D798" s="47"/>
      <c r="E798" s="47"/>
      <c r="F798" s="46"/>
      <c r="G798" s="45"/>
      <c r="H798" s="45"/>
      <c r="I798" s="45"/>
      <c r="J798" s="3" t="str">
        <f t="shared" si="9"/>
        <v>pendente</v>
      </c>
    </row>
    <row r="799" spans="3:10">
      <c r="C799" s="47"/>
      <c r="D799" s="47"/>
      <c r="E799" s="47"/>
      <c r="F799" s="46"/>
      <c r="G799" s="45"/>
      <c r="H799" s="45"/>
      <c r="I799" s="45"/>
      <c r="J799" s="3" t="str">
        <f t="shared" si="9"/>
        <v>pendente</v>
      </c>
    </row>
    <row r="800" spans="3:10">
      <c r="C800" s="47"/>
      <c r="D800" s="47"/>
      <c r="E800" s="44"/>
      <c r="F800" s="46"/>
      <c r="G800" s="28"/>
      <c r="H800" s="28"/>
      <c r="I800" s="28"/>
      <c r="J800" s="3" t="str">
        <f t="shared" si="9"/>
        <v>pendente</v>
      </c>
    </row>
    <row r="801" spans="3:10">
      <c r="C801" s="47"/>
      <c r="D801" s="47"/>
      <c r="E801" s="47"/>
      <c r="F801" s="46"/>
      <c r="G801" s="45"/>
      <c r="H801" s="45"/>
      <c r="I801" s="45"/>
      <c r="J801" s="3" t="str">
        <f t="shared" si="9"/>
        <v>pendente</v>
      </c>
    </row>
    <row r="802" spans="3:10">
      <c r="C802" s="47"/>
      <c r="D802" s="47"/>
      <c r="E802" s="47"/>
      <c r="F802" s="46"/>
      <c r="G802" s="45"/>
      <c r="H802" s="45"/>
      <c r="I802" s="45"/>
      <c r="J802" s="3" t="str">
        <f t="shared" si="9"/>
        <v>pendente</v>
      </c>
    </row>
    <row r="803" spans="3:10" hidden="1">
      <c r="C803" s="47"/>
      <c r="D803" s="47"/>
      <c r="E803" s="47"/>
      <c r="F803" s="46"/>
      <c r="G803" s="45"/>
      <c r="H803" s="45"/>
      <c r="I803" s="45"/>
      <c r="J803" s="3" t="str">
        <f t="shared" si="9"/>
        <v>pendente</v>
      </c>
    </row>
    <row r="804" spans="3:10" hidden="1">
      <c r="C804" s="47"/>
      <c r="D804" s="47"/>
      <c r="E804" s="47"/>
      <c r="F804" s="46"/>
      <c r="G804" s="45"/>
      <c r="H804" s="45"/>
      <c r="I804" s="45"/>
      <c r="J804" s="3" t="str">
        <f t="shared" si="9"/>
        <v>pendente</v>
      </c>
    </row>
    <row r="805" spans="3:10" hidden="1">
      <c r="C805" s="47"/>
      <c r="D805" s="47"/>
      <c r="E805" s="44"/>
      <c r="F805" s="46"/>
      <c r="G805" s="28"/>
      <c r="H805" s="28"/>
      <c r="I805" s="28"/>
      <c r="J805" s="3" t="str">
        <f t="shared" si="9"/>
        <v>pendente</v>
      </c>
    </row>
    <row r="806" spans="3:10">
      <c r="C806" s="47"/>
      <c r="D806" s="47"/>
      <c r="E806" s="47"/>
      <c r="F806" s="46"/>
      <c r="G806" s="45"/>
      <c r="H806" s="45"/>
      <c r="I806" s="45"/>
      <c r="J806" s="3" t="str">
        <f t="shared" si="9"/>
        <v>pendente</v>
      </c>
    </row>
    <row r="807" spans="3:10">
      <c r="C807" s="47"/>
      <c r="D807" s="47"/>
      <c r="E807" s="47"/>
      <c r="F807" s="46"/>
      <c r="G807" s="45"/>
      <c r="H807" s="45"/>
      <c r="I807" s="45"/>
      <c r="J807" s="3" t="str">
        <f t="shared" si="9"/>
        <v>pendente</v>
      </c>
    </row>
    <row r="808" spans="3:10">
      <c r="C808" s="47"/>
      <c r="D808" s="47"/>
      <c r="E808" s="47"/>
      <c r="F808" s="46"/>
      <c r="G808" s="45"/>
      <c r="H808" s="45"/>
      <c r="I808" s="45"/>
      <c r="J808" s="3" t="str">
        <f t="shared" si="9"/>
        <v>pendente</v>
      </c>
    </row>
    <row r="809" spans="3:10">
      <c r="C809" s="47"/>
      <c r="D809" s="47"/>
      <c r="E809" s="44"/>
      <c r="F809" s="46"/>
      <c r="G809" s="28"/>
      <c r="H809" s="28"/>
      <c r="I809" s="28"/>
      <c r="J809" s="3" t="str">
        <f t="shared" si="9"/>
        <v>pendente</v>
      </c>
    </row>
    <row r="810" spans="3:10">
      <c r="C810" s="47"/>
      <c r="D810" s="47"/>
      <c r="E810" s="47"/>
      <c r="F810" s="46"/>
      <c r="G810" s="45"/>
      <c r="H810" s="45"/>
      <c r="I810" s="45"/>
      <c r="J810" s="3" t="str">
        <f t="shared" si="9"/>
        <v>pendente</v>
      </c>
    </row>
    <row r="811" spans="3:10">
      <c r="C811" s="47"/>
      <c r="D811" s="47"/>
      <c r="E811" s="47"/>
      <c r="F811" s="46"/>
      <c r="G811" s="45"/>
      <c r="H811" s="45"/>
      <c r="I811" s="45"/>
      <c r="J811" s="3" t="str">
        <f t="shared" si="9"/>
        <v>pendente</v>
      </c>
    </row>
    <row r="812" spans="3:10">
      <c r="C812" s="47"/>
      <c r="D812" s="47"/>
      <c r="E812" s="44"/>
      <c r="F812" s="46"/>
      <c r="G812" s="28"/>
      <c r="H812" s="28"/>
      <c r="I812" s="28"/>
      <c r="J812" s="3" t="str">
        <f t="shared" si="9"/>
        <v>pendente</v>
      </c>
    </row>
    <row r="813" spans="3:10">
      <c r="C813" s="47"/>
      <c r="D813" s="47"/>
      <c r="E813" s="47"/>
      <c r="F813" s="46"/>
      <c r="G813" s="45"/>
      <c r="H813" s="45"/>
      <c r="I813" s="45"/>
      <c r="J813" s="3" t="str">
        <f t="shared" si="9"/>
        <v>pendente</v>
      </c>
    </row>
    <row r="814" spans="3:10" hidden="1">
      <c r="C814" s="47"/>
      <c r="D814" s="47"/>
      <c r="E814" s="47"/>
      <c r="F814" s="46"/>
      <c r="G814" s="45"/>
      <c r="H814" s="45"/>
      <c r="I814" s="45"/>
      <c r="J814" s="3" t="str">
        <f t="shared" si="9"/>
        <v>pendente</v>
      </c>
    </row>
    <row r="815" spans="3:10" hidden="1">
      <c r="C815" s="47"/>
      <c r="D815" s="47"/>
      <c r="E815" s="47"/>
      <c r="F815" s="46"/>
      <c r="G815" s="45"/>
      <c r="H815" s="45"/>
      <c r="I815" s="45"/>
      <c r="J815" s="3" t="str">
        <f t="shared" si="9"/>
        <v>pendente</v>
      </c>
    </row>
    <row r="816" spans="3:10" hidden="1">
      <c r="C816" s="47"/>
      <c r="D816" s="47"/>
      <c r="E816" s="47"/>
      <c r="F816" s="46"/>
      <c r="G816" s="45"/>
      <c r="H816" s="45"/>
      <c r="I816" s="45"/>
      <c r="J816" s="3" t="str">
        <f t="shared" si="9"/>
        <v>pendente</v>
      </c>
    </row>
    <row r="817" spans="3:10">
      <c r="C817" s="47"/>
      <c r="D817" s="47"/>
      <c r="E817" s="44"/>
      <c r="F817" s="46"/>
      <c r="G817" s="28"/>
      <c r="H817" s="28"/>
      <c r="I817" s="28"/>
      <c r="J817" s="3" t="str">
        <f t="shared" si="9"/>
        <v>pendente</v>
      </c>
    </row>
    <row r="818" spans="3:10">
      <c r="C818" s="47"/>
      <c r="D818" s="47"/>
      <c r="E818" s="47"/>
      <c r="F818" s="46"/>
      <c r="G818" s="45"/>
      <c r="H818" s="45"/>
      <c r="I818" s="45"/>
      <c r="J818" s="3" t="str">
        <f t="shared" si="9"/>
        <v>pendente</v>
      </c>
    </row>
    <row r="819" spans="3:10">
      <c r="C819" s="47"/>
      <c r="D819" s="47"/>
      <c r="E819" s="47"/>
      <c r="F819" s="46"/>
      <c r="G819" s="45"/>
      <c r="H819" s="45"/>
      <c r="I819" s="45"/>
      <c r="J819" s="3" t="str">
        <f t="shared" si="9"/>
        <v>pendente</v>
      </c>
    </row>
    <row r="820" spans="3:10">
      <c r="C820" s="47"/>
      <c r="D820" s="47"/>
      <c r="E820" s="47"/>
      <c r="F820" s="46"/>
      <c r="G820" s="45"/>
      <c r="H820" s="45"/>
      <c r="I820" s="45"/>
      <c r="J820" s="3" t="str">
        <f t="shared" si="9"/>
        <v>pendente</v>
      </c>
    </row>
    <row r="821" spans="3:10">
      <c r="C821" s="47"/>
      <c r="D821" s="47"/>
      <c r="E821" s="44"/>
      <c r="F821" s="46"/>
      <c r="G821" s="28"/>
      <c r="H821" s="28"/>
      <c r="I821" s="28"/>
      <c r="J821" s="3" t="str">
        <f t="shared" si="9"/>
        <v>pendente</v>
      </c>
    </row>
    <row r="822" spans="3:10">
      <c r="C822" s="47"/>
      <c r="D822" s="47"/>
      <c r="E822" s="47"/>
      <c r="F822" s="46"/>
      <c r="G822" s="45"/>
      <c r="H822" s="45"/>
      <c r="I822" s="45"/>
      <c r="J822" s="3" t="str">
        <f t="shared" si="9"/>
        <v>pendente</v>
      </c>
    </row>
    <row r="823" spans="3:10">
      <c r="C823" s="47"/>
      <c r="D823" s="47"/>
      <c r="E823" s="47"/>
      <c r="F823" s="46"/>
      <c r="G823" s="45"/>
      <c r="H823" s="45"/>
      <c r="I823" s="45"/>
      <c r="J823" s="3" t="str">
        <f t="shared" si="9"/>
        <v>pendente</v>
      </c>
    </row>
    <row r="824" spans="3:10">
      <c r="C824" s="47"/>
      <c r="D824" s="47"/>
      <c r="E824" s="44"/>
      <c r="F824" s="46"/>
      <c r="G824" s="28"/>
      <c r="H824" s="28"/>
      <c r="I824" s="28"/>
      <c r="J824" s="3" t="str">
        <f t="shared" si="9"/>
        <v>pendente</v>
      </c>
    </row>
    <row r="825" spans="3:10">
      <c r="C825" s="47"/>
      <c r="D825" s="47"/>
      <c r="E825" s="47"/>
      <c r="F825" s="46"/>
      <c r="G825" s="45"/>
      <c r="H825" s="45"/>
      <c r="I825" s="45"/>
      <c r="J825" s="3" t="str">
        <f t="shared" si="9"/>
        <v>pendente</v>
      </c>
    </row>
    <row r="826" spans="3:10" hidden="1">
      <c r="C826" s="47"/>
      <c r="D826" s="47"/>
      <c r="E826" s="47"/>
      <c r="F826" s="46"/>
      <c r="G826" s="45"/>
      <c r="H826" s="45"/>
      <c r="I826" s="45"/>
      <c r="J826" s="3" t="str">
        <f t="shared" si="9"/>
        <v>pendente</v>
      </c>
    </row>
    <row r="827" spans="3:10" hidden="1">
      <c r="C827" s="47"/>
      <c r="D827" s="47"/>
      <c r="E827" s="47"/>
      <c r="F827" s="46"/>
      <c r="G827" s="45"/>
      <c r="H827" s="45"/>
      <c r="I827" s="45"/>
      <c r="J827" s="3" t="str">
        <f t="shared" si="9"/>
        <v>pendente</v>
      </c>
    </row>
    <row r="828" spans="3:10" hidden="1">
      <c r="C828" s="47"/>
      <c r="D828" s="47"/>
      <c r="E828" s="47"/>
      <c r="F828" s="46"/>
      <c r="G828" s="45"/>
      <c r="H828" s="45"/>
      <c r="I828" s="45"/>
      <c r="J828" s="3" t="str">
        <f t="shared" si="9"/>
        <v>pendente</v>
      </c>
    </row>
    <row r="829" spans="3:10">
      <c r="C829" s="47"/>
      <c r="D829" s="47"/>
      <c r="E829" s="44"/>
      <c r="F829" s="46"/>
      <c r="G829" s="28"/>
      <c r="H829" s="28"/>
      <c r="I829" s="28"/>
      <c r="J829" s="3" t="str">
        <f t="shared" si="9"/>
        <v>pendente</v>
      </c>
    </row>
    <row r="830" spans="3:10">
      <c r="C830" s="47"/>
      <c r="D830" s="47"/>
      <c r="E830" s="47"/>
      <c r="F830" s="46"/>
      <c r="G830" s="45"/>
      <c r="H830" s="45"/>
      <c r="I830" s="45"/>
      <c r="J830" s="3" t="str">
        <f t="shared" si="9"/>
        <v>pendente</v>
      </c>
    </row>
    <row r="831" spans="3:10">
      <c r="C831" s="47"/>
      <c r="D831" s="47"/>
      <c r="E831" s="47"/>
      <c r="F831" s="46"/>
      <c r="G831" s="45"/>
      <c r="H831" s="45"/>
      <c r="I831" s="45"/>
      <c r="J831" s="3" t="str">
        <f t="shared" si="9"/>
        <v>pendente</v>
      </c>
    </row>
    <row r="832" spans="3:10">
      <c r="C832" s="47"/>
      <c r="D832" s="47"/>
      <c r="E832" s="47"/>
      <c r="F832" s="46"/>
      <c r="G832" s="45"/>
      <c r="H832" s="45"/>
      <c r="I832" s="45"/>
      <c r="J832" s="3" t="str">
        <f t="shared" si="9"/>
        <v>pendente</v>
      </c>
    </row>
    <row r="833" spans="3:10">
      <c r="C833" s="47"/>
      <c r="D833" s="47"/>
      <c r="E833" s="44"/>
      <c r="F833" s="46"/>
      <c r="G833" s="28"/>
      <c r="H833" s="28"/>
      <c r="I833" s="28"/>
      <c r="J833" s="3" t="str">
        <f t="shared" si="9"/>
        <v>pendente</v>
      </c>
    </row>
    <row r="834" spans="3:10">
      <c r="C834" s="47"/>
      <c r="D834" s="47"/>
      <c r="E834" s="47"/>
      <c r="F834" s="46"/>
      <c r="G834" s="45"/>
      <c r="H834" s="45"/>
      <c r="I834" s="45"/>
      <c r="J834" s="3" t="str">
        <f t="shared" si="9"/>
        <v>pendente</v>
      </c>
    </row>
    <row r="835" spans="3:10">
      <c r="C835" s="47"/>
      <c r="D835" s="47"/>
      <c r="E835" s="47"/>
      <c r="F835" s="46"/>
      <c r="G835" s="45"/>
      <c r="H835" s="45"/>
      <c r="I835" s="45"/>
      <c r="J835" s="3" t="str">
        <f t="shared" si="9"/>
        <v>pendente</v>
      </c>
    </row>
    <row r="836" spans="3:10">
      <c r="C836" s="47"/>
      <c r="D836" s="47"/>
      <c r="E836" s="44"/>
      <c r="F836" s="46"/>
      <c r="G836" s="28"/>
      <c r="H836" s="28"/>
      <c r="I836" s="28"/>
      <c r="J836" s="3" t="str">
        <f t="shared" si="9"/>
        <v>pendente</v>
      </c>
    </row>
    <row r="837" spans="3:10">
      <c r="C837" s="47"/>
      <c r="D837" s="47"/>
      <c r="E837" s="47"/>
      <c r="F837" s="46"/>
      <c r="G837" s="45"/>
      <c r="H837" s="45"/>
      <c r="I837" s="45"/>
      <c r="J837" s="3" t="str">
        <f t="shared" si="9"/>
        <v>pendente</v>
      </c>
    </row>
    <row r="838" spans="3:10" hidden="1">
      <c r="C838" s="47"/>
      <c r="D838" s="47"/>
      <c r="E838" s="47"/>
      <c r="F838" s="46"/>
      <c r="G838" s="45"/>
      <c r="H838" s="45"/>
      <c r="I838" s="45"/>
      <c r="J838" s="3" t="str">
        <f t="shared" si="9"/>
        <v>pendente</v>
      </c>
    </row>
    <row r="839" spans="3:10" hidden="1">
      <c r="C839" s="47"/>
      <c r="D839" s="47"/>
      <c r="E839" s="47"/>
      <c r="F839" s="46"/>
      <c r="G839" s="45"/>
      <c r="H839" s="45"/>
      <c r="I839" s="45"/>
      <c r="J839" s="3" t="str">
        <f t="shared" si="9"/>
        <v>pendente</v>
      </c>
    </row>
    <row r="840" spans="3:10" hidden="1">
      <c r="C840" s="47"/>
      <c r="D840" s="47"/>
      <c r="E840" s="44"/>
      <c r="F840" s="46"/>
      <c r="G840" s="28"/>
      <c r="H840" s="28"/>
      <c r="I840" s="28"/>
      <c r="J840" s="3" t="str">
        <f t="shared" si="9"/>
        <v>pendente</v>
      </c>
    </row>
    <row r="841" spans="3:10">
      <c r="C841" s="47"/>
      <c r="D841" s="47"/>
      <c r="E841" s="47"/>
      <c r="F841" s="46"/>
      <c r="G841" s="45"/>
      <c r="H841" s="45"/>
      <c r="I841" s="45"/>
      <c r="J841" s="3" t="str">
        <f t="shared" si="9"/>
        <v>pendente</v>
      </c>
    </row>
    <row r="842" spans="3:10">
      <c r="C842" s="47"/>
      <c r="D842" s="47"/>
      <c r="E842" s="47"/>
      <c r="F842" s="46"/>
      <c r="G842" s="45"/>
      <c r="H842" s="45"/>
      <c r="I842" s="45"/>
      <c r="J842" s="3" t="str">
        <f t="shared" si="9"/>
        <v>pendente</v>
      </c>
    </row>
    <row r="843" spans="3:10">
      <c r="C843" s="47"/>
      <c r="D843" s="47"/>
      <c r="E843" s="47"/>
      <c r="F843" s="46"/>
      <c r="G843" s="45"/>
      <c r="H843" s="45"/>
      <c r="I843" s="45"/>
      <c r="J843" s="3" t="str">
        <f t="shared" si="9"/>
        <v>pendente</v>
      </c>
    </row>
    <row r="844" spans="3:10">
      <c r="C844" s="47"/>
      <c r="D844" s="47"/>
      <c r="E844" s="44"/>
      <c r="F844" s="46"/>
      <c r="G844" s="28"/>
      <c r="H844" s="28"/>
      <c r="I844" s="28"/>
      <c r="J844" s="3" t="str">
        <f t="shared" si="9"/>
        <v>pendente</v>
      </c>
    </row>
    <row r="845" spans="3:10">
      <c r="C845" s="47"/>
      <c r="D845" s="47"/>
      <c r="E845" s="47"/>
      <c r="F845" s="46"/>
      <c r="G845" s="45"/>
      <c r="H845" s="45"/>
      <c r="I845" s="45"/>
      <c r="J845" s="3" t="str">
        <f t="shared" si="9"/>
        <v>pendente</v>
      </c>
    </row>
    <row r="846" spans="3:10">
      <c r="C846" s="47"/>
      <c r="D846" s="47"/>
      <c r="E846" s="47"/>
      <c r="F846" s="46"/>
      <c r="G846" s="45"/>
      <c r="H846" s="45"/>
      <c r="I846" s="45"/>
      <c r="J846" s="3" t="str">
        <f t="shared" si="9"/>
        <v>pendente</v>
      </c>
    </row>
    <row r="847" spans="3:10">
      <c r="C847" s="47"/>
      <c r="D847" s="47"/>
      <c r="E847" s="44"/>
      <c r="F847" s="46"/>
      <c r="G847" s="28"/>
      <c r="H847" s="28"/>
      <c r="I847" s="28"/>
      <c r="J847" s="3" t="str">
        <f t="shared" si="9"/>
        <v>pendente</v>
      </c>
    </row>
    <row r="848" spans="3:10">
      <c r="C848" s="47"/>
      <c r="D848" s="47"/>
      <c r="E848" s="47"/>
      <c r="F848" s="46"/>
      <c r="G848" s="45"/>
      <c r="H848" s="45"/>
      <c r="I848" s="45"/>
      <c r="J848" s="3" t="str">
        <f t="shared" si="9"/>
        <v>pendente</v>
      </c>
    </row>
    <row r="849" spans="3:10">
      <c r="C849" s="47"/>
      <c r="D849" s="47"/>
      <c r="E849" s="47"/>
      <c r="F849" s="46"/>
      <c r="G849" s="45"/>
      <c r="H849" s="45"/>
      <c r="I849" s="45"/>
      <c r="J849" s="3" t="str">
        <f t="shared" si="9"/>
        <v>pendente</v>
      </c>
    </row>
    <row r="850" spans="3:10" hidden="1">
      <c r="C850" s="47"/>
      <c r="D850" s="47"/>
      <c r="E850" s="47"/>
      <c r="F850" s="46"/>
      <c r="G850" s="45"/>
      <c r="H850" s="45"/>
      <c r="I850" s="45"/>
      <c r="J850" s="3" t="str">
        <f t="shared" si="9"/>
        <v>pendente</v>
      </c>
    </row>
    <row r="851" spans="3:10" hidden="1">
      <c r="C851" s="47"/>
      <c r="D851" s="47"/>
      <c r="E851" s="47"/>
      <c r="F851" s="46"/>
      <c r="G851" s="45"/>
      <c r="H851" s="45"/>
      <c r="I851" s="45"/>
      <c r="J851" s="3" t="str">
        <f t="shared" si="9"/>
        <v>pendente</v>
      </c>
    </row>
    <row r="852" spans="3:10" hidden="1">
      <c r="C852" s="47"/>
      <c r="D852" s="47"/>
      <c r="E852" s="44"/>
      <c r="F852" s="46"/>
      <c r="G852" s="28"/>
      <c r="H852" s="28"/>
      <c r="I852" s="28"/>
      <c r="J852" s="3" t="str">
        <f t="shared" si="9"/>
        <v>pendente</v>
      </c>
    </row>
    <row r="853" spans="3:10">
      <c r="C853" s="47"/>
      <c r="D853" s="47"/>
      <c r="E853" s="47"/>
      <c r="F853" s="46"/>
      <c r="G853" s="45"/>
      <c r="H853" s="45"/>
      <c r="I853" s="45"/>
      <c r="J853" s="3" t="str">
        <f t="shared" si="9"/>
        <v>pendente</v>
      </c>
    </row>
    <row r="854" spans="3:10">
      <c r="C854" s="47"/>
      <c r="D854" s="47"/>
      <c r="E854" s="47"/>
      <c r="F854" s="46"/>
      <c r="G854" s="45"/>
      <c r="H854" s="45"/>
      <c r="I854" s="45"/>
      <c r="J854" s="3" t="str">
        <f t="shared" si="9"/>
        <v>pendente</v>
      </c>
    </row>
    <row r="855" spans="3:10">
      <c r="C855" s="47"/>
      <c r="D855" s="47"/>
      <c r="E855" s="47"/>
      <c r="F855" s="46"/>
      <c r="G855" s="45"/>
      <c r="H855" s="45"/>
      <c r="I855" s="45"/>
      <c r="J855" s="3" t="str">
        <f t="shared" si="9"/>
        <v>pendente</v>
      </c>
    </row>
    <row r="856" spans="3:10">
      <c r="C856" s="47"/>
      <c r="D856" s="47"/>
      <c r="E856" s="44"/>
      <c r="F856" s="46"/>
      <c r="G856" s="28"/>
      <c r="H856" s="28"/>
      <c r="I856" s="28"/>
      <c r="J856" s="3" t="str">
        <f t="shared" si="9"/>
        <v>pendente</v>
      </c>
    </row>
    <row r="857" spans="3:10">
      <c r="C857" s="47"/>
      <c r="D857" s="47"/>
      <c r="E857" s="47"/>
      <c r="F857" s="46"/>
      <c r="G857" s="45"/>
      <c r="H857" s="45"/>
      <c r="I857" s="45"/>
      <c r="J857" s="3" t="str">
        <f t="shared" si="9"/>
        <v>pendente</v>
      </c>
    </row>
    <row r="858" spans="3:10">
      <c r="C858" s="47"/>
      <c r="D858" s="47"/>
      <c r="E858" s="47"/>
      <c r="F858" s="46"/>
      <c r="G858" s="45"/>
      <c r="H858" s="45"/>
      <c r="I858" s="45"/>
      <c r="J858" s="3" t="str">
        <f t="shared" si="9"/>
        <v>pendente</v>
      </c>
    </row>
    <row r="859" spans="3:10">
      <c r="C859" s="47"/>
      <c r="D859" s="47"/>
      <c r="E859" s="44"/>
      <c r="F859" s="46"/>
      <c r="G859" s="28"/>
      <c r="H859" s="28"/>
      <c r="I859" s="28"/>
      <c r="J859" s="3" t="str">
        <f t="shared" si="9"/>
        <v>pendente</v>
      </c>
    </row>
    <row r="860" spans="3:10">
      <c r="C860" s="47"/>
      <c r="D860" s="47"/>
      <c r="E860" s="47"/>
      <c r="F860" s="46"/>
      <c r="G860" s="45"/>
      <c r="H860" s="45"/>
      <c r="I860" s="45"/>
      <c r="J860" s="3" t="str">
        <f t="shared" si="9"/>
        <v>pendente</v>
      </c>
    </row>
    <row r="861" spans="3:10">
      <c r="C861" s="47"/>
      <c r="D861" s="47"/>
      <c r="E861" s="47"/>
      <c r="F861" s="46"/>
      <c r="G861" s="45"/>
      <c r="H861" s="45"/>
      <c r="I861" s="45"/>
      <c r="J861" s="3" t="str">
        <f t="shared" si="9"/>
        <v>pendente</v>
      </c>
    </row>
    <row r="862" spans="3:10" hidden="1">
      <c r="C862" s="47"/>
      <c r="D862" s="47"/>
      <c r="E862" s="47"/>
      <c r="F862" s="46"/>
      <c r="G862" s="45"/>
      <c r="H862" s="45"/>
      <c r="I862" s="45"/>
      <c r="J862" s="3" t="str">
        <f t="shared" si="9"/>
        <v>pendente</v>
      </c>
    </row>
    <row r="863" spans="3:10" hidden="1">
      <c r="C863" s="47"/>
      <c r="D863" s="47"/>
      <c r="E863" s="47"/>
      <c r="F863" s="46"/>
      <c r="G863" s="45"/>
      <c r="H863" s="45"/>
      <c r="I863" s="45"/>
      <c r="J863" s="3" t="str">
        <f t="shared" si="9"/>
        <v>pendente</v>
      </c>
    </row>
    <row r="864" spans="3:10" hidden="1">
      <c r="C864" s="47"/>
      <c r="D864" s="47"/>
      <c r="E864" s="44"/>
      <c r="F864" s="46"/>
      <c r="G864" s="28"/>
      <c r="H864" s="28"/>
      <c r="I864" s="28"/>
      <c r="J864" s="3" t="str">
        <f t="shared" si="9"/>
        <v>pendente</v>
      </c>
    </row>
    <row r="865" spans="3:10">
      <c r="C865" s="47"/>
      <c r="D865" s="47"/>
      <c r="E865" s="47"/>
      <c r="F865" s="46"/>
      <c r="G865" s="45"/>
      <c r="H865" s="45"/>
      <c r="I865" s="45"/>
      <c r="J865" s="3" t="str">
        <f t="shared" si="9"/>
        <v>pendente</v>
      </c>
    </row>
    <row r="866" spans="3:10">
      <c r="C866" s="47"/>
      <c r="D866" s="47"/>
      <c r="E866" s="47"/>
      <c r="F866" s="46"/>
      <c r="G866" s="45"/>
      <c r="H866" s="45"/>
      <c r="I866" s="45"/>
      <c r="J866" s="3" t="str">
        <f t="shared" si="9"/>
        <v>pendente</v>
      </c>
    </row>
    <row r="867" spans="3:10">
      <c r="C867" s="47"/>
      <c r="D867" s="47"/>
      <c r="E867" s="47"/>
      <c r="F867" s="46"/>
      <c r="G867" s="45"/>
      <c r="H867" s="45"/>
      <c r="I867" s="45"/>
      <c r="J867" s="3" t="str">
        <f t="shared" si="9"/>
        <v>pendente</v>
      </c>
    </row>
    <row r="868" spans="3:10">
      <c r="C868" s="47"/>
      <c r="D868" s="47"/>
      <c r="E868" s="44"/>
      <c r="F868" s="46"/>
      <c r="G868" s="28"/>
      <c r="H868" s="28"/>
      <c r="I868" s="28"/>
      <c r="J868" s="3" t="str">
        <f t="shared" si="9"/>
        <v>pendente</v>
      </c>
    </row>
    <row r="869" spans="3:10">
      <c r="C869" s="47"/>
      <c r="D869" s="47"/>
      <c r="E869" s="47"/>
      <c r="F869" s="46"/>
      <c r="G869" s="45"/>
      <c r="H869" s="45"/>
      <c r="I869" s="45"/>
      <c r="J869" s="3" t="str">
        <f t="shared" si="9"/>
        <v>pendente</v>
      </c>
    </row>
    <row r="870" spans="3:10">
      <c r="C870" s="47"/>
      <c r="D870" s="47"/>
      <c r="E870" s="47"/>
      <c r="F870" s="46"/>
      <c r="G870" s="45"/>
      <c r="H870" s="45"/>
      <c r="I870" s="45"/>
      <c r="J870" s="3" t="str">
        <f t="shared" si="9"/>
        <v>pendente</v>
      </c>
    </row>
    <row r="871" spans="3:10">
      <c r="C871" s="47"/>
      <c r="D871" s="47"/>
      <c r="E871" s="44"/>
      <c r="F871" s="46"/>
      <c r="G871" s="28"/>
      <c r="H871" s="28"/>
      <c r="I871" s="28"/>
      <c r="J871" s="3" t="str">
        <f t="shared" si="9"/>
        <v>pendente</v>
      </c>
    </row>
    <row r="872" spans="3:10">
      <c r="C872" s="47"/>
      <c r="D872" s="47"/>
      <c r="E872" s="47"/>
      <c r="F872" s="46"/>
      <c r="G872" s="45"/>
      <c r="H872" s="45"/>
      <c r="I872" s="45"/>
      <c r="J872" s="3" t="str">
        <f t="shared" si="9"/>
        <v>pendente</v>
      </c>
    </row>
    <row r="873" spans="3:10">
      <c r="C873" s="47"/>
      <c r="D873" s="47"/>
      <c r="E873" s="47"/>
      <c r="F873" s="46"/>
      <c r="G873" s="45"/>
      <c r="H873" s="45"/>
      <c r="I873" s="45"/>
      <c r="J873" s="3" t="str">
        <f t="shared" si="9"/>
        <v>pendente</v>
      </c>
    </row>
    <row r="874" spans="3:10">
      <c r="C874" s="47"/>
      <c r="D874" s="47"/>
      <c r="E874" s="47"/>
      <c r="F874" s="46"/>
      <c r="G874" s="45"/>
      <c r="H874" s="45"/>
      <c r="I874" s="45"/>
      <c r="J874" s="3" t="str">
        <f t="shared" si="9"/>
        <v>pendente</v>
      </c>
    </row>
    <row r="875" spans="3:10">
      <c r="C875" s="47"/>
      <c r="D875" s="47"/>
      <c r="E875" s="47"/>
      <c r="F875" s="46"/>
      <c r="G875" s="45"/>
      <c r="H875" s="45"/>
      <c r="I875" s="45"/>
      <c r="J875" s="3" t="str">
        <f t="shared" si="9"/>
        <v>pendente</v>
      </c>
    </row>
    <row r="876" spans="3:10">
      <c r="C876" s="47"/>
      <c r="D876" s="47"/>
      <c r="E876" s="44"/>
      <c r="F876" s="46"/>
      <c r="G876" s="28"/>
      <c r="H876" s="28"/>
      <c r="I876" s="28"/>
      <c r="J876" s="3" t="str">
        <f t="shared" si="9"/>
        <v>pendente</v>
      </c>
    </row>
    <row r="877" spans="3:10">
      <c r="C877" s="47"/>
      <c r="D877" s="47"/>
      <c r="E877" s="47"/>
      <c r="F877" s="46"/>
      <c r="G877" s="45"/>
      <c r="H877" s="45"/>
      <c r="I877" s="45"/>
      <c r="J877" s="3" t="str">
        <f t="shared" si="9"/>
        <v>pendente</v>
      </c>
    </row>
    <row r="878" spans="3:10">
      <c r="C878" s="47"/>
      <c r="D878" s="47"/>
      <c r="E878" s="47"/>
      <c r="F878" s="46"/>
      <c r="G878" s="45"/>
      <c r="H878" s="45"/>
      <c r="I878" s="45"/>
      <c r="J878" s="3" t="str">
        <f t="shared" si="9"/>
        <v>pendente</v>
      </c>
    </row>
    <row r="879" spans="3:10">
      <c r="C879" s="47"/>
      <c r="D879" s="47"/>
      <c r="E879" s="47"/>
      <c r="F879" s="46"/>
      <c r="G879" s="45"/>
      <c r="H879" s="45"/>
      <c r="I879" s="45"/>
      <c r="J879" s="3" t="str">
        <f t="shared" si="9"/>
        <v>pendente</v>
      </c>
    </row>
    <row r="880" spans="3:10">
      <c r="C880" s="47"/>
      <c r="D880" s="47"/>
      <c r="E880" s="44"/>
      <c r="F880" s="46"/>
      <c r="G880" s="28"/>
      <c r="H880" s="28"/>
      <c r="I880" s="28"/>
      <c r="J880" s="3" t="str">
        <f t="shared" si="9"/>
        <v>pendente</v>
      </c>
    </row>
    <row r="881" spans="3:10">
      <c r="C881" s="47"/>
      <c r="D881" s="47"/>
      <c r="E881" s="47"/>
      <c r="F881" s="46"/>
      <c r="G881" s="45"/>
      <c r="H881" s="45"/>
      <c r="I881" s="45"/>
      <c r="J881" s="3" t="str">
        <f t="shared" si="9"/>
        <v>pendente</v>
      </c>
    </row>
    <row r="882" spans="3:10">
      <c r="C882" s="47"/>
      <c r="D882" s="47"/>
      <c r="E882" s="47"/>
      <c r="F882" s="46"/>
      <c r="G882" s="45"/>
      <c r="H882" s="45"/>
      <c r="I882" s="45"/>
      <c r="J882" s="3" t="str">
        <f t="shared" si="9"/>
        <v>pendente</v>
      </c>
    </row>
    <row r="883" spans="3:10">
      <c r="C883" s="47"/>
      <c r="D883" s="47"/>
      <c r="E883" s="44"/>
      <c r="F883" s="46"/>
      <c r="G883" s="28"/>
      <c r="H883" s="28"/>
      <c r="I883" s="28"/>
      <c r="J883" s="3" t="str">
        <f t="shared" si="9"/>
        <v>pendente</v>
      </c>
    </row>
    <row r="884" spans="3:10">
      <c r="C884" s="47"/>
      <c r="D884" s="47"/>
      <c r="E884" s="47"/>
      <c r="F884" s="46"/>
      <c r="G884" s="45"/>
      <c r="H884" s="45"/>
      <c r="I884" s="45"/>
      <c r="J884" s="3" t="str">
        <f t="shared" si="9"/>
        <v>pendente</v>
      </c>
    </row>
    <row r="885" spans="3:10">
      <c r="C885" s="47"/>
      <c r="D885" s="47"/>
      <c r="E885" s="47"/>
      <c r="F885" s="46"/>
      <c r="G885" s="45"/>
      <c r="H885" s="45"/>
      <c r="I885" s="45"/>
      <c r="J885" s="3" t="str">
        <f t="shared" si="9"/>
        <v>pendente</v>
      </c>
    </row>
    <row r="886" spans="3:10">
      <c r="C886" s="47"/>
      <c r="D886" s="47"/>
      <c r="E886" s="47"/>
      <c r="F886" s="46"/>
      <c r="G886" s="45"/>
      <c r="H886" s="45"/>
      <c r="I886" s="45"/>
      <c r="J886" s="3" t="str">
        <f t="shared" si="9"/>
        <v>pendente</v>
      </c>
    </row>
    <row r="887" spans="3:10">
      <c r="C887" s="47"/>
      <c r="D887" s="47"/>
      <c r="E887" s="47"/>
      <c r="F887" s="46"/>
      <c r="G887" s="45"/>
      <c r="H887" s="45"/>
      <c r="I887" s="45"/>
      <c r="J887" s="3" t="str">
        <f t="shared" si="9"/>
        <v>pendente</v>
      </c>
    </row>
    <row r="888" spans="3:10">
      <c r="C888" s="47"/>
      <c r="D888" s="47"/>
      <c r="E888" s="44"/>
      <c r="F888" s="46"/>
      <c r="G888" s="28"/>
      <c r="H888" s="28"/>
      <c r="I888" s="28"/>
      <c r="J888" s="3" t="str">
        <f t="shared" si="9"/>
        <v>pendente</v>
      </c>
    </row>
    <row r="889" spans="3:10">
      <c r="C889" s="47"/>
      <c r="D889" s="47"/>
      <c r="E889" s="47"/>
      <c r="F889" s="46"/>
      <c r="G889" s="45"/>
      <c r="H889" s="45"/>
      <c r="I889" s="45"/>
      <c r="J889" s="3" t="str">
        <f t="shared" si="9"/>
        <v>pendente</v>
      </c>
    </row>
    <row r="890" spans="3:10">
      <c r="C890" s="47"/>
      <c r="D890" s="47"/>
      <c r="E890" s="47"/>
      <c r="F890" s="46"/>
      <c r="G890" s="45"/>
      <c r="H890" s="45"/>
      <c r="I890" s="45"/>
      <c r="J890" s="3" t="str">
        <f t="shared" si="9"/>
        <v>pendente</v>
      </c>
    </row>
    <row r="891" spans="3:10">
      <c r="C891" s="47"/>
      <c r="D891" s="47"/>
      <c r="E891" s="47"/>
      <c r="F891" s="46"/>
      <c r="G891" s="45"/>
      <c r="H891" s="45"/>
      <c r="I891" s="45"/>
      <c r="J891" s="3" t="str">
        <f t="shared" si="9"/>
        <v>pendente</v>
      </c>
    </row>
    <row r="892" spans="3:10">
      <c r="C892" s="47"/>
      <c r="D892" s="47"/>
      <c r="E892" s="44"/>
      <c r="F892" s="46"/>
      <c r="G892" s="28"/>
      <c r="H892" s="28"/>
      <c r="I892" s="28"/>
      <c r="J892" s="3" t="str">
        <f t="shared" si="9"/>
        <v>pendente</v>
      </c>
    </row>
    <row r="893" spans="3:10">
      <c r="C893" s="47"/>
      <c r="D893" s="47"/>
      <c r="E893" s="47"/>
      <c r="F893" s="46"/>
      <c r="G893" s="45"/>
      <c r="H893" s="45"/>
      <c r="I893" s="45"/>
      <c r="J893" s="3" t="str">
        <f t="shared" si="9"/>
        <v>pendente</v>
      </c>
    </row>
    <row r="894" spans="3:10">
      <c r="C894" s="47"/>
      <c r="D894" s="47"/>
      <c r="E894" s="47"/>
      <c r="F894" s="46"/>
      <c r="G894" s="45"/>
      <c r="H894" s="45"/>
      <c r="I894" s="45"/>
      <c r="J894" s="3" t="str">
        <f t="shared" si="9"/>
        <v>pendente</v>
      </c>
    </row>
    <row r="895" spans="3:10">
      <c r="C895" s="47"/>
      <c r="D895" s="47"/>
      <c r="E895" s="44"/>
      <c r="F895" s="46"/>
      <c r="G895" s="28"/>
      <c r="H895" s="28"/>
      <c r="I895" s="28"/>
      <c r="J895" s="3" t="str">
        <f t="shared" si="9"/>
        <v>pendente</v>
      </c>
    </row>
    <row r="896" spans="3:10">
      <c r="C896" s="47"/>
      <c r="D896" s="47"/>
      <c r="E896" s="47"/>
      <c r="F896" s="46"/>
      <c r="G896" s="45"/>
      <c r="H896" s="45"/>
      <c r="I896" s="45"/>
      <c r="J896" s="3" t="str">
        <f t="shared" si="9"/>
        <v>pendente</v>
      </c>
    </row>
    <row r="897" spans="3:10">
      <c r="C897" s="47"/>
      <c r="D897" s="47"/>
      <c r="E897" s="47"/>
      <c r="F897" s="46"/>
      <c r="G897" s="45"/>
      <c r="H897" s="45"/>
      <c r="I897" s="45"/>
      <c r="J897" s="3" t="str">
        <f t="shared" si="9"/>
        <v>pendente</v>
      </c>
    </row>
    <row r="898" spans="3:10">
      <c r="C898" s="47"/>
      <c r="D898" s="47"/>
      <c r="E898" s="47"/>
      <c r="F898" s="46"/>
      <c r="G898" s="45"/>
      <c r="H898" s="45"/>
      <c r="I898" s="45"/>
      <c r="J898" s="3" t="str">
        <f t="shared" si="9"/>
        <v>pendente</v>
      </c>
    </row>
    <row r="899" spans="3:10">
      <c r="C899" s="47"/>
      <c r="D899" s="47"/>
      <c r="E899" s="47"/>
      <c r="F899" s="46"/>
      <c r="G899" s="45"/>
      <c r="H899" s="45"/>
      <c r="I899" s="45"/>
      <c r="J899" s="3" t="str">
        <f t="shared" si="9"/>
        <v>pendente</v>
      </c>
    </row>
    <row r="900" spans="3:10">
      <c r="C900" s="47"/>
      <c r="D900" s="47"/>
      <c r="E900" s="44"/>
      <c r="F900" s="46"/>
      <c r="G900" s="28"/>
      <c r="H900" s="28"/>
      <c r="I900" s="28"/>
      <c r="J900" s="3" t="str">
        <f t="shared" si="9"/>
        <v>pendente</v>
      </c>
    </row>
    <row r="901" spans="3:10">
      <c r="C901" s="47"/>
      <c r="D901" s="47"/>
      <c r="E901" s="47"/>
      <c r="F901" s="46"/>
      <c r="G901" s="45"/>
      <c r="H901" s="45"/>
      <c r="I901" s="45"/>
      <c r="J901" s="3" t="str">
        <f t="shared" si="9"/>
        <v>pendente</v>
      </c>
    </row>
    <row r="902" spans="3:10">
      <c r="C902" s="47"/>
      <c r="D902" s="47"/>
      <c r="E902" s="47"/>
      <c r="F902" s="46"/>
      <c r="G902" s="45"/>
      <c r="H902" s="45"/>
      <c r="I902" s="45"/>
      <c r="J902" s="3" t="str">
        <f t="shared" si="9"/>
        <v>pendente</v>
      </c>
    </row>
    <row r="903" spans="3:10">
      <c r="C903" s="47"/>
      <c r="D903" s="47"/>
      <c r="E903" s="47"/>
      <c r="F903" s="46"/>
      <c r="G903" s="45"/>
      <c r="H903" s="45"/>
      <c r="I903" s="45"/>
      <c r="J903" s="3" t="str">
        <f t="shared" si="9"/>
        <v>pendente</v>
      </c>
    </row>
    <row r="904" spans="3:10">
      <c r="C904" s="47"/>
      <c r="D904" s="47"/>
      <c r="E904" s="44"/>
      <c r="F904" s="46"/>
      <c r="G904" s="28"/>
      <c r="H904" s="28"/>
      <c r="I904" s="28"/>
      <c r="J904" s="3" t="str">
        <f t="shared" si="9"/>
        <v>pendente</v>
      </c>
    </row>
    <row r="905" spans="3:10">
      <c r="C905" s="47"/>
      <c r="D905" s="47"/>
      <c r="E905" s="47"/>
      <c r="F905" s="46"/>
      <c r="G905" s="45"/>
      <c r="H905" s="45"/>
      <c r="I905" s="45"/>
      <c r="J905" s="3" t="str">
        <f t="shared" si="9"/>
        <v>pendente</v>
      </c>
    </row>
  </sheetData>
  <autoFilter ref="A1:J1"/>
  <conditionalFormatting sqref="E295">
    <cfRule type="cellIs" dxfId="1422" priority="611" operator="equal">
      <formula>"TBA"</formula>
    </cfRule>
  </conditionalFormatting>
  <conditionalFormatting sqref="E3">
    <cfRule type="cellIs" dxfId="1421" priority="606" operator="equal">
      <formula>"TBA"</formula>
    </cfRule>
  </conditionalFormatting>
  <conditionalFormatting sqref="E28:E29">
    <cfRule type="cellIs" dxfId="1420" priority="608" operator="equal">
      <formula>"TBA"</formula>
    </cfRule>
  </conditionalFormatting>
  <conditionalFormatting sqref="E3 H3">
    <cfRule type="cellIs" dxfId="1419" priority="607" operator="equal">
      <formula>"tba"</formula>
    </cfRule>
  </conditionalFormatting>
  <conditionalFormatting sqref="E41">
    <cfRule type="cellIs" dxfId="1418" priority="604" operator="equal">
      <formula>"TBA"</formula>
    </cfRule>
  </conditionalFormatting>
  <conditionalFormatting sqref="E73:E77">
    <cfRule type="cellIs" dxfId="1417" priority="598" operator="equal">
      <formula>"TBA"</formula>
    </cfRule>
  </conditionalFormatting>
  <conditionalFormatting sqref="E74:E75">
    <cfRule type="cellIs" dxfId="1416" priority="596" operator="equal">
      <formula>"TBA"</formula>
    </cfRule>
  </conditionalFormatting>
  <conditionalFormatting sqref="E154">
    <cfRule type="cellIs" dxfId="1415" priority="591" operator="equal">
      <formula>"TBA"</formula>
    </cfRule>
  </conditionalFormatting>
  <conditionalFormatting sqref="E252">
    <cfRule type="cellIs" dxfId="1414" priority="585" operator="equal">
      <formula>"TBA"</formula>
    </cfRule>
  </conditionalFormatting>
  <conditionalFormatting sqref="E253:E254">
    <cfRule type="cellIs" dxfId="1413" priority="583" operator="equal">
      <formula>"TBA"</formula>
    </cfRule>
  </conditionalFormatting>
  <conditionalFormatting sqref="E19">
    <cfRule type="cellIs" dxfId="1412" priority="582" operator="equal">
      <formula>"TBA"</formula>
    </cfRule>
  </conditionalFormatting>
  <conditionalFormatting sqref="E166">
    <cfRule type="cellIs" dxfId="1411" priority="578" operator="equal">
      <formula>"TBA"</formula>
    </cfRule>
  </conditionalFormatting>
  <conditionalFormatting sqref="E169">
    <cfRule type="cellIs" dxfId="1410" priority="573" operator="equal">
      <formula>"TBA"</formula>
    </cfRule>
  </conditionalFormatting>
  <conditionalFormatting sqref="E10">
    <cfRule type="cellIs" dxfId="1409" priority="567" operator="equal">
      <formula>"TBA"</formula>
    </cfRule>
  </conditionalFormatting>
  <conditionalFormatting sqref="E63:E64">
    <cfRule type="cellIs" dxfId="1408" priority="565" operator="equal">
      <formula>"TBA"</formula>
    </cfRule>
  </conditionalFormatting>
  <conditionalFormatting sqref="E139:E142">
    <cfRule type="cellIs" dxfId="1407" priority="562" operator="equal">
      <formula>"TBA"</formula>
    </cfRule>
  </conditionalFormatting>
  <conditionalFormatting sqref="E60:E61">
    <cfRule type="cellIs" dxfId="1406" priority="560" operator="equal">
      <formula>"TBA"</formula>
    </cfRule>
  </conditionalFormatting>
  <conditionalFormatting sqref="E136 E138">
    <cfRule type="cellIs" dxfId="1405" priority="557" operator="equal">
      <formula>"TBA"</formula>
    </cfRule>
  </conditionalFormatting>
  <conditionalFormatting sqref="E180:E181">
    <cfRule type="cellIs" dxfId="1404" priority="555" operator="equal">
      <formula>"TBA"</formula>
    </cfRule>
  </conditionalFormatting>
  <conditionalFormatting sqref="E179">
    <cfRule type="cellIs" dxfId="1403" priority="553" operator="equal">
      <formula>"TBA"</formula>
    </cfRule>
  </conditionalFormatting>
  <conditionalFormatting sqref="E101">
    <cfRule type="cellIs" dxfId="1402" priority="548" operator="equal">
      <formula>"TBA"</formula>
    </cfRule>
  </conditionalFormatting>
  <conditionalFormatting sqref="E68">
    <cfRule type="cellIs" dxfId="1401" priority="550" operator="equal">
      <formula>"TBA"</formula>
    </cfRule>
  </conditionalFormatting>
  <conditionalFormatting sqref="E132">
    <cfRule type="cellIs" dxfId="1400" priority="543" operator="equal">
      <formula>"TBA"</formula>
    </cfRule>
  </conditionalFormatting>
  <conditionalFormatting sqref="E105">
    <cfRule type="cellIs" dxfId="1399" priority="545" operator="equal">
      <formula>"TBA"</formula>
    </cfRule>
  </conditionalFormatting>
  <conditionalFormatting sqref="E143">
    <cfRule type="cellIs" dxfId="1398" priority="541" operator="equal">
      <formula>"TBA"</formula>
    </cfRule>
  </conditionalFormatting>
  <conditionalFormatting sqref="E196">
    <cfRule type="cellIs" dxfId="1397" priority="539" operator="equal">
      <formula>"TBA"</formula>
    </cfRule>
  </conditionalFormatting>
  <conditionalFormatting sqref="E197 E200">
    <cfRule type="cellIs" dxfId="1396" priority="540" operator="equal">
      <formula>"TBA"</formula>
    </cfRule>
  </conditionalFormatting>
  <conditionalFormatting sqref="E155:E158">
    <cfRule type="cellIs" dxfId="1395" priority="534" operator="equal">
      <formula>"TBA"</formula>
    </cfRule>
  </conditionalFormatting>
  <conditionalFormatting sqref="E77:E79">
    <cfRule type="cellIs" dxfId="1394" priority="537" operator="equal">
      <formula>"TBA"</formula>
    </cfRule>
  </conditionalFormatting>
  <conditionalFormatting sqref="E42:E45">
    <cfRule type="cellIs" dxfId="1393" priority="538" operator="equal">
      <formula>"TBA"</formula>
    </cfRule>
  </conditionalFormatting>
  <conditionalFormatting sqref="E80">
    <cfRule type="cellIs" dxfId="1392" priority="536" operator="equal">
      <formula>"TBA"</formula>
    </cfRule>
  </conditionalFormatting>
  <conditionalFormatting sqref="E116:E119">
    <cfRule type="cellIs" dxfId="1391" priority="535" operator="equal">
      <formula>"TBA"</formula>
    </cfRule>
  </conditionalFormatting>
  <conditionalFormatting sqref="E47:E48">
    <cfRule type="cellIs" dxfId="1390" priority="532" operator="equal">
      <formula>"TBA"</formula>
    </cfRule>
  </conditionalFormatting>
  <conditionalFormatting sqref="E49">
    <cfRule type="cellIs" dxfId="1389" priority="531" operator="equal">
      <formula>"TBA"</formula>
    </cfRule>
  </conditionalFormatting>
  <conditionalFormatting sqref="E82:E83">
    <cfRule type="cellIs" dxfId="1388" priority="529" operator="equal">
      <formula>"TBA"</formula>
    </cfRule>
  </conditionalFormatting>
  <conditionalFormatting sqref="E81">
    <cfRule type="cellIs" dxfId="1387" priority="527" operator="equal">
      <formula>"TBA"</formula>
    </cfRule>
  </conditionalFormatting>
  <conditionalFormatting sqref="E125:E126">
    <cfRule type="cellIs" dxfId="1386" priority="526" operator="equal">
      <formula>"TBA"</formula>
    </cfRule>
  </conditionalFormatting>
  <conditionalFormatting sqref="E124">
    <cfRule type="cellIs" dxfId="1385" priority="524" operator="equal">
      <formula>"TBA"</formula>
    </cfRule>
  </conditionalFormatting>
  <conditionalFormatting sqref="E277">
    <cfRule type="cellIs" dxfId="1384" priority="523" operator="equal">
      <formula>"TBA"</formula>
    </cfRule>
  </conditionalFormatting>
  <conditionalFormatting sqref="E276">
    <cfRule type="cellIs" dxfId="1383" priority="522" operator="equal">
      <formula>"TBA"</formula>
    </cfRule>
  </conditionalFormatting>
  <conditionalFormatting sqref="E50:E53">
    <cfRule type="cellIs" dxfId="1382" priority="521" operator="equal">
      <formula>"TBA"</formula>
    </cfRule>
  </conditionalFormatting>
  <conditionalFormatting sqref="E128:E131">
    <cfRule type="cellIs" dxfId="1381" priority="520" operator="equal">
      <formula>"TBA"</formula>
    </cfRule>
  </conditionalFormatting>
  <conditionalFormatting sqref="E282:E283">
    <cfRule type="cellIs" dxfId="1380" priority="519" operator="equal">
      <formula>"TBA"</formula>
    </cfRule>
  </conditionalFormatting>
  <conditionalFormatting sqref="E120">
    <cfRule type="cellIs" dxfId="1379" priority="517" operator="equal">
      <formula>"TBA"</formula>
    </cfRule>
  </conditionalFormatting>
  <conditionalFormatting sqref="E121:E122">
    <cfRule type="cellIs" dxfId="1378" priority="515" operator="equal">
      <formula>"TBA"</formula>
    </cfRule>
  </conditionalFormatting>
  <conditionalFormatting sqref="E275">
    <cfRule type="cellIs" dxfId="1377" priority="514" operator="equal">
      <formula>"TBA"</formula>
    </cfRule>
  </conditionalFormatting>
  <conditionalFormatting sqref="E273:E274">
    <cfRule type="cellIs" dxfId="1376" priority="512" operator="equal">
      <formula>"TBA"</formula>
    </cfRule>
  </conditionalFormatting>
  <conditionalFormatting sqref="E266:E267">
    <cfRule type="cellIs" dxfId="1375" priority="510" operator="equal">
      <formula>"TBA"</formula>
    </cfRule>
  </conditionalFormatting>
  <conditionalFormatting sqref="E268">
    <cfRule type="cellIs" dxfId="1374" priority="508" operator="equal">
      <formula>"TBA"</formula>
    </cfRule>
  </conditionalFormatting>
  <conditionalFormatting sqref="E269:E270">
    <cfRule type="cellIs" dxfId="1373" priority="506" operator="equal">
      <formula>"TBA"</formula>
    </cfRule>
  </conditionalFormatting>
  <conditionalFormatting sqref="E271">
    <cfRule type="cellIs" dxfId="1372" priority="504" operator="equal">
      <formula>"TBA"</formula>
    </cfRule>
  </conditionalFormatting>
  <conditionalFormatting sqref="E288">
    <cfRule type="cellIs" dxfId="1371" priority="501" operator="equal">
      <formula>"TBA"</formula>
    </cfRule>
  </conditionalFormatting>
  <conditionalFormatting sqref="E272">
    <cfRule type="cellIs" dxfId="1370" priority="502" operator="equal">
      <formula>"TBA"</formula>
    </cfRule>
  </conditionalFormatting>
  <conditionalFormatting sqref="E290">
    <cfRule type="cellIs" dxfId="1369" priority="498" operator="equal">
      <formula>"TBA"</formula>
    </cfRule>
  </conditionalFormatting>
  <conditionalFormatting sqref="E289">
    <cfRule type="cellIs" dxfId="1368" priority="499" operator="equal">
      <formula>"TBA"</formula>
    </cfRule>
  </conditionalFormatting>
  <conditionalFormatting sqref="E291">
    <cfRule type="cellIs" dxfId="1367" priority="500" operator="equal">
      <formula>"TBA"</formula>
    </cfRule>
  </conditionalFormatting>
  <conditionalFormatting sqref="E297:E298">
    <cfRule type="cellIs" dxfId="1366" priority="495" operator="equal">
      <formula>"TBA"</formula>
    </cfRule>
  </conditionalFormatting>
  <conditionalFormatting sqref="E296">
    <cfRule type="cellIs" dxfId="1365" priority="497" operator="equal">
      <formula>"TBA"</formula>
    </cfRule>
  </conditionalFormatting>
  <conditionalFormatting sqref="E299">
    <cfRule type="cellIs" dxfId="1364" priority="493" operator="equal">
      <formula>"TBA"</formula>
    </cfRule>
  </conditionalFormatting>
  <conditionalFormatting sqref="E321">
    <cfRule type="cellIs" dxfId="1363" priority="489" operator="equal">
      <formula>"TBA"</formula>
    </cfRule>
  </conditionalFormatting>
  <conditionalFormatting sqref="E57">
    <cfRule type="cellIs" dxfId="1362" priority="484" operator="equal">
      <formula>"TBA"</formula>
    </cfRule>
  </conditionalFormatting>
  <conditionalFormatting sqref="E56">
    <cfRule type="cellIs" dxfId="1361" priority="482" operator="equal">
      <formula>"TBA"</formula>
    </cfRule>
  </conditionalFormatting>
  <conditionalFormatting sqref="G56:H56">
    <cfRule type="cellIs" dxfId="1360" priority="483" operator="equal">
      <formula>"tba"</formula>
    </cfRule>
  </conditionalFormatting>
  <conditionalFormatting sqref="E85">
    <cfRule type="cellIs" dxfId="1359" priority="475" operator="equal">
      <formula>"TBA"</formula>
    </cfRule>
  </conditionalFormatting>
  <conditionalFormatting sqref="E284">
    <cfRule type="cellIs" dxfId="1358" priority="469" operator="equal">
      <formula>"TBA"</formula>
    </cfRule>
  </conditionalFormatting>
  <conditionalFormatting sqref="E159">
    <cfRule type="cellIs" dxfId="1357" priority="467" operator="equal">
      <formula>"TBA"</formula>
    </cfRule>
  </conditionalFormatting>
  <conditionalFormatting sqref="E160">
    <cfRule type="cellIs" dxfId="1356" priority="466" operator="equal">
      <formula>"TBA"</formula>
    </cfRule>
  </conditionalFormatting>
  <conditionalFormatting sqref="E4">
    <cfRule type="cellIs" dxfId="1355" priority="464" operator="equal">
      <formula>"TBA"</formula>
    </cfRule>
  </conditionalFormatting>
  <conditionalFormatting sqref="E4 H4">
    <cfRule type="cellIs" dxfId="1354" priority="465" operator="equal">
      <formula>"tba"</formula>
    </cfRule>
  </conditionalFormatting>
  <conditionalFormatting sqref="E91">
    <cfRule type="cellIs" dxfId="1353" priority="461" operator="equal">
      <formula>"TBA"</formula>
    </cfRule>
  </conditionalFormatting>
  <conditionalFormatting sqref="E227">
    <cfRule type="cellIs" dxfId="1352" priority="39" operator="equal">
      <formula>"TBA"</formula>
    </cfRule>
  </conditionalFormatting>
  <conditionalFormatting sqref="E90">
    <cfRule type="cellIs" dxfId="1351" priority="458" operator="equal">
      <formula>"TBA"</formula>
    </cfRule>
  </conditionalFormatting>
  <conditionalFormatting sqref="E88">
    <cfRule type="cellIs" dxfId="1350" priority="456" operator="equal">
      <formula>"TBA"</formula>
    </cfRule>
  </conditionalFormatting>
  <conditionalFormatting sqref="E324">
    <cfRule type="cellIs" dxfId="1349" priority="455" operator="equal">
      <formula>"TBA"</formula>
    </cfRule>
  </conditionalFormatting>
  <conditionalFormatting sqref="E339">
    <cfRule type="cellIs" dxfId="1348" priority="449" operator="equal">
      <formula>"TBA"</formula>
    </cfRule>
  </conditionalFormatting>
  <conditionalFormatting sqref="E340">
    <cfRule type="cellIs" dxfId="1347" priority="450" operator="equal">
      <formula>"TBA"</formula>
    </cfRule>
  </conditionalFormatting>
  <conditionalFormatting sqref="E346">
    <cfRule type="cellIs" dxfId="1346" priority="443" operator="equal">
      <formula>"TBA"</formula>
    </cfRule>
  </conditionalFormatting>
  <conditionalFormatting sqref="E344">
    <cfRule type="cellIs" dxfId="1345" priority="444" operator="equal">
      <formula>"TBA"</formula>
    </cfRule>
  </conditionalFormatting>
  <conditionalFormatting sqref="E349">
    <cfRule type="cellIs" dxfId="1344" priority="441" operator="equal">
      <formula>"TBA"</formula>
    </cfRule>
  </conditionalFormatting>
  <conditionalFormatting sqref="E358">
    <cfRule type="cellIs" dxfId="1343" priority="437" operator="equal">
      <formula>"TBA"</formula>
    </cfRule>
  </conditionalFormatting>
  <conditionalFormatting sqref="E351 E356">
    <cfRule type="cellIs" dxfId="1342" priority="438" operator="equal">
      <formula>"TBA"</formula>
    </cfRule>
  </conditionalFormatting>
  <conditionalFormatting sqref="E365">
    <cfRule type="cellIs" dxfId="1341" priority="435" operator="equal">
      <formula>"TBA"</formula>
    </cfRule>
  </conditionalFormatting>
  <conditionalFormatting sqref="E364">
    <cfRule type="cellIs" dxfId="1340" priority="434" operator="equal">
      <formula>"TBA"</formula>
    </cfRule>
  </conditionalFormatting>
  <conditionalFormatting sqref="E368">
    <cfRule type="cellIs" dxfId="1339" priority="432" operator="equal">
      <formula>"TBA"</formula>
    </cfRule>
  </conditionalFormatting>
  <conditionalFormatting sqref="E371">
    <cfRule type="cellIs" dxfId="1338" priority="429" operator="equal">
      <formula>"TBA"</formula>
    </cfRule>
  </conditionalFormatting>
  <conditionalFormatting sqref="E379">
    <cfRule type="cellIs" dxfId="1337" priority="426" operator="equal">
      <formula>"TBA"</formula>
    </cfRule>
  </conditionalFormatting>
  <conditionalFormatting sqref="E369:E370">
    <cfRule type="cellIs" dxfId="1336" priority="428" operator="equal">
      <formula>"TBA"</formula>
    </cfRule>
  </conditionalFormatting>
  <conditionalFormatting sqref="E376:E377">
    <cfRule type="cellIs" dxfId="1335" priority="424" operator="equal">
      <formula>"TBA"</formula>
    </cfRule>
  </conditionalFormatting>
  <conditionalFormatting sqref="E382">
    <cfRule type="cellIs" dxfId="1334" priority="423" operator="equal">
      <formula>"TBA"</formula>
    </cfRule>
  </conditionalFormatting>
  <conditionalFormatting sqref="E380:E381">
    <cfRule type="cellIs" dxfId="1333" priority="422" operator="equal">
      <formula>"TBA"</formula>
    </cfRule>
  </conditionalFormatting>
  <conditionalFormatting sqref="E386">
    <cfRule type="cellIs" dxfId="1332" priority="421" operator="equal">
      <formula>"TBA"</formula>
    </cfRule>
  </conditionalFormatting>
  <conditionalFormatting sqref="E385">
    <cfRule type="cellIs" dxfId="1331" priority="420" operator="equal">
      <formula>"TBA"</formula>
    </cfRule>
  </conditionalFormatting>
  <conditionalFormatting sqref="E383:E384">
    <cfRule type="cellIs" dxfId="1330" priority="419" operator="equal">
      <formula>"TBA"</formula>
    </cfRule>
  </conditionalFormatting>
  <conditionalFormatting sqref="E470">
    <cfRule type="cellIs" dxfId="1329" priority="5" operator="equal">
      <formula>"TBA"</formula>
    </cfRule>
  </conditionalFormatting>
  <conditionalFormatting sqref="E387">
    <cfRule type="cellIs" dxfId="1328" priority="418" operator="equal">
      <formula>"TBA"</formula>
    </cfRule>
  </conditionalFormatting>
  <conditionalFormatting sqref="E394">
    <cfRule type="cellIs" dxfId="1327" priority="417" operator="equal">
      <formula>"TBA"</formula>
    </cfRule>
  </conditionalFormatting>
  <conditionalFormatting sqref="E393">
    <cfRule type="cellIs" dxfId="1326" priority="416" operator="equal">
      <formula>"TBA"</formula>
    </cfRule>
  </conditionalFormatting>
  <conditionalFormatting sqref="E388 E392">
    <cfRule type="cellIs" dxfId="1325" priority="415" operator="equal">
      <formula>"TBA"</formula>
    </cfRule>
  </conditionalFormatting>
  <conditionalFormatting sqref="E397">
    <cfRule type="cellIs" dxfId="1324" priority="414" operator="equal">
      <formula>"TBA"</formula>
    </cfRule>
  </conditionalFormatting>
  <conditionalFormatting sqref="E395:E396">
    <cfRule type="cellIs" dxfId="1323" priority="413" operator="equal">
      <formula>"TBA"</formula>
    </cfRule>
  </conditionalFormatting>
  <conditionalFormatting sqref="E399">
    <cfRule type="cellIs" dxfId="1322" priority="412" operator="equal">
      <formula>"TBA"</formula>
    </cfRule>
  </conditionalFormatting>
  <conditionalFormatting sqref="E398">
    <cfRule type="cellIs" dxfId="1321" priority="411" operator="equal">
      <formula>"TBA"</formula>
    </cfRule>
  </conditionalFormatting>
  <conditionalFormatting sqref="E400">
    <cfRule type="cellIs" dxfId="1320" priority="410" operator="equal">
      <formula>"TBA"</formula>
    </cfRule>
  </conditionalFormatting>
  <conditionalFormatting sqref="E404">
    <cfRule type="cellIs" dxfId="1319" priority="409" operator="equal">
      <formula>"TBA"</formula>
    </cfRule>
  </conditionalFormatting>
  <conditionalFormatting sqref="E403">
    <cfRule type="cellIs" dxfId="1318" priority="408" operator="equal">
      <formula>"TBA"</formula>
    </cfRule>
  </conditionalFormatting>
  <conditionalFormatting sqref="E401:E402">
    <cfRule type="cellIs" dxfId="1317" priority="407" operator="equal">
      <formula>"TBA"</formula>
    </cfRule>
  </conditionalFormatting>
  <conditionalFormatting sqref="E410">
    <cfRule type="cellIs" dxfId="1316" priority="406" operator="equal">
      <formula>"TBA"</formula>
    </cfRule>
  </conditionalFormatting>
  <conditionalFormatting sqref="E405 E409">
    <cfRule type="cellIs" dxfId="1315" priority="405" operator="equal">
      <formula>"TBA"</formula>
    </cfRule>
  </conditionalFormatting>
  <conditionalFormatting sqref="E412">
    <cfRule type="cellIs" dxfId="1314" priority="404" operator="equal">
      <formula>"TBA"</formula>
    </cfRule>
  </conditionalFormatting>
  <conditionalFormatting sqref="E411">
    <cfRule type="cellIs" dxfId="1313" priority="403" operator="equal">
      <formula>"TBA"</formula>
    </cfRule>
  </conditionalFormatting>
  <conditionalFormatting sqref="E413">
    <cfRule type="cellIs" dxfId="1312" priority="402" operator="equal">
      <formula>"TBA"</formula>
    </cfRule>
  </conditionalFormatting>
  <conditionalFormatting sqref="E417">
    <cfRule type="cellIs" dxfId="1311" priority="401" operator="equal">
      <formula>"TBA"</formula>
    </cfRule>
  </conditionalFormatting>
  <conditionalFormatting sqref="E416">
    <cfRule type="cellIs" dxfId="1310" priority="400" operator="equal">
      <formula>"TBA"</formula>
    </cfRule>
  </conditionalFormatting>
  <conditionalFormatting sqref="E414:E415">
    <cfRule type="cellIs" dxfId="1309" priority="399" operator="equal">
      <formula>"TBA"</formula>
    </cfRule>
  </conditionalFormatting>
  <conditionalFormatting sqref="E423">
    <cfRule type="cellIs" dxfId="1308" priority="398" operator="equal">
      <formula>"TBA"</formula>
    </cfRule>
  </conditionalFormatting>
  <conditionalFormatting sqref="E418:E419">
    <cfRule type="cellIs" dxfId="1307" priority="397" operator="equal">
      <formula>"TBA"</formula>
    </cfRule>
  </conditionalFormatting>
  <conditionalFormatting sqref="E424">
    <cfRule type="cellIs" dxfId="1306" priority="396" operator="equal">
      <formula>"TBA"</formula>
    </cfRule>
  </conditionalFormatting>
  <conditionalFormatting sqref="E425">
    <cfRule type="cellIs" dxfId="1305" priority="395" operator="equal">
      <formula>"TBA"</formula>
    </cfRule>
  </conditionalFormatting>
  <conditionalFormatting sqref="E429">
    <cfRule type="cellIs" dxfId="1304" priority="394" operator="equal">
      <formula>"TBA"</formula>
    </cfRule>
  </conditionalFormatting>
  <conditionalFormatting sqref="E428">
    <cfRule type="cellIs" dxfId="1303" priority="393" operator="equal">
      <formula>"TBA"</formula>
    </cfRule>
  </conditionalFormatting>
  <conditionalFormatting sqref="E426:E427">
    <cfRule type="cellIs" dxfId="1302" priority="392" operator="equal">
      <formula>"TBA"</formula>
    </cfRule>
  </conditionalFormatting>
  <conditionalFormatting sqref="E432">
    <cfRule type="cellIs" dxfId="1301" priority="391" operator="equal">
      <formula>"TBA"</formula>
    </cfRule>
  </conditionalFormatting>
  <conditionalFormatting sqref="E430:E431">
    <cfRule type="cellIs" dxfId="1300" priority="390" operator="equal">
      <formula>"TBA"</formula>
    </cfRule>
  </conditionalFormatting>
  <conditionalFormatting sqref="E436">
    <cfRule type="cellIs" dxfId="1299" priority="389" operator="equal">
      <formula>"TBA"</formula>
    </cfRule>
  </conditionalFormatting>
  <conditionalFormatting sqref="E435">
    <cfRule type="cellIs" dxfId="1298" priority="388" operator="equal">
      <formula>"TBA"</formula>
    </cfRule>
  </conditionalFormatting>
  <conditionalFormatting sqref="E433:E434">
    <cfRule type="cellIs" dxfId="1297" priority="387" operator="equal">
      <formula>"TBA"</formula>
    </cfRule>
  </conditionalFormatting>
  <conditionalFormatting sqref="E437">
    <cfRule type="cellIs" dxfId="1296" priority="386" operator="equal">
      <formula>"TBA"</formula>
    </cfRule>
  </conditionalFormatting>
  <conditionalFormatting sqref="E443">
    <cfRule type="cellIs" dxfId="1295" priority="385" operator="equal">
      <formula>"TBA"</formula>
    </cfRule>
  </conditionalFormatting>
  <conditionalFormatting sqref="E442">
    <cfRule type="cellIs" dxfId="1294" priority="384" operator="equal">
      <formula>"TBA"</formula>
    </cfRule>
  </conditionalFormatting>
  <conditionalFormatting sqref="E440:E441">
    <cfRule type="cellIs" dxfId="1293" priority="383" operator="equal">
      <formula>"TBA"</formula>
    </cfRule>
  </conditionalFormatting>
  <conditionalFormatting sqref="E446">
    <cfRule type="cellIs" dxfId="1292" priority="382" operator="equal">
      <formula>"TBA"</formula>
    </cfRule>
  </conditionalFormatting>
  <conditionalFormatting sqref="E444:E445">
    <cfRule type="cellIs" dxfId="1291" priority="381" operator="equal">
      <formula>"TBA"</formula>
    </cfRule>
  </conditionalFormatting>
  <conditionalFormatting sqref="E450">
    <cfRule type="cellIs" dxfId="1290" priority="380" operator="equal">
      <formula>"TBA"</formula>
    </cfRule>
  </conditionalFormatting>
  <conditionalFormatting sqref="E449">
    <cfRule type="cellIs" dxfId="1289" priority="379" operator="equal">
      <formula>"TBA"</formula>
    </cfRule>
  </conditionalFormatting>
  <conditionalFormatting sqref="E447:E448">
    <cfRule type="cellIs" dxfId="1288" priority="378" operator="equal">
      <formula>"TBA"</formula>
    </cfRule>
  </conditionalFormatting>
  <conditionalFormatting sqref="E451">
    <cfRule type="cellIs" dxfId="1287" priority="377" operator="equal">
      <formula>"TBA"</formula>
    </cfRule>
  </conditionalFormatting>
  <conditionalFormatting sqref="E458">
    <cfRule type="cellIs" dxfId="1286" priority="376" operator="equal">
      <formula>"TBA"</formula>
    </cfRule>
  </conditionalFormatting>
  <conditionalFormatting sqref="E457">
    <cfRule type="cellIs" dxfId="1285" priority="375" operator="equal">
      <formula>"TBA"</formula>
    </cfRule>
  </conditionalFormatting>
  <conditionalFormatting sqref="E452 E456">
    <cfRule type="cellIs" dxfId="1284" priority="374" operator="equal">
      <formula>"TBA"</formula>
    </cfRule>
  </conditionalFormatting>
  <conditionalFormatting sqref="E461">
    <cfRule type="cellIs" dxfId="1283" priority="373" operator="equal">
      <formula>"TBA"</formula>
    </cfRule>
  </conditionalFormatting>
  <conditionalFormatting sqref="E459:E460">
    <cfRule type="cellIs" dxfId="1282" priority="372" operator="equal">
      <formula>"TBA"</formula>
    </cfRule>
  </conditionalFormatting>
  <conditionalFormatting sqref="E463">
    <cfRule type="cellIs" dxfId="1281" priority="371" operator="equal">
      <formula>"TBA"</formula>
    </cfRule>
  </conditionalFormatting>
  <conditionalFormatting sqref="E462">
    <cfRule type="cellIs" dxfId="1280" priority="370" operator="equal">
      <formula>"TBA"</formula>
    </cfRule>
  </conditionalFormatting>
  <conditionalFormatting sqref="E464">
    <cfRule type="cellIs" dxfId="1279" priority="369" operator="equal">
      <formula>"TBA"</formula>
    </cfRule>
  </conditionalFormatting>
  <conditionalFormatting sqref="E468">
    <cfRule type="cellIs" dxfId="1278" priority="368" operator="equal">
      <formula>"TBA"</formula>
    </cfRule>
  </conditionalFormatting>
  <conditionalFormatting sqref="E467">
    <cfRule type="cellIs" dxfId="1277" priority="367" operator="equal">
      <formula>"TBA"</formula>
    </cfRule>
  </conditionalFormatting>
  <conditionalFormatting sqref="E465:E466">
    <cfRule type="cellIs" dxfId="1276" priority="366" operator="equal">
      <formula>"TBA"</formula>
    </cfRule>
  </conditionalFormatting>
  <conditionalFormatting sqref="E474">
    <cfRule type="cellIs" dxfId="1275" priority="365" operator="equal">
      <formula>"TBA"</formula>
    </cfRule>
  </conditionalFormatting>
  <conditionalFormatting sqref="E469 E473">
    <cfRule type="cellIs" dxfId="1274" priority="364" operator="equal">
      <formula>"TBA"</formula>
    </cfRule>
  </conditionalFormatting>
  <conditionalFormatting sqref="E478">
    <cfRule type="cellIs" dxfId="1273" priority="363" operator="equal">
      <formula>"TBA"</formula>
    </cfRule>
  </conditionalFormatting>
  <conditionalFormatting sqref="E477">
    <cfRule type="cellIs" dxfId="1272" priority="362" operator="equal">
      <formula>"TBA"</formula>
    </cfRule>
  </conditionalFormatting>
  <conditionalFormatting sqref="E475:E476">
    <cfRule type="cellIs" dxfId="1271" priority="361" operator="equal">
      <formula>"TBA"</formula>
    </cfRule>
  </conditionalFormatting>
  <conditionalFormatting sqref="E482">
    <cfRule type="cellIs" dxfId="1270" priority="360" operator="equal">
      <formula>"TBA"</formula>
    </cfRule>
  </conditionalFormatting>
  <conditionalFormatting sqref="E481">
    <cfRule type="cellIs" dxfId="1269" priority="359" operator="equal">
      <formula>"TBA"</formula>
    </cfRule>
  </conditionalFormatting>
  <conditionalFormatting sqref="E479:E480">
    <cfRule type="cellIs" dxfId="1268" priority="358" operator="equal">
      <formula>"TBA"</formula>
    </cfRule>
  </conditionalFormatting>
  <conditionalFormatting sqref="E485">
    <cfRule type="cellIs" dxfId="1267" priority="357" operator="equal">
      <formula>"TBA"</formula>
    </cfRule>
  </conditionalFormatting>
  <conditionalFormatting sqref="E483:E484">
    <cfRule type="cellIs" dxfId="1266" priority="356" operator="equal">
      <formula>"TBA"</formula>
    </cfRule>
  </conditionalFormatting>
  <conditionalFormatting sqref="E489">
    <cfRule type="cellIs" dxfId="1265" priority="355" operator="equal">
      <formula>"TBA"</formula>
    </cfRule>
  </conditionalFormatting>
  <conditionalFormatting sqref="E488">
    <cfRule type="cellIs" dxfId="1264" priority="354" operator="equal">
      <formula>"TBA"</formula>
    </cfRule>
  </conditionalFormatting>
  <conditionalFormatting sqref="E486:E487">
    <cfRule type="cellIs" dxfId="1263" priority="353" operator="equal">
      <formula>"TBA"</formula>
    </cfRule>
  </conditionalFormatting>
  <conditionalFormatting sqref="E490">
    <cfRule type="cellIs" dxfId="1262" priority="352" operator="equal">
      <formula>"TBA"</formula>
    </cfRule>
  </conditionalFormatting>
  <conditionalFormatting sqref="E496">
    <cfRule type="cellIs" dxfId="1261" priority="351" operator="equal">
      <formula>"TBA"</formula>
    </cfRule>
  </conditionalFormatting>
  <conditionalFormatting sqref="E495">
    <cfRule type="cellIs" dxfId="1260" priority="350" operator="equal">
      <formula>"TBA"</formula>
    </cfRule>
  </conditionalFormatting>
  <conditionalFormatting sqref="E493:E494">
    <cfRule type="cellIs" dxfId="1259" priority="349" operator="equal">
      <formula>"TBA"</formula>
    </cfRule>
  </conditionalFormatting>
  <conditionalFormatting sqref="E499">
    <cfRule type="cellIs" dxfId="1258" priority="348" operator="equal">
      <formula>"TBA"</formula>
    </cfRule>
  </conditionalFormatting>
  <conditionalFormatting sqref="E497:E498">
    <cfRule type="cellIs" dxfId="1257" priority="347" operator="equal">
      <formula>"TBA"</formula>
    </cfRule>
  </conditionalFormatting>
  <conditionalFormatting sqref="E503">
    <cfRule type="cellIs" dxfId="1256" priority="346" operator="equal">
      <formula>"TBA"</formula>
    </cfRule>
  </conditionalFormatting>
  <conditionalFormatting sqref="E502">
    <cfRule type="cellIs" dxfId="1255" priority="345" operator="equal">
      <formula>"TBA"</formula>
    </cfRule>
  </conditionalFormatting>
  <conditionalFormatting sqref="E500:E501">
    <cfRule type="cellIs" dxfId="1254" priority="344" operator="equal">
      <formula>"TBA"</formula>
    </cfRule>
  </conditionalFormatting>
  <conditionalFormatting sqref="E504">
    <cfRule type="cellIs" dxfId="1253" priority="343" operator="equal">
      <formula>"TBA"</formula>
    </cfRule>
  </conditionalFormatting>
  <conditionalFormatting sqref="E511">
    <cfRule type="cellIs" dxfId="1252" priority="342" operator="equal">
      <formula>"TBA"</formula>
    </cfRule>
  </conditionalFormatting>
  <conditionalFormatting sqref="E510">
    <cfRule type="cellIs" dxfId="1251" priority="341" operator="equal">
      <formula>"TBA"</formula>
    </cfRule>
  </conditionalFormatting>
  <conditionalFormatting sqref="E512">
    <cfRule type="cellIs" dxfId="1250" priority="340" operator="equal">
      <formula>"TBA"</formula>
    </cfRule>
  </conditionalFormatting>
  <conditionalFormatting sqref="E516">
    <cfRule type="cellIs" dxfId="1249" priority="339" operator="equal">
      <formula>"TBA"</formula>
    </cfRule>
  </conditionalFormatting>
  <conditionalFormatting sqref="E515">
    <cfRule type="cellIs" dxfId="1248" priority="338" operator="equal">
      <formula>"TBA"</formula>
    </cfRule>
  </conditionalFormatting>
  <conditionalFormatting sqref="E517">
    <cfRule type="cellIs" dxfId="1247" priority="337" operator="equal">
      <formula>"TBA"</formula>
    </cfRule>
  </conditionalFormatting>
  <conditionalFormatting sqref="E521">
    <cfRule type="cellIs" dxfId="1246" priority="336" operator="equal">
      <formula>"TBA"</formula>
    </cfRule>
  </conditionalFormatting>
  <conditionalFormatting sqref="E520">
    <cfRule type="cellIs" dxfId="1245" priority="335" operator="equal">
      <formula>"TBA"</formula>
    </cfRule>
  </conditionalFormatting>
  <conditionalFormatting sqref="E518">
    <cfRule type="cellIs" dxfId="1244" priority="334" operator="equal">
      <formula>"TBA"</formula>
    </cfRule>
  </conditionalFormatting>
  <conditionalFormatting sqref="E522 E526">
    <cfRule type="cellIs" dxfId="1243" priority="333" operator="equal">
      <formula>"TBA"</formula>
    </cfRule>
  </conditionalFormatting>
  <conditionalFormatting sqref="E529">
    <cfRule type="cellIs" dxfId="1242" priority="332" operator="equal">
      <formula>"TBA"</formula>
    </cfRule>
  </conditionalFormatting>
  <conditionalFormatting sqref="E528">
    <cfRule type="cellIs" dxfId="1241" priority="331" operator="equal">
      <formula>"TBA"</formula>
    </cfRule>
  </conditionalFormatting>
  <conditionalFormatting sqref="E530">
    <cfRule type="cellIs" dxfId="1240" priority="330" operator="equal">
      <formula>"TBA"</formula>
    </cfRule>
  </conditionalFormatting>
  <conditionalFormatting sqref="E534">
    <cfRule type="cellIs" dxfId="1239" priority="329" operator="equal">
      <formula>"TBA"</formula>
    </cfRule>
  </conditionalFormatting>
  <conditionalFormatting sqref="E533">
    <cfRule type="cellIs" dxfId="1238" priority="328" operator="equal">
      <formula>"TBA"</formula>
    </cfRule>
  </conditionalFormatting>
  <conditionalFormatting sqref="E531:E532">
    <cfRule type="cellIs" dxfId="1237" priority="327" operator="equal">
      <formula>"TBA"</formula>
    </cfRule>
  </conditionalFormatting>
  <conditionalFormatting sqref="E537">
    <cfRule type="cellIs" dxfId="1236" priority="326" operator="equal">
      <formula>"TBA"</formula>
    </cfRule>
  </conditionalFormatting>
  <conditionalFormatting sqref="E535:E536">
    <cfRule type="cellIs" dxfId="1235" priority="325" operator="equal">
      <formula>"TBA"</formula>
    </cfRule>
  </conditionalFormatting>
  <conditionalFormatting sqref="E541">
    <cfRule type="cellIs" dxfId="1234" priority="324" operator="equal">
      <formula>"TBA"</formula>
    </cfRule>
  </conditionalFormatting>
  <conditionalFormatting sqref="E540">
    <cfRule type="cellIs" dxfId="1233" priority="323" operator="equal">
      <formula>"TBA"</formula>
    </cfRule>
  </conditionalFormatting>
  <conditionalFormatting sqref="E538:E539">
    <cfRule type="cellIs" dxfId="1232" priority="322" operator="equal">
      <formula>"TBA"</formula>
    </cfRule>
  </conditionalFormatting>
  <conditionalFormatting sqref="E542">
    <cfRule type="cellIs" dxfId="1231" priority="321" operator="equal">
      <formula>"TBA"</formula>
    </cfRule>
  </conditionalFormatting>
  <conditionalFormatting sqref="E546">
    <cfRule type="cellIs" dxfId="1230" priority="320" operator="equal">
      <formula>"TBA"</formula>
    </cfRule>
  </conditionalFormatting>
  <conditionalFormatting sqref="E545">
    <cfRule type="cellIs" dxfId="1229" priority="319" operator="equal">
      <formula>"TBA"</formula>
    </cfRule>
  </conditionalFormatting>
  <conditionalFormatting sqref="E543:E544">
    <cfRule type="cellIs" dxfId="1228" priority="318" operator="equal">
      <formula>"TBA"</formula>
    </cfRule>
  </conditionalFormatting>
  <conditionalFormatting sqref="E549">
    <cfRule type="cellIs" dxfId="1227" priority="317" operator="equal">
      <formula>"TBA"</formula>
    </cfRule>
  </conditionalFormatting>
  <conditionalFormatting sqref="E547:E548">
    <cfRule type="cellIs" dxfId="1226" priority="316" operator="equal">
      <formula>"TBA"</formula>
    </cfRule>
  </conditionalFormatting>
  <conditionalFormatting sqref="E553">
    <cfRule type="cellIs" dxfId="1225" priority="315" operator="equal">
      <formula>"TBA"</formula>
    </cfRule>
  </conditionalFormatting>
  <conditionalFormatting sqref="E552">
    <cfRule type="cellIs" dxfId="1224" priority="314" operator="equal">
      <formula>"TBA"</formula>
    </cfRule>
  </conditionalFormatting>
  <conditionalFormatting sqref="E550:E551">
    <cfRule type="cellIs" dxfId="1223" priority="313" operator="equal">
      <formula>"TBA"</formula>
    </cfRule>
  </conditionalFormatting>
  <conditionalFormatting sqref="E557">
    <cfRule type="cellIs" dxfId="1222" priority="312" operator="equal">
      <formula>"TBA"</formula>
    </cfRule>
  </conditionalFormatting>
  <conditionalFormatting sqref="E556">
    <cfRule type="cellIs" dxfId="1221" priority="311" operator="equal">
      <formula>"TBA"</formula>
    </cfRule>
  </conditionalFormatting>
  <conditionalFormatting sqref="E554:E555">
    <cfRule type="cellIs" dxfId="1220" priority="310" operator="equal">
      <formula>"TBA"</formula>
    </cfRule>
  </conditionalFormatting>
  <conditionalFormatting sqref="E560">
    <cfRule type="cellIs" dxfId="1219" priority="309" operator="equal">
      <formula>"TBA"</formula>
    </cfRule>
  </conditionalFormatting>
  <conditionalFormatting sqref="E558:E559">
    <cfRule type="cellIs" dxfId="1218" priority="308" operator="equal">
      <formula>"TBA"</formula>
    </cfRule>
  </conditionalFormatting>
  <conditionalFormatting sqref="E564">
    <cfRule type="cellIs" dxfId="1217" priority="307" operator="equal">
      <formula>"TBA"</formula>
    </cfRule>
  </conditionalFormatting>
  <conditionalFormatting sqref="E563">
    <cfRule type="cellIs" dxfId="1216" priority="306" operator="equal">
      <formula>"TBA"</formula>
    </cfRule>
  </conditionalFormatting>
  <conditionalFormatting sqref="E561:E562">
    <cfRule type="cellIs" dxfId="1215" priority="305" operator="equal">
      <formula>"TBA"</formula>
    </cfRule>
  </conditionalFormatting>
  <conditionalFormatting sqref="E565">
    <cfRule type="cellIs" dxfId="1214" priority="304" operator="equal">
      <formula>"TBA"</formula>
    </cfRule>
  </conditionalFormatting>
  <conditionalFormatting sqref="E569">
    <cfRule type="cellIs" dxfId="1213" priority="303" operator="equal">
      <formula>"TBA"</formula>
    </cfRule>
  </conditionalFormatting>
  <conditionalFormatting sqref="E568">
    <cfRule type="cellIs" dxfId="1212" priority="302" operator="equal">
      <formula>"TBA"</formula>
    </cfRule>
  </conditionalFormatting>
  <conditionalFormatting sqref="E566:E567">
    <cfRule type="cellIs" dxfId="1211" priority="301" operator="equal">
      <formula>"TBA"</formula>
    </cfRule>
  </conditionalFormatting>
  <conditionalFormatting sqref="E572">
    <cfRule type="cellIs" dxfId="1210" priority="300" operator="equal">
      <formula>"TBA"</formula>
    </cfRule>
  </conditionalFormatting>
  <conditionalFormatting sqref="E570:E571">
    <cfRule type="cellIs" dxfId="1209" priority="299" operator="equal">
      <formula>"TBA"</formula>
    </cfRule>
  </conditionalFormatting>
  <conditionalFormatting sqref="E576">
    <cfRule type="cellIs" dxfId="1208" priority="298" operator="equal">
      <formula>"TBA"</formula>
    </cfRule>
  </conditionalFormatting>
  <conditionalFormatting sqref="E575">
    <cfRule type="cellIs" dxfId="1207" priority="297" operator="equal">
      <formula>"TBA"</formula>
    </cfRule>
  </conditionalFormatting>
  <conditionalFormatting sqref="E573:E574">
    <cfRule type="cellIs" dxfId="1206" priority="296" operator="equal">
      <formula>"TBA"</formula>
    </cfRule>
  </conditionalFormatting>
  <conditionalFormatting sqref="E577">
    <cfRule type="cellIs" dxfId="1205" priority="295" operator="equal">
      <formula>"TBA"</formula>
    </cfRule>
  </conditionalFormatting>
  <conditionalFormatting sqref="E581">
    <cfRule type="cellIs" dxfId="1204" priority="294" operator="equal">
      <formula>"TBA"</formula>
    </cfRule>
  </conditionalFormatting>
  <conditionalFormatting sqref="E580">
    <cfRule type="cellIs" dxfId="1203" priority="293" operator="equal">
      <formula>"TBA"</formula>
    </cfRule>
  </conditionalFormatting>
  <conditionalFormatting sqref="E578:E579">
    <cfRule type="cellIs" dxfId="1202" priority="292" operator="equal">
      <formula>"TBA"</formula>
    </cfRule>
  </conditionalFormatting>
  <conditionalFormatting sqref="E584">
    <cfRule type="cellIs" dxfId="1201" priority="291" operator="equal">
      <formula>"TBA"</formula>
    </cfRule>
  </conditionalFormatting>
  <conditionalFormatting sqref="E582:E583">
    <cfRule type="cellIs" dxfId="1200" priority="290" operator="equal">
      <formula>"TBA"</formula>
    </cfRule>
  </conditionalFormatting>
  <conditionalFormatting sqref="E588">
    <cfRule type="cellIs" dxfId="1199" priority="289" operator="equal">
      <formula>"TBA"</formula>
    </cfRule>
  </conditionalFormatting>
  <conditionalFormatting sqref="E587">
    <cfRule type="cellIs" dxfId="1198" priority="288" operator="equal">
      <formula>"TBA"</formula>
    </cfRule>
  </conditionalFormatting>
  <conditionalFormatting sqref="E585:E586">
    <cfRule type="cellIs" dxfId="1197" priority="287" operator="equal">
      <formula>"TBA"</formula>
    </cfRule>
  </conditionalFormatting>
  <conditionalFormatting sqref="E589">
    <cfRule type="cellIs" dxfId="1196" priority="286" operator="equal">
      <formula>"TBA"</formula>
    </cfRule>
  </conditionalFormatting>
  <conditionalFormatting sqref="E593">
    <cfRule type="cellIs" dxfId="1195" priority="285" operator="equal">
      <formula>"TBA"</formula>
    </cfRule>
  </conditionalFormatting>
  <conditionalFormatting sqref="E592">
    <cfRule type="cellIs" dxfId="1194" priority="284" operator="equal">
      <formula>"TBA"</formula>
    </cfRule>
  </conditionalFormatting>
  <conditionalFormatting sqref="E590:E591">
    <cfRule type="cellIs" dxfId="1193" priority="283" operator="equal">
      <formula>"TBA"</formula>
    </cfRule>
  </conditionalFormatting>
  <conditionalFormatting sqref="E596">
    <cfRule type="cellIs" dxfId="1192" priority="282" operator="equal">
      <formula>"TBA"</formula>
    </cfRule>
  </conditionalFormatting>
  <conditionalFormatting sqref="E594:E595">
    <cfRule type="cellIs" dxfId="1191" priority="281" operator="equal">
      <formula>"TBA"</formula>
    </cfRule>
  </conditionalFormatting>
  <conditionalFormatting sqref="E600">
    <cfRule type="cellIs" dxfId="1190" priority="280" operator="equal">
      <formula>"TBA"</formula>
    </cfRule>
  </conditionalFormatting>
  <conditionalFormatting sqref="E599">
    <cfRule type="cellIs" dxfId="1189" priority="279" operator="equal">
      <formula>"TBA"</formula>
    </cfRule>
  </conditionalFormatting>
  <conditionalFormatting sqref="E597:E598">
    <cfRule type="cellIs" dxfId="1188" priority="278" operator="equal">
      <formula>"TBA"</formula>
    </cfRule>
  </conditionalFormatting>
  <conditionalFormatting sqref="E601">
    <cfRule type="cellIs" dxfId="1187" priority="277" operator="equal">
      <formula>"TBA"</formula>
    </cfRule>
  </conditionalFormatting>
  <conditionalFormatting sqref="E605">
    <cfRule type="cellIs" dxfId="1186" priority="276" operator="equal">
      <formula>"TBA"</formula>
    </cfRule>
  </conditionalFormatting>
  <conditionalFormatting sqref="E604">
    <cfRule type="cellIs" dxfId="1185" priority="275" operator="equal">
      <formula>"TBA"</formula>
    </cfRule>
  </conditionalFormatting>
  <conditionalFormatting sqref="E602:E603">
    <cfRule type="cellIs" dxfId="1184" priority="274" operator="equal">
      <formula>"TBA"</formula>
    </cfRule>
  </conditionalFormatting>
  <conditionalFormatting sqref="E608">
    <cfRule type="cellIs" dxfId="1183" priority="273" operator="equal">
      <formula>"TBA"</formula>
    </cfRule>
  </conditionalFormatting>
  <conditionalFormatting sqref="E606:E607">
    <cfRule type="cellIs" dxfId="1182" priority="272" operator="equal">
      <formula>"TBA"</formula>
    </cfRule>
  </conditionalFormatting>
  <conditionalFormatting sqref="E612">
    <cfRule type="cellIs" dxfId="1181" priority="271" operator="equal">
      <formula>"TBA"</formula>
    </cfRule>
  </conditionalFormatting>
  <conditionalFormatting sqref="E611">
    <cfRule type="cellIs" dxfId="1180" priority="270" operator="equal">
      <formula>"TBA"</formula>
    </cfRule>
  </conditionalFormatting>
  <conditionalFormatting sqref="E609:E610">
    <cfRule type="cellIs" dxfId="1179" priority="269" operator="equal">
      <formula>"TBA"</formula>
    </cfRule>
  </conditionalFormatting>
  <conditionalFormatting sqref="E613">
    <cfRule type="cellIs" dxfId="1178" priority="268" operator="equal">
      <formula>"TBA"</formula>
    </cfRule>
  </conditionalFormatting>
  <conditionalFormatting sqref="E617">
    <cfRule type="cellIs" dxfId="1177" priority="267" operator="equal">
      <formula>"TBA"</formula>
    </cfRule>
  </conditionalFormatting>
  <conditionalFormatting sqref="E616">
    <cfRule type="cellIs" dxfId="1176" priority="266" operator="equal">
      <formula>"TBA"</formula>
    </cfRule>
  </conditionalFormatting>
  <conditionalFormatting sqref="E614:E615">
    <cfRule type="cellIs" dxfId="1175" priority="265" operator="equal">
      <formula>"TBA"</formula>
    </cfRule>
  </conditionalFormatting>
  <conditionalFormatting sqref="E620">
    <cfRule type="cellIs" dxfId="1174" priority="264" operator="equal">
      <formula>"TBA"</formula>
    </cfRule>
  </conditionalFormatting>
  <conditionalFormatting sqref="E618:E619">
    <cfRule type="cellIs" dxfId="1173" priority="263" operator="equal">
      <formula>"TBA"</formula>
    </cfRule>
  </conditionalFormatting>
  <conditionalFormatting sqref="E624">
    <cfRule type="cellIs" dxfId="1172" priority="262" operator="equal">
      <formula>"TBA"</formula>
    </cfRule>
  </conditionalFormatting>
  <conditionalFormatting sqref="E623">
    <cfRule type="cellIs" dxfId="1171" priority="261" operator="equal">
      <formula>"TBA"</formula>
    </cfRule>
  </conditionalFormatting>
  <conditionalFormatting sqref="E621:E622">
    <cfRule type="cellIs" dxfId="1170" priority="260" operator="equal">
      <formula>"TBA"</formula>
    </cfRule>
  </conditionalFormatting>
  <conditionalFormatting sqref="E628">
    <cfRule type="cellIs" dxfId="1169" priority="259" operator="equal">
      <formula>"TBA"</formula>
    </cfRule>
  </conditionalFormatting>
  <conditionalFormatting sqref="E627">
    <cfRule type="cellIs" dxfId="1168" priority="258" operator="equal">
      <formula>"TBA"</formula>
    </cfRule>
  </conditionalFormatting>
  <conditionalFormatting sqref="E625:E626">
    <cfRule type="cellIs" dxfId="1167" priority="257" operator="equal">
      <formula>"TBA"</formula>
    </cfRule>
  </conditionalFormatting>
  <conditionalFormatting sqref="E631">
    <cfRule type="cellIs" dxfId="1166" priority="256" operator="equal">
      <formula>"TBA"</formula>
    </cfRule>
  </conditionalFormatting>
  <conditionalFormatting sqref="E629:E630">
    <cfRule type="cellIs" dxfId="1165" priority="255" operator="equal">
      <formula>"TBA"</formula>
    </cfRule>
  </conditionalFormatting>
  <conditionalFormatting sqref="E635">
    <cfRule type="cellIs" dxfId="1164" priority="254" operator="equal">
      <formula>"TBA"</formula>
    </cfRule>
  </conditionalFormatting>
  <conditionalFormatting sqref="E634">
    <cfRule type="cellIs" dxfId="1163" priority="253" operator="equal">
      <formula>"TBA"</formula>
    </cfRule>
  </conditionalFormatting>
  <conditionalFormatting sqref="E632:E633">
    <cfRule type="cellIs" dxfId="1162" priority="252" operator="equal">
      <formula>"TBA"</formula>
    </cfRule>
  </conditionalFormatting>
  <conditionalFormatting sqref="E636">
    <cfRule type="cellIs" dxfId="1161" priority="251" operator="equal">
      <formula>"TBA"</formula>
    </cfRule>
  </conditionalFormatting>
  <conditionalFormatting sqref="E640">
    <cfRule type="cellIs" dxfId="1160" priority="250" operator="equal">
      <formula>"TBA"</formula>
    </cfRule>
  </conditionalFormatting>
  <conditionalFormatting sqref="E639">
    <cfRule type="cellIs" dxfId="1159" priority="249" operator="equal">
      <formula>"TBA"</formula>
    </cfRule>
  </conditionalFormatting>
  <conditionalFormatting sqref="E637:E638">
    <cfRule type="cellIs" dxfId="1158" priority="248" operator="equal">
      <formula>"TBA"</formula>
    </cfRule>
  </conditionalFormatting>
  <conditionalFormatting sqref="E643">
    <cfRule type="cellIs" dxfId="1157" priority="247" operator="equal">
      <formula>"TBA"</formula>
    </cfRule>
  </conditionalFormatting>
  <conditionalFormatting sqref="E641:E642">
    <cfRule type="cellIs" dxfId="1156" priority="246" operator="equal">
      <formula>"TBA"</formula>
    </cfRule>
  </conditionalFormatting>
  <conditionalFormatting sqref="E647">
    <cfRule type="cellIs" dxfId="1155" priority="245" operator="equal">
      <formula>"TBA"</formula>
    </cfRule>
  </conditionalFormatting>
  <conditionalFormatting sqref="E646">
    <cfRule type="cellIs" dxfId="1154" priority="244" operator="equal">
      <formula>"TBA"</formula>
    </cfRule>
  </conditionalFormatting>
  <conditionalFormatting sqref="E644:E645">
    <cfRule type="cellIs" dxfId="1153" priority="243" operator="equal">
      <formula>"TBA"</formula>
    </cfRule>
  </conditionalFormatting>
  <conditionalFormatting sqref="E648">
    <cfRule type="cellIs" dxfId="1152" priority="242" operator="equal">
      <formula>"TBA"</formula>
    </cfRule>
  </conditionalFormatting>
  <conditionalFormatting sqref="E652">
    <cfRule type="cellIs" dxfId="1151" priority="241" operator="equal">
      <formula>"TBA"</formula>
    </cfRule>
  </conditionalFormatting>
  <conditionalFormatting sqref="E651">
    <cfRule type="cellIs" dxfId="1150" priority="240" operator="equal">
      <formula>"TBA"</formula>
    </cfRule>
  </conditionalFormatting>
  <conditionalFormatting sqref="E649:E650">
    <cfRule type="cellIs" dxfId="1149" priority="239" operator="equal">
      <formula>"TBA"</formula>
    </cfRule>
  </conditionalFormatting>
  <conditionalFormatting sqref="E655">
    <cfRule type="cellIs" dxfId="1148" priority="238" operator="equal">
      <formula>"TBA"</formula>
    </cfRule>
  </conditionalFormatting>
  <conditionalFormatting sqref="E653:E654">
    <cfRule type="cellIs" dxfId="1147" priority="237" operator="equal">
      <formula>"TBA"</formula>
    </cfRule>
  </conditionalFormatting>
  <conditionalFormatting sqref="E659">
    <cfRule type="cellIs" dxfId="1146" priority="236" operator="equal">
      <formula>"TBA"</formula>
    </cfRule>
  </conditionalFormatting>
  <conditionalFormatting sqref="E658">
    <cfRule type="cellIs" dxfId="1145" priority="235" operator="equal">
      <formula>"TBA"</formula>
    </cfRule>
  </conditionalFormatting>
  <conditionalFormatting sqref="E656:E657">
    <cfRule type="cellIs" dxfId="1144" priority="234" operator="equal">
      <formula>"TBA"</formula>
    </cfRule>
  </conditionalFormatting>
  <conditionalFormatting sqref="E660">
    <cfRule type="cellIs" dxfId="1143" priority="233" operator="equal">
      <formula>"TBA"</formula>
    </cfRule>
  </conditionalFormatting>
  <conditionalFormatting sqref="E664">
    <cfRule type="cellIs" dxfId="1142" priority="232" operator="equal">
      <formula>"TBA"</formula>
    </cfRule>
  </conditionalFormatting>
  <conditionalFormatting sqref="E663">
    <cfRule type="cellIs" dxfId="1141" priority="231" operator="equal">
      <formula>"TBA"</formula>
    </cfRule>
  </conditionalFormatting>
  <conditionalFormatting sqref="E661:E662">
    <cfRule type="cellIs" dxfId="1140" priority="230" operator="equal">
      <formula>"TBA"</formula>
    </cfRule>
  </conditionalFormatting>
  <conditionalFormatting sqref="E667">
    <cfRule type="cellIs" dxfId="1139" priority="229" operator="equal">
      <formula>"TBA"</formula>
    </cfRule>
  </conditionalFormatting>
  <conditionalFormatting sqref="E665:E666">
    <cfRule type="cellIs" dxfId="1138" priority="228" operator="equal">
      <formula>"TBA"</formula>
    </cfRule>
  </conditionalFormatting>
  <conditionalFormatting sqref="E671">
    <cfRule type="cellIs" dxfId="1137" priority="227" operator="equal">
      <formula>"TBA"</formula>
    </cfRule>
  </conditionalFormatting>
  <conditionalFormatting sqref="E670">
    <cfRule type="cellIs" dxfId="1136" priority="226" operator="equal">
      <formula>"TBA"</formula>
    </cfRule>
  </conditionalFormatting>
  <conditionalFormatting sqref="E668:E669">
    <cfRule type="cellIs" dxfId="1135" priority="225" operator="equal">
      <formula>"TBA"</formula>
    </cfRule>
  </conditionalFormatting>
  <conditionalFormatting sqref="E672">
    <cfRule type="cellIs" dxfId="1134" priority="224" operator="equal">
      <formula>"TBA"</formula>
    </cfRule>
  </conditionalFormatting>
  <conditionalFormatting sqref="E676">
    <cfRule type="cellIs" dxfId="1133" priority="223" operator="equal">
      <formula>"TBA"</formula>
    </cfRule>
  </conditionalFormatting>
  <conditionalFormatting sqref="E675">
    <cfRule type="cellIs" dxfId="1132" priority="222" operator="equal">
      <formula>"TBA"</formula>
    </cfRule>
  </conditionalFormatting>
  <conditionalFormatting sqref="E673:E674">
    <cfRule type="cellIs" dxfId="1131" priority="221" operator="equal">
      <formula>"TBA"</formula>
    </cfRule>
  </conditionalFormatting>
  <conditionalFormatting sqref="E679">
    <cfRule type="cellIs" dxfId="1130" priority="220" operator="equal">
      <formula>"TBA"</formula>
    </cfRule>
  </conditionalFormatting>
  <conditionalFormatting sqref="E677:E678">
    <cfRule type="cellIs" dxfId="1129" priority="219" operator="equal">
      <formula>"TBA"</formula>
    </cfRule>
  </conditionalFormatting>
  <conditionalFormatting sqref="E683">
    <cfRule type="cellIs" dxfId="1128" priority="218" operator="equal">
      <formula>"TBA"</formula>
    </cfRule>
  </conditionalFormatting>
  <conditionalFormatting sqref="E682">
    <cfRule type="cellIs" dxfId="1127" priority="217" operator="equal">
      <formula>"TBA"</formula>
    </cfRule>
  </conditionalFormatting>
  <conditionalFormatting sqref="E680:E681">
    <cfRule type="cellIs" dxfId="1126" priority="216" operator="equal">
      <formula>"TBA"</formula>
    </cfRule>
  </conditionalFormatting>
  <conditionalFormatting sqref="E684">
    <cfRule type="cellIs" dxfId="1125" priority="215" operator="equal">
      <formula>"TBA"</formula>
    </cfRule>
  </conditionalFormatting>
  <conditionalFormatting sqref="E688">
    <cfRule type="cellIs" dxfId="1124" priority="214" operator="equal">
      <formula>"TBA"</formula>
    </cfRule>
  </conditionalFormatting>
  <conditionalFormatting sqref="E687">
    <cfRule type="cellIs" dxfId="1123" priority="213" operator="equal">
      <formula>"TBA"</formula>
    </cfRule>
  </conditionalFormatting>
  <conditionalFormatting sqref="E685:E686">
    <cfRule type="cellIs" dxfId="1122" priority="212" operator="equal">
      <formula>"TBA"</formula>
    </cfRule>
  </conditionalFormatting>
  <conditionalFormatting sqref="E691">
    <cfRule type="cellIs" dxfId="1121" priority="211" operator="equal">
      <formula>"TBA"</formula>
    </cfRule>
  </conditionalFormatting>
  <conditionalFormatting sqref="E689:E690">
    <cfRule type="cellIs" dxfId="1120" priority="210" operator="equal">
      <formula>"TBA"</formula>
    </cfRule>
  </conditionalFormatting>
  <conditionalFormatting sqref="E695">
    <cfRule type="cellIs" dxfId="1119" priority="209" operator="equal">
      <formula>"TBA"</formula>
    </cfRule>
  </conditionalFormatting>
  <conditionalFormatting sqref="E694">
    <cfRule type="cellIs" dxfId="1118" priority="208" operator="equal">
      <formula>"TBA"</formula>
    </cfRule>
  </conditionalFormatting>
  <conditionalFormatting sqref="E692:E693">
    <cfRule type="cellIs" dxfId="1117" priority="207" operator="equal">
      <formula>"TBA"</formula>
    </cfRule>
  </conditionalFormatting>
  <conditionalFormatting sqref="E696">
    <cfRule type="cellIs" dxfId="1116" priority="206" operator="equal">
      <formula>"TBA"</formula>
    </cfRule>
  </conditionalFormatting>
  <conditionalFormatting sqref="E700">
    <cfRule type="cellIs" dxfId="1115" priority="205" operator="equal">
      <formula>"TBA"</formula>
    </cfRule>
  </conditionalFormatting>
  <conditionalFormatting sqref="E699">
    <cfRule type="cellIs" dxfId="1114" priority="204" operator="equal">
      <formula>"TBA"</formula>
    </cfRule>
  </conditionalFormatting>
  <conditionalFormatting sqref="E697:E698">
    <cfRule type="cellIs" dxfId="1113" priority="203" operator="equal">
      <formula>"TBA"</formula>
    </cfRule>
  </conditionalFormatting>
  <conditionalFormatting sqref="E703">
    <cfRule type="cellIs" dxfId="1112" priority="202" operator="equal">
      <formula>"TBA"</formula>
    </cfRule>
  </conditionalFormatting>
  <conditionalFormatting sqref="E701:E702">
    <cfRule type="cellIs" dxfId="1111" priority="201" operator="equal">
      <formula>"TBA"</formula>
    </cfRule>
  </conditionalFormatting>
  <conditionalFormatting sqref="E707">
    <cfRule type="cellIs" dxfId="1110" priority="200" operator="equal">
      <formula>"TBA"</formula>
    </cfRule>
  </conditionalFormatting>
  <conditionalFormatting sqref="E706">
    <cfRule type="cellIs" dxfId="1109" priority="199" operator="equal">
      <formula>"TBA"</formula>
    </cfRule>
  </conditionalFormatting>
  <conditionalFormatting sqref="E704:E705">
    <cfRule type="cellIs" dxfId="1108" priority="198" operator="equal">
      <formula>"TBA"</formula>
    </cfRule>
  </conditionalFormatting>
  <conditionalFormatting sqref="E708">
    <cfRule type="cellIs" dxfId="1107" priority="197" operator="equal">
      <formula>"TBA"</formula>
    </cfRule>
  </conditionalFormatting>
  <conditionalFormatting sqref="E712">
    <cfRule type="cellIs" dxfId="1106" priority="196" operator="equal">
      <formula>"TBA"</formula>
    </cfRule>
  </conditionalFormatting>
  <conditionalFormatting sqref="E711">
    <cfRule type="cellIs" dxfId="1105" priority="195" operator="equal">
      <formula>"TBA"</formula>
    </cfRule>
  </conditionalFormatting>
  <conditionalFormatting sqref="E709:E710">
    <cfRule type="cellIs" dxfId="1104" priority="194" operator="equal">
      <formula>"TBA"</formula>
    </cfRule>
  </conditionalFormatting>
  <conditionalFormatting sqref="E715">
    <cfRule type="cellIs" dxfId="1103" priority="193" operator="equal">
      <formula>"TBA"</formula>
    </cfRule>
  </conditionalFormatting>
  <conditionalFormatting sqref="E713:E714">
    <cfRule type="cellIs" dxfId="1102" priority="192" operator="equal">
      <formula>"TBA"</formula>
    </cfRule>
  </conditionalFormatting>
  <conditionalFormatting sqref="E719">
    <cfRule type="cellIs" dxfId="1101" priority="191" operator="equal">
      <formula>"TBA"</formula>
    </cfRule>
  </conditionalFormatting>
  <conditionalFormatting sqref="E718">
    <cfRule type="cellIs" dxfId="1100" priority="190" operator="equal">
      <formula>"TBA"</formula>
    </cfRule>
  </conditionalFormatting>
  <conditionalFormatting sqref="E716:E717">
    <cfRule type="cellIs" dxfId="1099" priority="189" operator="equal">
      <formula>"TBA"</formula>
    </cfRule>
  </conditionalFormatting>
  <conditionalFormatting sqref="E720">
    <cfRule type="cellIs" dxfId="1098" priority="188" operator="equal">
      <formula>"TBA"</formula>
    </cfRule>
  </conditionalFormatting>
  <conditionalFormatting sqref="E724">
    <cfRule type="cellIs" dxfId="1097" priority="187" operator="equal">
      <formula>"TBA"</formula>
    </cfRule>
  </conditionalFormatting>
  <conditionalFormatting sqref="E723">
    <cfRule type="cellIs" dxfId="1096" priority="186" operator="equal">
      <formula>"TBA"</formula>
    </cfRule>
  </conditionalFormatting>
  <conditionalFormatting sqref="E721:E722">
    <cfRule type="cellIs" dxfId="1095" priority="185" operator="equal">
      <formula>"TBA"</formula>
    </cfRule>
  </conditionalFormatting>
  <conditionalFormatting sqref="E727">
    <cfRule type="cellIs" dxfId="1094" priority="184" operator="equal">
      <formula>"TBA"</formula>
    </cfRule>
  </conditionalFormatting>
  <conditionalFormatting sqref="E725:E726">
    <cfRule type="cellIs" dxfId="1093" priority="183" operator="equal">
      <formula>"TBA"</formula>
    </cfRule>
  </conditionalFormatting>
  <conditionalFormatting sqref="E731">
    <cfRule type="cellIs" dxfId="1092" priority="182" operator="equal">
      <formula>"TBA"</formula>
    </cfRule>
  </conditionalFormatting>
  <conditionalFormatting sqref="E730">
    <cfRule type="cellIs" dxfId="1091" priority="181" operator="equal">
      <formula>"TBA"</formula>
    </cfRule>
  </conditionalFormatting>
  <conditionalFormatting sqref="E728:E729">
    <cfRule type="cellIs" dxfId="1090" priority="180" operator="equal">
      <formula>"TBA"</formula>
    </cfRule>
  </conditionalFormatting>
  <conditionalFormatting sqref="E732">
    <cfRule type="cellIs" dxfId="1089" priority="179" operator="equal">
      <formula>"TBA"</formula>
    </cfRule>
  </conditionalFormatting>
  <conditionalFormatting sqref="E736">
    <cfRule type="cellIs" dxfId="1088" priority="178" operator="equal">
      <formula>"TBA"</formula>
    </cfRule>
  </conditionalFormatting>
  <conditionalFormatting sqref="E735">
    <cfRule type="cellIs" dxfId="1087" priority="177" operator="equal">
      <formula>"TBA"</formula>
    </cfRule>
  </conditionalFormatting>
  <conditionalFormatting sqref="E733:E734">
    <cfRule type="cellIs" dxfId="1086" priority="176" operator="equal">
      <formula>"TBA"</formula>
    </cfRule>
  </conditionalFormatting>
  <conditionalFormatting sqref="E739">
    <cfRule type="cellIs" dxfId="1085" priority="175" operator="equal">
      <formula>"TBA"</formula>
    </cfRule>
  </conditionalFormatting>
  <conditionalFormatting sqref="E737:E738">
    <cfRule type="cellIs" dxfId="1084" priority="174" operator="equal">
      <formula>"TBA"</formula>
    </cfRule>
  </conditionalFormatting>
  <conditionalFormatting sqref="E743">
    <cfRule type="cellIs" dxfId="1083" priority="173" operator="equal">
      <formula>"TBA"</formula>
    </cfRule>
  </conditionalFormatting>
  <conditionalFormatting sqref="E742">
    <cfRule type="cellIs" dxfId="1082" priority="172" operator="equal">
      <formula>"TBA"</formula>
    </cfRule>
  </conditionalFormatting>
  <conditionalFormatting sqref="E740:E741">
    <cfRule type="cellIs" dxfId="1081" priority="171" operator="equal">
      <formula>"TBA"</formula>
    </cfRule>
  </conditionalFormatting>
  <conditionalFormatting sqref="E744">
    <cfRule type="cellIs" dxfId="1080" priority="170" operator="equal">
      <formula>"TBA"</formula>
    </cfRule>
  </conditionalFormatting>
  <conditionalFormatting sqref="E748">
    <cfRule type="cellIs" dxfId="1079" priority="169" operator="equal">
      <formula>"TBA"</formula>
    </cfRule>
  </conditionalFormatting>
  <conditionalFormatting sqref="E747">
    <cfRule type="cellIs" dxfId="1078" priority="168" operator="equal">
      <formula>"TBA"</formula>
    </cfRule>
  </conditionalFormatting>
  <conditionalFormatting sqref="E745:E746">
    <cfRule type="cellIs" dxfId="1077" priority="167" operator="equal">
      <formula>"TBA"</formula>
    </cfRule>
  </conditionalFormatting>
  <conditionalFormatting sqref="E751">
    <cfRule type="cellIs" dxfId="1076" priority="166" operator="equal">
      <formula>"TBA"</formula>
    </cfRule>
  </conditionalFormatting>
  <conditionalFormatting sqref="E749:E750">
    <cfRule type="cellIs" dxfId="1075" priority="165" operator="equal">
      <formula>"TBA"</formula>
    </cfRule>
  </conditionalFormatting>
  <conditionalFormatting sqref="E755">
    <cfRule type="cellIs" dxfId="1074" priority="164" operator="equal">
      <formula>"TBA"</formula>
    </cfRule>
  </conditionalFormatting>
  <conditionalFormatting sqref="E754">
    <cfRule type="cellIs" dxfId="1073" priority="163" operator="equal">
      <formula>"TBA"</formula>
    </cfRule>
  </conditionalFormatting>
  <conditionalFormatting sqref="E752:E753">
    <cfRule type="cellIs" dxfId="1072" priority="162" operator="equal">
      <formula>"TBA"</formula>
    </cfRule>
  </conditionalFormatting>
  <conditionalFormatting sqref="E756">
    <cfRule type="cellIs" dxfId="1071" priority="161" operator="equal">
      <formula>"TBA"</formula>
    </cfRule>
  </conditionalFormatting>
  <conditionalFormatting sqref="E760">
    <cfRule type="cellIs" dxfId="1070" priority="160" operator="equal">
      <formula>"TBA"</formula>
    </cfRule>
  </conditionalFormatting>
  <conditionalFormatting sqref="E759">
    <cfRule type="cellIs" dxfId="1069" priority="159" operator="equal">
      <formula>"TBA"</formula>
    </cfRule>
  </conditionalFormatting>
  <conditionalFormatting sqref="E757:E758">
    <cfRule type="cellIs" dxfId="1068" priority="158" operator="equal">
      <formula>"TBA"</formula>
    </cfRule>
  </conditionalFormatting>
  <conditionalFormatting sqref="E763">
    <cfRule type="cellIs" dxfId="1067" priority="157" operator="equal">
      <formula>"TBA"</formula>
    </cfRule>
  </conditionalFormatting>
  <conditionalFormatting sqref="E761:E762">
    <cfRule type="cellIs" dxfId="1066" priority="156" operator="equal">
      <formula>"TBA"</formula>
    </cfRule>
  </conditionalFormatting>
  <conditionalFormatting sqref="E767">
    <cfRule type="cellIs" dxfId="1065" priority="155" operator="equal">
      <formula>"TBA"</formula>
    </cfRule>
  </conditionalFormatting>
  <conditionalFormatting sqref="E766">
    <cfRule type="cellIs" dxfId="1064" priority="154" operator="equal">
      <formula>"TBA"</formula>
    </cfRule>
  </conditionalFormatting>
  <conditionalFormatting sqref="E764:E765">
    <cfRule type="cellIs" dxfId="1063" priority="153" operator="equal">
      <formula>"TBA"</formula>
    </cfRule>
  </conditionalFormatting>
  <conditionalFormatting sqref="E771">
    <cfRule type="cellIs" dxfId="1062" priority="152" operator="equal">
      <formula>"TBA"</formula>
    </cfRule>
  </conditionalFormatting>
  <conditionalFormatting sqref="E770">
    <cfRule type="cellIs" dxfId="1061" priority="151" operator="equal">
      <formula>"TBA"</formula>
    </cfRule>
  </conditionalFormatting>
  <conditionalFormatting sqref="E768:E769">
    <cfRule type="cellIs" dxfId="1060" priority="150" operator="equal">
      <formula>"TBA"</formula>
    </cfRule>
  </conditionalFormatting>
  <conditionalFormatting sqref="E774">
    <cfRule type="cellIs" dxfId="1059" priority="149" operator="equal">
      <formula>"TBA"</formula>
    </cfRule>
  </conditionalFormatting>
  <conditionalFormatting sqref="E772:E773">
    <cfRule type="cellIs" dxfId="1058" priority="148" operator="equal">
      <formula>"TBA"</formula>
    </cfRule>
  </conditionalFormatting>
  <conditionalFormatting sqref="E778">
    <cfRule type="cellIs" dxfId="1057" priority="147" operator="equal">
      <formula>"TBA"</formula>
    </cfRule>
  </conditionalFormatting>
  <conditionalFormatting sqref="E777">
    <cfRule type="cellIs" dxfId="1056" priority="146" operator="equal">
      <formula>"TBA"</formula>
    </cfRule>
  </conditionalFormatting>
  <conditionalFormatting sqref="E775:E776">
    <cfRule type="cellIs" dxfId="1055" priority="145" operator="equal">
      <formula>"TBA"</formula>
    </cfRule>
  </conditionalFormatting>
  <conditionalFormatting sqref="E779">
    <cfRule type="cellIs" dxfId="1054" priority="144" operator="equal">
      <formula>"TBA"</formula>
    </cfRule>
  </conditionalFormatting>
  <conditionalFormatting sqref="E783">
    <cfRule type="cellIs" dxfId="1053" priority="143" operator="equal">
      <formula>"TBA"</formula>
    </cfRule>
  </conditionalFormatting>
  <conditionalFormatting sqref="E782">
    <cfRule type="cellIs" dxfId="1052" priority="142" operator="equal">
      <formula>"TBA"</formula>
    </cfRule>
  </conditionalFormatting>
  <conditionalFormatting sqref="E780:E781">
    <cfRule type="cellIs" dxfId="1051" priority="141" operator="equal">
      <formula>"TBA"</formula>
    </cfRule>
  </conditionalFormatting>
  <conditionalFormatting sqref="E786">
    <cfRule type="cellIs" dxfId="1050" priority="140" operator="equal">
      <formula>"TBA"</formula>
    </cfRule>
  </conditionalFormatting>
  <conditionalFormatting sqref="E784:E785">
    <cfRule type="cellIs" dxfId="1049" priority="139" operator="equal">
      <formula>"TBA"</formula>
    </cfRule>
  </conditionalFormatting>
  <conditionalFormatting sqref="E790">
    <cfRule type="cellIs" dxfId="1048" priority="138" operator="equal">
      <formula>"TBA"</formula>
    </cfRule>
  </conditionalFormatting>
  <conditionalFormatting sqref="E789">
    <cfRule type="cellIs" dxfId="1047" priority="137" operator="equal">
      <formula>"TBA"</formula>
    </cfRule>
  </conditionalFormatting>
  <conditionalFormatting sqref="E787:E788">
    <cfRule type="cellIs" dxfId="1046" priority="136" operator="equal">
      <formula>"TBA"</formula>
    </cfRule>
  </conditionalFormatting>
  <conditionalFormatting sqref="E791">
    <cfRule type="cellIs" dxfId="1045" priority="135" operator="equal">
      <formula>"TBA"</formula>
    </cfRule>
  </conditionalFormatting>
  <conditionalFormatting sqref="E795">
    <cfRule type="cellIs" dxfId="1044" priority="134" operator="equal">
      <formula>"TBA"</formula>
    </cfRule>
  </conditionalFormatting>
  <conditionalFormatting sqref="E794">
    <cfRule type="cellIs" dxfId="1043" priority="133" operator="equal">
      <formula>"TBA"</formula>
    </cfRule>
  </conditionalFormatting>
  <conditionalFormatting sqref="E792:E793">
    <cfRule type="cellIs" dxfId="1042" priority="132" operator="equal">
      <formula>"TBA"</formula>
    </cfRule>
  </conditionalFormatting>
  <conditionalFormatting sqref="E798">
    <cfRule type="cellIs" dxfId="1041" priority="131" operator="equal">
      <formula>"TBA"</formula>
    </cfRule>
  </conditionalFormatting>
  <conditionalFormatting sqref="E796:E797">
    <cfRule type="cellIs" dxfId="1040" priority="130" operator="equal">
      <formula>"TBA"</formula>
    </cfRule>
  </conditionalFormatting>
  <conditionalFormatting sqref="E802">
    <cfRule type="cellIs" dxfId="1039" priority="129" operator="equal">
      <formula>"TBA"</formula>
    </cfRule>
  </conditionalFormatting>
  <conditionalFormatting sqref="E801">
    <cfRule type="cellIs" dxfId="1038" priority="128" operator="equal">
      <formula>"TBA"</formula>
    </cfRule>
  </conditionalFormatting>
  <conditionalFormatting sqref="E799:E800">
    <cfRule type="cellIs" dxfId="1037" priority="127" operator="equal">
      <formula>"TBA"</formula>
    </cfRule>
  </conditionalFormatting>
  <conditionalFormatting sqref="E803">
    <cfRule type="cellIs" dxfId="1036" priority="126" operator="equal">
      <formula>"TBA"</formula>
    </cfRule>
  </conditionalFormatting>
  <conditionalFormatting sqref="E807">
    <cfRule type="cellIs" dxfId="1035" priority="125" operator="equal">
      <formula>"TBA"</formula>
    </cfRule>
  </conditionalFormatting>
  <conditionalFormatting sqref="E806">
    <cfRule type="cellIs" dxfId="1034" priority="124" operator="equal">
      <formula>"TBA"</formula>
    </cfRule>
  </conditionalFormatting>
  <conditionalFormatting sqref="E804:E805">
    <cfRule type="cellIs" dxfId="1033" priority="123" operator="equal">
      <formula>"TBA"</formula>
    </cfRule>
  </conditionalFormatting>
  <conditionalFormatting sqref="E810">
    <cfRule type="cellIs" dxfId="1032" priority="122" operator="equal">
      <formula>"TBA"</formula>
    </cfRule>
  </conditionalFormatting>
  <conditionalFormatting sqref="E808:E809">
    <cfRule type="cellIs" dxfId="1031" priority="121" operator="equal">
      <formula>"TBA"</formula>
    </cfRule>
  </conditionalFormatting>
  <conditionalFormatting sqref="E814">
    <cfRule type="cellIs" dxfId="1030" priority="120" operator="equal">
      <formula>"TBA"</formula>
    </cfRule>
  </conditionalFormatting>
  <conditionalFormatting sqref="E813">
    <cfRule type="cellIs" dxfId="1029" priority="119" operator="equal">
      <formula>"TBA"</formula>
    </cfRule>
  </conditionalFormatting>
  <conditionalFormatting sqref="E811:E812">
    <cfRule type="cellIs" dxfId="1028" priority="118" operator="equal">
      <formula>"TBA"</formula>
    </cfRule>
  </conditionalFormatting>
  <conditionalFormatting sqref="E815">
    <cfRule type="cellIs" dxfId="1027" priority="117" operator="equal">
      <formula>"TBA"</formula>
    </cfRule>
  </conditionalFormatting>
  <conditionalFormatting sqref="E819">
    <cfRule type="cellIs" dxfId="1026" priority="116" operator="equal">
      <formula>"TBA"</formula>
    </cfRule>
  </conditionalFormatting>
  <conditionalFormatting sqref="E818">
    <cfRule type="cellIs" dxfId="1025" priority="115" operator="equal">
      <formula>"TBA"</formula>
    </cfRule>
  </conditionalFormatting>
  <conditionalFormatting sqref="E816:E817">
    <cfRule type="cellIs" dxfId="1024" priority="114" operator="equal">
      <formula>"TBA"</formula>
    </cfRule>
  </conditionalFormatting>
  <conditionalFormatting sqref="E822">
    <cfRule type="cellIs" dxfId="1023" priority="113" operator="equal">
      <formula>"TBA"</formula>
    </cfRule>
  </conditionalFormatting>
  <conditionalFormatting sqref="E820:E821">
    <cfRule type="cellIs" dxfId="1022" priority="112" operator="equal">
      <formula>"TBA"</formula>
    </cfRule>
  </conditionalFormatting>
  <conditionalFormatting sqref="E826">
    <cfRule type="cellIs" dxfId="1021" priority="111" operator="equal">
      <formula>"TBA"</formula>
    </cfRule>
  </conditionalFormatting>
  <conditionalFormatting sqref="E825">
    <cfRule type="cellIs" dxfId="1020" priority="110" operator="equal">
      <formula>"TBA"</formula>
    </cfRule>
  </conditionalFormatting>
  <conditionalFormatting sqref="E823:E824">
    <cfRule type="cellIs" dxfId="1019" priority="109" operator="equal">
      <formula>"TBA"</formula>
    </cfRule>
  </conditionalFormatting>
  <conditionalFormatting sqref="E827">
    <cfRule type="cellIs" dxfId="1018" priority="108" operator="equal">
      <formula>"TBA"</formula>
    </cfRule>
  </conditionalFormatting>
  <conditionalFormatting sqref="E831">
    <cfRule type="cellIs" dxfId="1017" priority="107" operator="equal">
      <formula>"TBA"</formula>
    </cfRule>
  </conditionalFormatting>
  <conditionalFormatting sqref="E830">
    <cfRule type="cellIs" dxfId="1016" priority="106" operator="equal">
      <formula>"TBA"</formula>
    </cfRule>
  </conditionalFormatting>
  <conditionalFormatting sqref="E828:E829">
    <cfRule type="cellIs" dxfId="1015" priority="105" operator="equal">
      <formula>"TBA"</formula>
    </cfRule>
  </conditionalFormatting>
  <conditionalFormatting sqref="E834">
    <cfRule type="cellIs" dxfId="1014" priority="104" operator="equal">
      <formula>"TBA"</formula>
    </cfRule>
  </conditionalFormatting>
  <conditionalFormatting sqref="E832:E833">
    <cfRule type="cellIs" dxfId="1013" priority="103" operator="equal">
      <formula>"TBA"</formula>
    </cfRule>
  </conditionalFormatting>
  <conditionalFormatting sqref="E838">
    <cfRule type="cellIs" dxfId="1012" priority="102" operator="equal">
      <formula>"TBA"</formula>
    </cfRule>
  </conditionalFormatting>
  <conditionalFormatting sqref="E837">
    <cfRule type="cellIs" dxfId="1011" priority="101" operator="equal">
      <formula>"TBA"</formula>
    </cfRule>
  </conditionalFormatting>
  <conditionalFormatting sqref="E835:E836">
    <cfRule type="cellIs" dxfId="1010" priority="100" operator="equal">
      <formula>"TBA"</formula>
    </cfRule>
  </conditionalFormatting>
  <conditionalFormatting sqref="E842">
    <cfRule type="cellIs" dxfId="1009" priority="99" operator="equal">
      <formula>"TBA"</formula>
    </cfRule>
  </conditionalFormatting>
  <conditionalFormatting sqref="E841">
    <cfRule type="cellIs" dxfId="1008" priority="98" operator="equal">
      <formula>"TBA"</formula>
    </cfRule>
  </conditionalFormatting>
  <conditionalFormatting sqref="E839:E840">
    <cfRule type="cellIs" dxfId="1007" priority="97" operator="equal">
      <formula>"TBA"</formula>
    </cfRule>
  </conditionalFormatting>
  <conditionalFormatting sqref="E845">
    <cfRule type="cellIs" dxfId="1006" priority="96" operator="equal">
      <formula>"TBA"</formula>
    </cfRule>
  </conditionalFormatting>
  <conditionalFormatting sqref="E843:E844">
    <cfRule type="cellIs" dxfId="1005" priority="95" operator="equal">
      <formula>"TBA"</formula>
    </cfRule>
  </conditionalFormatting>
  <conditionalFormatting sqref="E849">
    <cfRule type="cellIs" dxfId="1004" priority="94" operator="equal">
      <formula>"TBA"</formula>
    </cfRule>
  </conditionalFormatting>
  <conditionalFormatting sqref="E848">
    <cfRule type="cellIs" dxfId="1003" priority="93" operator="equal">
      <formula>"TBA"</formula>
    </cfRule>
  </conditionalFormatting>
  <conditionalFormatting sqref="E846:E847">
    <cfRule type="cellIs" dxfId="1002" priority="92" operator="equal">
      <formula>"TBA"</formula>
    </cfRule>
  </conditionalFormatting>
  <conditionalFormatting sqref="E850">
    <cfRule type="cellIs" dxfId="1001" priority="91" operator="equal">
      <formula>"TBA"</formula>
    </cfRule>
  </conditionalFormatting>
  <conditionalFormatting sqref="E854">
    <cfRule type="cellIs" dxfId="1000" priority="90" operator="equal">
      <formula>"TBA"</formula>
    </cfRule>
  </conditionalFormatting>
  <conditionalFormatting sqref="E853">
    <cfRule type="cellIs" dxfId="999" priority="89" operator="equal">
      <formula>"TBA"</formula>
    </cfRule>
  </conditionalFormatting>
  <conditionalFormatting sqref="E851:E852">
    <cfRule type="cellIs" dxfId="998" priority="88" operator="equal">
      <formula>"TBA"</formula>
    </cfRule>
  </conditionalFormatting>
  <conditionalFormatting sqref="E857">
    <cfRule type="cellIs" dxfId="997" priority="87" operator="equal">
      <formula>"TBA"</formula>
    </cfRule>
  </conditionalFormatting>
  <conditionalFormatting sqref="E855:E856">
    <cfRule type="cellIs" dxfId="996" priority="86" operator="equal">
      <formula>"TBA"</formula>
    </cfRule>
  </conditionalFormatting>
  <conditionalFormatting sqref="E861">
    <cfRule type="cellIs" dxfId="995" priority="85" operator="equal">
      <formula>"TBA"</formula>
    </cfRule>
  </conditionalFormatting>
  <conditionalFormatting sqref="E860">
    <cfRule type="cellIs" dxfId="994" priority="84" operator="equal">
      <formula>"TBA"</formula>
    </cfRule>
  </conditionalFormatting>
  <conditionalFormatting sqref="E858:E859">
    <cfRule type="cellIs" dxfId="993" priority="83" operator="equal">
      <formula>"TBA"</formula>
    </cfRule>
  </conditionalFormatting>
  <conditionalFormatting sqref="E862">
    <cfRule type="cellIs" dxfId="992" priority="82" operator="equal">
      <formula>"TBA"</formula>
    </cfRule>
  </conditionalFormatting>
  <conditionalFormatting sqref="E866">
    <cfRule type="cellIs" dxfId="991" priority="81" operator="equal">
      <formula>"TBA"</formula>
    </cfRule>
  </conditionalFormatting>
  <conditionalFormatting sqref="E865">
    <cfRule type="cellIs" dxfId="990" priority="80" operator="equal">
      <formula>"TBA"</formula>
    </cfRule>
  </conditionalFormatting>
  <conditionalFormatting sqref="E863:E864">
    <cfRule type="cellIs" dxfId="989" priority="79" operator="equal">
      <formula>"TBA"</formula>
    </cfRule>
  </conditionalFormatting>
  <conditionalFormatting sqref="E869">
    <cfRule type="cellIs" dxfId="988" priority="78" operator="equal">
      <formula>"TBA"</formula>
    </cfRule>
  </conditionalFormatting>
  <conditionalFormatting sqref="E867:E868">
    <cfRule type="cellIs" dxfId="987" priority="77" operator="equal">
      <formula>"TBA"</formula>
    </cfRule>
  </conditionalFormatting>
  <conditionalFormatting sqref="E873">
    <cfRule type="cellIs" dxfId="986" priority="76" operator="equal">
      <formula>"TBA"</formula>
    </cfRule>
  </conditionalFormatting>
  <conditionalFormatting sqref="E872">
    <cfRule type="cellIs" dxfId="985" priority="75" operator="equal">
      <formula>"TBA"</formula>
    </cfRule>
  </conditionalFormatting>
  <conditionalFormatting sqref="E870:E871">
    <cfRule type="cellIs" dxfId="984" priority="74" operator="equal">
      <formula>"TBA"</formula>
    </cfRule>
  </conditionalFormatting>
  <conditionalFormatting sqref="E874">
    <cfRule type="cellIs" dxfId="983" priority="73" operator="equal">
      <formula>"TBA"</formula>
    </cfRule>
  </conditionalFormatting>
  <conditionalFormatting sqref="E878">
    <cfRule type="cellIs" dxfId="982" priority="72" operator="equal">
      <formula>"TBA"</formula>
    </cfRule>
  </conditionalFormatting>
  <conditionalFormatting sqref="E877">
    <cfRule type="cellIs" dxfId="981" priority="71" operator="equal">
      <formula>"TBA"</formula>
    </cfRule>
  </conditionalFormatting>
  <conditionalFormatting sqref="E875:E876">
    <cfRule type="cellIs" dxfId="980" priority="70" operator="equal">
      <formula>"TBA"</formula>
    </cfRule>
  </conditionalFormatting>
  <conditionalFormatting sqref="E881">
    <cfRule type="cellIs" dxfId="979" priority="69" operator="equal">
      <formula>"TBA"</formula>
    </cfRule>
  </conditionalFormatting>
  <conditionalFormatting sqref="E879:E880">
    <cfRule type="cellIs" dxfId="978" priority="68" operator="equal">
      <formula>"TBA"</formula>
    </cfRule>
  </conditionalFormatting>
  <conditionalFormatting sqref="E885">
    <cfRule type="cellIs" dxfId="977" priority="67" operator="equal">
      <formula>"TBA"</formula>
    </cfRule>
  </conditionalFormatting>
  <conditionalFormatting sqref="E884">
    <cfRule type="cellIs" dxfId="976" priority="66" operator="equal">
      <formula>"TBA"</formula>
    </cfRule>
  </conditionalFormatting>
  <conditionalFormatting sqref="E882:E883">
    <cfRule type="cellIs" dxfId="975" priority="65" operator="equal">
      <formula>"TBA"</formula>
    </cfRule>
  </conditionalFormatting>
  <conditionalFormatting sqref="E886">
    <cfRule type="cellIs" dxfId="974" priority="64" operator="equal">
      <formula>"TBA"</formula>
    </cfRule>
  </conditionalFormatting>
  <conditionalFormatting sqref="E890">
    <cfRule type="cellIs" dxfId="973" priority="63" operator="equal">
      <formula>"TBA"</formula>
    </cfRule>
  </conditionalFormatting>
  <conditionalFormatting sqref="E889">
    <cfRule type="cellIs" dxfId="972" priority="62" operator="equal">
      <formula>"TBA"</formula>
    </cfRule>
  </conditionalFormatting>
  <conditionalFormatting sqref="E887:E888">
    <cfRule type="cellIs" dxfId="971" priority="61" operator="equal">
      <formula>"TBA"</formula>
    </cfRule>
  </conditionalFormatting>
  <conditionalFormatting sqref="E893">
    <cfRule type="cellIs" dxfId="970" priority="60" operator="equal">
      <formula>"TBA"</formula>
    </cfRule>
  </conditionalFormatting>
  <conditionalFormatting sqref="E891:E892">
    <cfRule type="cellIs" dxfId="969" priority="59" operator="equal">
      <formula>"TBA"</formula>
    </cfRule>
  </conditionalFormatting>
  <conditionalFormatting sqref="E897">
    <cfRule type="cellIs" dxfId="968" priority="58" operator="equal">
      <formula>"TBA"</formula>
    </cfRule>
  </conditionalFormatting>
  <conditionalFormatting sqref="E896">
    <cfRule type="cellIs" dxfId="967" priority="57" operator="equal">
      <formula>"TBA"</formula>
    </cfRule>
  </conditionalFormatting>
  <conditionalFormatting sqref="E894:E895">
    <cfRule type="cellIs" dxfId="966" priority="56" operator="equal">
      <formula>"TBA"</formula>
    </cfRule>
  </conditionalFormatting>
  <conditionalFormatting sqref="E898">
    <cfRule type="cellIs" dxfId="965" priority="55" operator="equal">
      <formula>"TBA"</formula>
    </cfRule>
  </conditionalFormatting>
  <conditionalFormatting sqref="E902">
    <cfRule type="cellIs" dxfId="964" priority="54" operator="equal">
      <formula>"TBA"</formula>
    </cfRule>
  </conditionalFormatting>
  <conditionalFormatting sqref="E901">
    <cfRule type="cellIs" dxfId="963" priority="53" operator="equal">
      <formula>"TBA"</formula>
    </cfRule>
  </conditionalFormatting>
  <conditionalFormatting sqref="E899:E900">
    <cfRule type="cellIs" dxfId="962" priority="52" operator="equal">
      <formula>"TBA"</formula>
    </cfRule>
  </conditionalFormatting>
  <conditionalFormatting sqref="E905">
    <cfRule type="cellIs" dxfId="961" priority="51" operator="equal">
      <formula>"TBA"</formula>
    </cfRule>
  </conditionalFormatting>
  <conditionalFormatting sqref="E903:E904">
    <cfRule type="cellIs" dxfId="960" priority="50" operator="equal">
      <formula>"TBA"</formula>
    </cfRule>
  </conditionalFormatting>
  <conditionalFormatting sqref="E308">
    <cfRule type="cellIs" dxfId="959" priority="49" operator="equal">
      <formula>"TBA"</formula>
    </cfRule>
  </conditionalFormatting>
  <conditionalFormatting sqref="E309">
    <cfRule type="cellIs" dxfId="958" priority="48" operator="equal">
      <formula>"TBA"</formula>
    </cfRule>
  </conditionalFormatting>
  <conditionalFormatting sqref="E310:E312">
    <cfRule type="cellIs" dxfId="957" priority="47" operator="equal">
      <formula>"TBA"</formula>
    </cfRule>
  </conditionalFormatting>
  <conditionalFormatting sqref="E278">
    <cfRule type="cellIs" dxfId="956" priority="46" operator="equal">
      <formula>"TBA"</formula>
    </cfRule>
  </conditionalFormatting>
  <conditionalFormatting sqref="E279">
    <cfRule type="cellIs" dxfId="955" priority="45" operator="equal">
      <formula>"TBA"</formula>
    </cfRule>
  </conditionalFormatting>
  <conditionalFormatting sqref="E280:E281">
    <cfRule type="cellIs" dxfId="954" priority="44" operator="equal">
      <formula>"TBA"</formula>
    </cfRule>
  </conditionalFormatting>
  <conditionalFormatting sqref="E1">
    <cfRule type="cellIs" dxfId="953" priority="42" operator="equal">
      <formula>"TBA"</formula>
    </cfRule>
  </conditionalFormatting>
  <conditionalFormatting sqref="E219:E220">
    <cfRule type="cellIs" dxfId="952" priority="41" operator="equal">
      <formula>"TBA"</formula>
    </cfRule>
  </conditionalFormatting>
  <conditionalFormatting sqref="E221:E222">
    <cfRule type="cellIs" dxfId="951" priority="40" operator="equal">
      <formula>"TBA"</formula>
    </cfRule>
  </conditionalFormatting>
  <conditionalFormatting sqref="E226">
    <cfRule type="cellIs" dxfId="950" priority="38" operator="equal">
      <formula>"TBA"</formula>
    </cfRule>
  </conditionalFormatting>
  <conditionalFormatting sqref="E316:E317">
    <cfRule type="cellIs" dxfId="949" priority="37" operator="equal">
      <formula>"TBA"</formula>
    </cfRule>
  </conditionalFormatting>
  <conditionalFormatting sqref="E315">
    <cfRule type="cellIs" dxfId="948" priority="36" operator="equal">
      <formula>"TBA"</formula>
    </cfRule>
  </conditionalFormatting>
  <conditionalFormatting sqref="E313:E314">
    <cfRule type="cellIs" dxfId="947" priority="35" operator="equal">
      <formula>"TBA"</formula>
    </cfRule>
  </conditionalFormatting>
  <conditionalFormatting sqref="E335">
    <cfRule type="cellIs" dxfId="946" priority="34" operator="equal">
      <formula>"TBA"</formula>
    </cfRule>
  </conditionalFormatting>
  <conditionalFormatting sqref="E334">
    <cfRule type="cellIs" dxfId="945" priority="33" operator="equal">
      <formula>"TBA"</formula>
    </cfRule>
  </conditionalFormatting>
  <conditionalFormatting sqref="E336:E337">
    <cfRule type="cellIs" dxfId="944" priority="32" operator="equal">
      <formula>"TBA"</formula>
    </cfRule>
  </conditionalFormatting>
  <conditionalFormatting sqref="E331">
    <cfRule type="cellIs" dxfId="943" priority="31" operator="equal">
      <formula>"TBA"</formula>
    </cfRule>
  </conditionalFormatting>
  <conditionalFormatting sqref="E330">
    <cfRule type="cellIs" dxfId="942" priority="30" operator="equal">
      <formula>"TBA"</formula>
    </cfRule>
  </conditionalFormatting>
  <conditionalFormatting sqref="E329">
    <cfRule type="cellIs" dxfId="941" priority="29" operator="equal">
      <formula>"TBA"</formula>
    </cfRule>
  </conditionalFormatting>
  <conditionalFormatting sqref="E332:E333">
    <cfRule type="cellIs" dxfId="940" priority="28" operator="equal">
      <formula>"TBA"</formula>
    </cfRule>
  </conditionalFormatting>
  <conditionalFormatting sqref="E355">
    <cfRule type="cellIs" dxfId="939" priority="27" operator="equal">
      <formula>"TBA"</formula>
    </cfRule>
  </conditionalFormatting>
  <conditionalFormatting sqref="E354">
    <cfRule type="cellIs" dxfId="938" priority="26" operator="equal">
      <formula>"TBA"</formula>
    </cfRule>
  </conditionalFormatting>
  <conditionalFormatting sqref="E353">
    <cfRule type="cellIs" dxfId="937" priority="25" operator="equal">
      <formula>"TBA"</formula>
    </cfRule>
  </conditionalFormatting>
  <conditionalFormatting sqref="E352">
    <cfRule type="cellIs" dxfId="936" priority="24" operator="equal">
      <formula>"TBA"</formula>
    </cfRule>
  </conditionalFormatting>
  <conditionalFormatting sqref="E359">
    <cfRule type="cellIs" dxfId="935" priority="23" operator="equal">
      <formula>"TBA"</formula>
    </cfRule>
  </conditionalFormatting>
  <conditionalFormatting sqref="E360">
    <cfRule type="cellIs" dxfId="934" priority="22" operator="equal">
      <formula>"TBA"</formula>
    </cfRule>
  </conditionalFormatting>
  <conditionalFormatting sqref="E374:E375">
    <cfRule type="cellIs" dxfId="933" priority="21" operator="equal">
      <formula>"TBA"</formula>
    </cfRule>
  </conditionalFormatting>
  <conditionalFormatting sqref="E391">
    <cfRule type="cellIs" dxfId="932" priority="20" operator="equal">
      <formula>"TBA"</formula>
    </cfRule>
  </conditionalFormatting>
  <conditionalFormatting sqref="E390">
    <cfRule type="cellIs" dxfId="931" priority="19" operator="equal">
      <formula>"TBA"</formula>
    </cfRule>
  </conditionalFormatting>
  <conditionalFormatting sqref="E389">
    <cfRule type="cellIs" dxfId="930" priority="18" operator="equal">
      <formula>"TBA"</formula>
    </cfRule>
  </conditionalFormatting>
  <conditionalFormatting sqref="E408">
    <cfRule type="cellIs" dxfId="929" priority="17" operator="equal">
      <formula>"TBA"</formula>
    </cfRule>
  </conditionalFormatting>
  <conditionalFormatting sqref="E407">
    <cfRule type="cellIs" dxfId="928" priority="16" operator="equal">
      <formula>"TBA"</formula>
    </cfRule>
  </conditionalFormatting>
  <conditionalFormatting sqref="E406">
    <cfRule type="cellIs" dxfId="927" priority="15" operator="equal">
      <formula>"TBA"</formula>
    </cfRule>
  </conditionalFormatting>
  <conditionalFormatting sqref="E422">
    <cfRule type="cellIs" dxfId="926" priority="14" operator="equal">
      <formula>"TBA"</formula>
    </cfRule>
  </conditionalFormatting>
  <conditionalFormatting sqref="E421">
    <cfRule type="cellIs" dxfId="925" priority="13" operator="equal">
      <formula>"TBA"</formula>
    </cfRule>
  </conditionalFormatting>
  <conditionalFormatting sqref="E420">
    <cfRule type="cellIs" dxfId="924" priority="12" operator="equal">
      <formula>"TBA"</formula>
    </cfRule>
  </conditionalFormatting>
  <conditionalFormatting sqref="E438:E439">
    <cfRule type="cellIs" dxfId="923" priority="11" operator="equal">
      <formula>"TBA"</formula>
    </cfRule>
  </conditionalFormatting>
  <conditionalFormatting sqref="E455">
    <cfRule type="cellIs" dxfId="922" priority="10" operator="equal">
      <formula>"TBA"</formula>
    </cfRule>
  </conditionalFormatting>
  <conditionalFormatting sqref="E454">
    <cfRule type="cellIs" dxfId="921" priority="9" operator="equal">
      <formula>"TBA"</formula>
    </cfRule>
  </conditionalFormatting>
  <conditionalFormatting sqref="E453">
    <cfRule type="cellIs" dxfId="920" priority="8" operator="equal">
      <formula>"TBA"</formula>
    </cfRule>
  </conditionalFormatting>
  <conditionalFormatting sqref="E472">
    <cfRule type="cellIs" dxfId="919" priority="7" operator="equal">
      <formula>"TBA"</formula>
    </cfRule>
  </conditionalFormatting>
  <conditionalFormatting sqref="E491:E492">
    <cfRule type="cellIs" dxfId="918" priority="4" operator="equal">
      <formula>"TBA"</formula>
    </cfRule>
  </conditionalFormatting>
  <conditionalFormatting sqref="E524">
    <cfRule type="cellIs" dxfId="917" priority="2" operator="equal">
      <formula>"TBA"</formula>
    </cfRule>
  </conditionalFormatting>
  <conditionalFormatting sqref="E525">
    <cfRule type="cellIs" dxfId="916" priority="3" operator="equal">
      <formula>"TBA"</formula>
    </cfRule>
  </conditionalFormatting>
  <conditionalFormatting sqref="E523">
    <cfRule type="cellIs" dxfId="915" priority="1" operator="equal">
      <formula>"TBA"</formula>
    </cfRule>
  </conditionalFormatting>
  <conditionalFormatting sqref="E18">
    <cfRule type="cellIs" dxfId="914" priority="609" operator="equal">
      <formula>"TBA"</formula>
    </cfRule>
  </conditionalFormatting>
  <conditionalFormatting sqref="E38">
    <cfRule type="cellIs" dxfId="913" priority="603" operator="equal">
      <formula>"TBA"</formula>
    </cfRule>
  </conditionalFormatting>
  <conditionalFormatting sqref="E112">
    <cfRule type="cellIs" dxfId="912" priority="595" operator="equal">
      <formula>"TBA"</formula>
    </cfRule>
  </conditionalFormatting>
  <conditionalFormatting sqref="E8 E11">
    <cfRule type="cellIs" dxfId="911" priority="569" operator="equal">
      <formula>"TBA"</formula>
    </cfRule>
  </conditionalFormatting>
  <conditionalFormatting sqref="E102">
    <cfRule type="cellIs" dxfId="910" priority="564" operator="equal">
      <formula>"TBA"</formula>
    </cfRule>
  </conditionalFormatting>
  <conditionalFormatting sqref="E137">
    <cfRule type="cellIs" dxfId="909" priority="556" operator="equal">
      <formula>"TBA"</formula>
    </cfRule>
  </conditionalFormatting>
  <conditionalFormatting sqref="E33">
    <cfRule type="cellIs" dxfId="908" priority="552" operator="equal">
      <formula>"TBA"</formula>
    </cfRule>
  </conditionalFormatting>
  <conditionalFormatting sqref="E100">
    <cfRule type="cellIs" dxfId="907" priority="547" operator="equal">
      <formula>"TBA"</formula>
    </cfRule>
  </conditionalFormatting>
  <conditionalFormatting sqref="E144">
    <cfRule type="cellIs" dxfId="906" priority="542" operator="equal">
      <formula>"TBA"</formula>
    </cfRule>
  </conditionalFormatting>
  <conditionalFormatting sqref="E46">
    <cfRule type="cellIs" dxfId="905" priority="530" operator="equal">
      <formula>"TBA"</formula>
    </cfRule>
  </conditionalFormatting>
  <conditionalFormatting sqref="E127">
    <cfRule type="cellIs" dxfId="904" priority="525" operator="equal">
      <formula>"TBA"</formula>
    </cfRule>
  </conditionalFormatting>
  <conditionalFormatting sqref="E307">
    <cfRule type="cellIs" dxfId="903" priority="486" operator="equal">
      <formula>"TBA"</formula>
    </cfRule>
  </conditionalFormatting>
  <conditionalFormatting sqref="E55">
    <cfRule type="cellIs" dxfId="902" priority="480" operator="equal">
      <formula>"TBA"</formula>
    </cfRule>
  </conditionalFormatting>
  <conditionalFormatting sqref="E93">
    <cfRule type="cellIs" dxfId="901" priority="478" operator="equal">
      <formula>"TBA"</formula>
    </cfRule>
  </conditionalFormatting>
  <conditionalFormatting sqref="G93:H93 E93">
    <cfRule type="cellIs" dxfId="900" priority="479" operator="equal">
      <formula>"tba"</formula>
    </cfRule>
  </conditionalFormatting>
  <conditionalFormatting sqref="E87">
    <cfRule type="cellIs" dxfId="899" priority="476" operator="equal">
      <formula>"TBA"</formula>
    </cfRule>
  </conditionalFormatting>
  <conditionalFormatting sqref="G87:H87">
    <cfRule type="cellIs" dxfId="898" priority="477" operator="equal">
      <formula>"tba"</formula>
    </cfRule>
  </conditionalFormatting>
  <conditionalFormatting sqref="E86">
    <cfRule type="cellIs" dxfId="897" priority="474" operator="equal">
      <formula>"TBA"</formula>
    </cfRule>
  </conditionalFormatting>
  <conditionalFormatting sqref="E287">
    <cfRule type="cellIs" dxfId="896" priority="472" operator="equal">
      <formula>"TBA"</formula>
    </cfRule>
  </conditionalFormatting>
  <conditionalFormatting sqref="E89">
    <cfRule type="cellIs" dxfId="895" priority="460" operator="equal">
      <formula>"TBA"</formula>
    </cfRule>
  </conditionalFormatting>
  <conditionalFormatting sqref="G88:H88 E88">
    <cfRule type="cellIs" dxfId="894" priority="457" operator="equal">
      <formula>"tba"</formula>
    </cfRule>
  </conditionalFormatting>
  <conditionalFormatting sqref="E322:E323">
    <cfRule type="cellIs" dxfId="893" priority="454" operator="equal">
      <formula>"TBA"</formula>
    </cfRule>
  </conditionalFormatting>
  <conditionalFormatting sqref="E325">
    <cfRule type="cellIs" dxfId="892" priority="452" operator="equal">
      <formula>"TBA"</formula>
    </cfRule>
  </conditionalFormatting>
  <conditionalFormatting sqref="E328 E338">
    <cfRule type="cellIs" dxfId="891" priority="448" operator="equal">
      <formula>"TBA"</formula>
    </cfRule>
  </conditionalFormatting>
  <conditionalFormatting sqref="E341:E342">
    <cfRule type="cellIs" dxfId="890" priority="446" operator="equal">
      <formula>"TBA"</formula>
    </cfRule>
  </conditionalFormatting>
  <conditionalFormatting sqref="E350">
    <cfRule type="cellIs" dxfId="889" priority="442" operator="equal">
      <formula>"TBA"</formula>
    </cfRule>
  </conditionalFormatting>
  <conditionalFormatting sqref="E347:E348">
    <cfRule type="cellIs" dxfId="888" priority="440" operator="equal">
      <formula>"TBA"</formula>
    </cfRule>
  </conditionalFormatting>
  <conditionalFormatting sqref="E373">
    <cfRule type="cellIs" dxfId="887" priority="427" operator="equal">
      <formula>"TBA"</formula>
    </cfRule>
  </conditionalFormatting>
  <conditionalFormatting sqref="E378">
    <cfRule type="cellIs" dxfId="886" priority="425" operator="equal">
      <formula>"TBA"</formula>
    </cfRule>
  </conditionalFormatting>
  <conditionalFormatting sqref="G41:H41 E41">
    <cfRule type="cellIs" dxfId="885" priority="605" operator="equal">
      <formula>"tba"</formula>
    </cfRule>
  </conditionalFormatting>
  <conditionalFormatting sqref="E253:E254 H253:H254">
    <cfRule type="cellIs" dxfId="884" priority="584" operator="equal">
      <formula>"tba"</formula>
    </cfRule>
  </conditionalFormatting>
  <conditionalFormatting sqref="E179 G179:H179">
    <cfRule type="cellIs" dxfId="883" priority="554" operator="equal">
      <formula>"tba"</formula>
    </cfRule>
  </conditionalFormatting>
  <conditionalFormatting sqref="E320">
    <cfRule type="cellIs" dxfId="882" priority="488" operator="equal">
      <formula>"TBA"</formula>
    </cfRule>
  </conditionalFormatting>
  <conditionalFormatting sqref="G57:H57 E57">
    <cfRule type="cellIs" dxfId="881" priority="485" operator="equal">
      <formula>"tba"</formula>
    </cfRule>
  </conditionalFormatting>
  <conditionalFormatting sqref="E92">
    <cfRule type="cellIs" dxfId="880" priority="463" operator="equal">
      <formula>"TBA"</formula>
    </cfRule>
  </conditionalFormatting>
  <conditionalFormatting sqref="E90 G90:H90">
    <cfRule type="cellIs" dxfId="879" priority="459" operator="equal">
      <formula>"tba"</formula>
    </cfRule>
  </conditionalFormatting>
  <conditionalFormatting sqref="E372">
    <cfRule type="cellIs" dxfId="878" priority="430" operator="equal">
      <formula>"TBA"</formula>
    </cfRule>
  </conditionalFormatting>
  <conditionalFormatting sqref="E201 E145:E146 E31 E97 E192 E292 E21:E27 E248:E251 E305:E306 E99 E13:E16 E204:E207 E162:E165 E172:E177 E182 E301 E216:E217 E194:E195 E210:E212">
    <cfRule type="cellIs" dxfId="877" priority="638" operator="equal">
      <formula>"TBA"</formula>
    </cfRule>
  </conditionalFormatting>
  <conditionalFormatting sqref="E161">
    <cfRule type="cellIs" dxfId="876" priority="637" operator="equal">
      <formula>"TBA"</formula>
    </cfRule>
  </conditionalFormatting>
  <conditionalFormatting sqref="E96">
    <cfRule type="cellIs" dxfId="875" priority="632" operator="equal">
      <formula>"TBA"</formula>
    </cfRule>
  </conditionalFormatting>
  <conditionalFormatting sqref="E214:E215">
    <cfRule type="cellIs" dxfId="874" priority="636" operator="equal">
      <formula>"TBA"</formula>
    </cfRule>
  </conditionalFormatting>
  <conditionalFormatting sqref="E66">
    <cfRule type="cellIs" dxfId="873" priority="634" operator="equal">
      <formula>"TBA"</formula>
    </cfRule>
  </conditionalFormatting>
  <conditionalFormatting sqref="E94">
    <cfRule type="cellIs" dxfId="872" priority="628" operator="equal">
      <formula>"TBA"</formula>
    </cfRule>
  </conditionalFormatting>
  <conditionalFormatting sqref="E96 G96:H96">
    <cfRule type="cellIs" dxfId="871" priority="633" operator="equal">
      <formula>"tba"</formula>
    </cfRule>
  </conditionalFormatting>
  <conditionalFormatting sqref="E178">
    <cfRule type="cellIs" dxfId="870" priority="630" operator="equal">
      <formula>"TBA"</formula>
    </cfRule>
  </conditionalFormatting>
  <conditionalFormatting sqref="E20">
    <cfRule type="cellIs" dxfId="869" priority="624" operator="equal">
      <formula>"TBA"</formula>
    </cfRule>
  </conditionalFormatting>
  <conditionalFormatting sqref="E95">
    <cfRule type="cellIs" dxfId="868" priority="626" operator="equal">
      <formula>"TBA"</formula>
    </cfRule>
  </conditionalFormatting>
  <conditionalFormatting sqref="E95 G95:H95">
    <cfRule type="cellIs" dxfId="867" priority="627" operator="equal">
      <formula>"tba"</formula>
    </cfRule>
  </conditionalFormatting>
  <conditionalFormatting sqref="E30">
    <cfRule type="cellIs" dxfId="866" priority="623" operator="equal">
      <formula>"TBA"</formula>
    </cfRule>
  </conditionalFormatting>
  <conditionalFormatting sqref="E65">
    <cfRule type="cellIs" dxfId="865" priority="622" operator="equal">
      <formula>"TBA"</formula>
    </cfRule>
  </conditionalFormatting>
  <conditionalFormatting sqref="E123">
    <cfRule type="cellIs" dxfId="864" priority="620" operator="equal">
      <formula>"TBA"</formula>
    </cfRule>
  </conditionalFormatting>
  <conditionalFormatting sqref="E5">
    <cfRule type="cellIs" dxfId="863" priority="617" operator="equal">
      <formula>"TBA"</formula>
    </cfRule>
  </conditionalFormatting>
  <conditionalFormatting sqref="E293:E294">
    <cfRule type="cellIs" dxfId="862" priority="613" operator="equal">
      <formula>"TBA"</formula>
    </cfRule>
  </conditionalFormatting>
  <conditionalFormatting sqref="E12">
    <cfRule type="cellIs" dxfId="861" priority="615" operator="equal">
      <formula>"TBA"</formula>
    </cfRule>
  </conditionalFormatting>
  <conditionalFormatting sqref="G12:H12 E12">
    <cfRule type="cellIs" dxfId="860" priority="616" operator="equal">
      <formula>"tba"</formula>
    </cfRule>
  </conditionalFormatting>
  <conditionalFormatting sqref="E293:E294">
    <cfRule type="cellIs" dxfId="859" priority="614" operator="equal">
      <formula>"tba"</formula>
    </cfRule>
  </conditionalFormatting>
  <conditionalFormatting sqref="E295">
    <cfRule type="cellIs" dxfId="858" priority="612" operator="equal">
      <formula>"tba"</formula>
    </cfRule>
  </conditionalFormatting>
  <conditionalFormatting sqref="E39:E40">
    <cfRule type="cellIs" dxfId="857" priority="601" operator="equal">
      <formula>"TBA"</formula>
    </cfRule>
  </conditionalFormatting>
  <conditionalFormatting sqref="E76">
    <cfRule type="cellIs" dxfId="856" priority="599" operator="equal">
      <formula>"TBA"</formula>
    </cfRule>
  </conditionalFormatting>
  <conditionalFormatting sqref="G76:H76 E76">
    <cfRule type="cellIs" dxfId="855" priority="600" operator="equal">
      <formula>"tba"</formula>
    </cfRule>
  </conditionalFormatting>
  <conditionalFormatting sqref="E113:E114">
    <cfRule type="cellIs" dxfId="854" priority="593" operator="equal">
      <formula>"TBA"</formula>
    </cfRule>
  </conditionalFormatting>
  <conditionalFormatting sqref="G154:H154 E154">
    <cfRule type="cellIs" dxfId="853" priority="592" operator="equal">
      <formula>"tba"</formula>
    </cfRule>
  </conditionalFormatting>
  <conditionalFormatting sqref="E152:E153">
    <cfRule type="cellIs" dxfId="852" priority="588" operator="equal">
      <formula>"TBA"</formula>
    </cfRule>
  </conditionalFormatting>
  <conditionalFormatting sqref="E255">
    <cfRule type="cellIs" dxfId="851" priority="586" operator="equal">
      <formula>"TBA"</formula>
    </cfRule>
  </conditionalFormatting>
  <conditionalFormatting sqref="G255:H255 E255">
    <cfRule type="cellIs" dxfId="850" priority="587" operator="equal">
      <formula>"tba"</formula>
    </cfRule>
  </conditionalFormatting>
  <conditionalFormatting sqref="E58">
    <cfRule type="cellIs" dxfId="849" priority="581" operator="equal">
      <formula>"TBA"</formula>
    </cfRule>
  </conditionalFormatting>
  <conditionalFormatting sqref="E168">
    <cfRule type="cellIs" dxfId="848" priority="579" operator="equal">
      <formula>"TBA"</formula>
    </cfRule>
  </conditionalFormatting>
  <conditionalFormatting sqref="E171">
    <cfRule type="cellIs" dxfId="847" priority="574" operator="equal">
      <formula>"TBA"</formula>
    </cfRule>
  </conditionalFormatting>
  <conditionalFormatting sqref="E167">
    <cfRule type="cellIs" dxfId="846" priority="576" operator="equal">
      <formula>"TBA"</formula>
    </cfRule>
  </conditionalFormatting>
  <conditionalFormatting sqref="E171">
    <cfRule type="cellIs" dxfId="845" priority="575" operator="equal">
      <formula>"tba"</formula>
    </cfRule>
  </conditionalFormatting>
  <conditionalFormatting sqref="E170">
    <cfRule type="cellIs" dxfId="844" priority="571" operator="equal">
      <formula>"TBA"</formula>
    </cfRule>
  </conditionalFormatting>
  <conditionalFormatting sqref="G8:H8 G11:H11">
    <cfRule type="cellIs" dxfId="843" priority="570" operator="equal">
      <formula>"tba"</formula>
    </cfRule>
  </conditionalFormatting>
  <conditionalFormatting sqref="E62">
    <cfRule type="cellIs" dxfId="842" priority="566" operator="equal">
      <formula>"TBA"</formula>
    </cfRule>
  </conditionalFormatting>
  <conditionalFormatting sqref="E103:E104">
    <cfRule type="cellIs" dxfId="841" priority="563" operator="equal">
      <formula>"TBA"</formula>
    </cfRule>
  </conditionalFormatting>
  <conditionalFormatting sqref="E190:E191">
    <cfRule type="cellIs" dxfId="840" priority="561" operator="equal">
      <formula>"TBA"</formula>
    </cfRule>
  </conditionalFormatting>
  <conditionalFormatting sqref="E59">
    <cfRule type="cellIs" dxfId="839" priority="558" operator="equal">
      <formula>"TBA"</formula>
    </cfRule>
  </conditionalFormatting>
  <conditionalFormatting sqref="E67">
    <cfRule type="cellIs" dxfId="838" priority="549" operator="equal">
      <formula>"TBA"</formula>
    </cfRule>
  </conditionalFormatting>
  <conditionalFormatting sqref="E106">
    <cfRule type="cellIs" dxfId="837" priority="546" operator="equal">
      <formula>"TBA"</formula>
    </cfRule>
  </conditionalFormatting>
  <conditionalFormatting sqref="E133">
    <cfRule type="cellIs" dxfId="836" priority="544" operator="equal">
      <formula>"TBA"</formula>
    </cfRule>
  </conditionalFormatting>
  <conditionalFormatting sqref="E256:E265">
    <cfRule type="cellIs" dxfId="835" priority="533" operator="equal">
      <formula>"TBA"</formula>
    </cfRule>
  </conditionalFormatting>
  <conditionalFormatting sqref="E84">
    <cfRule type="cellIs" dxfId="834" priority="528" operator="equal">
      <formula>"TBA"</formula>
    </cfRule>
  </conditionalFormatting>
  <conditionalFormatting sqref="E268">
    <cfRule type="cellIs" dxfId="833" priority="509" operator="equal">
      <formula>"tba"</formula>
    </cfRule>
  </conditionalFormatting>
  <conditionalFormatting sqref="E300 E302">
    <cfRule type="cellIs" dxfId="832" priority="492" operator="equal">
      <formula>"TBA"</formula>
    </cfRule>
  </conditionalFormatting>
  <conditionalFormatting sqref="E303">
    <cfRule type="cellIs" dxfId="831" priority="490" operator="equal">
      <formula>"TBA"</formula>
    </cfRule>
  </conditionalFormatting>
  <conditionalFormatting sqref="E303">
    <cfRule type="cellIs" dxfId="830" priority="491" operator="equal">
      <formula>"tba"</formula>
    </cfRule>
  </conditionalFormatting>
  <conditionalFormatting sqref="E318:E319">
    <cfRule type="cellIs" dxfId="829" priority="487" operator="equal">
      <formula>"TBA"</formula>
    </cfRule>
  </conditionalFormatting>
  <conditionalFormatting sqref="E54">
    <cfRule type="cellIs" dxfId="828" priority="481" operator="equal">
      <formula>"TBA"</formula>
    </cfRule>
  </conditionalFormatting>
  <conditionalFormatting sqref="E286">
    <cfRule type="cellIs" dxfId="827" priority="470" operator="equal">
      <formula>"TBA"</formula>
    </cfRule>
  </conditionalFormatting>
  <conditionalFormatting sqref="E327">
    <cfRule type="cellIs" dxfId="826" priority="451" operator="equal">
      <formula>"TBA"</formula>
    </cfRule>
  </conditionalFormatting>
  <conditionalFormatting sqref="E343">
    <cfRule type="cellIs" dxfId="825" priority="447" operator="equal">
      <formula>"TBA"</formula>
    </cfRule>
  </conditionalFormatting>
  <conditionalFormatting sqref="E345">
    <cfRule type="cellIs" dxfId="824" priority="445" operator="equal">
      <formula>"TBA"</formula>
    </cfRule>
  </conditionalFormatting>
  <conditionalFormatting sqref="E357">
    <cfRule type="cellIs" dxfId="823" priority="439" operator="equal">
      <formula>"TBA"</formula>
    </cfRule>
  </conditionalFormatting>
  <conditionalFormatting sqref="E361">
    <cfRule type="cellIs" dxfId="822" priority="436" operator="equal">
      <formula>"TBA"</formula>
    </cfRule>
  </conditionalFormatting>
  <conditionalFormatting sqref="E366:E367">
    <cfRule type="cellIs" dxfId="821" priority="431" operator="equal">
      <formula>"TBA"</formula>
    </cfRule>
  </conditionalFormatting>
  <conditionalFormatting sqref="E362:E363">
    <cfRule type="cellIs" dxfId="820" priority="433" operator="equal">
      <formula>"TBA"</formula>
    </cfRule>
  </conditionalFormatting>
  <conditionalFormatting sqref="E202">
    <cfRule type="cellIs" dxfId="819" priority="635" operator="equal">
      <formula>"TBA"</formula>
    </cfRule>
  </conditionalFormatting>
  <conditionalFormatting sqref="E134:E135">
    <cfRule type="cellIs" dxfId="818" priority="629" operator="equal">
      <formula>"TBA"</formula>
    </cfRule>
  </conditionalFormatting>
  <conditionalFormatting sqref="E304">
    <cfRule type="cellIs" dxfId="817" priority="621" operator="equal">
      <formula>"TBA"</formula>
    </cfRule>
  </conditionalFormatting>
  <conditionalFormatting sqref="E151">
    <cfRule type="cellIs" dxfId="816" priority="590" operator="equal">
      <formula>"TBA"</formula>
    </cfRule>
  </conditionalFormatting>
  <conditionalFormatting sqref="E9">
    <cfRule type="cellIs" dxfId="815" priority="568" operator="equal">
      <formula>"TBA"</formula>
    </cfRule>
  </conditionalFormatting>
  <conditionalFormatting sqref="E32">
    <cfRule type="cellIs" dxfId="814" priority="551" operator="equal">
      <formula>"TBA"</formula>
    </cfRule>
  </conditionalFormatting>
  <conditionalFormatting sqref="E121:E122">
    <cfRule type="cellIs" dxfId="813" priority="516" operator="equal">
      <formula>"tba"</formula>
    </cfRule>
  </conditionalFormatting>
  <conditionalFormatting sqref="E269:E270">
    <cfRule type="cellIs" dxfId="812" priority="507" operator="equal">
      <formula>"tba"</formula>
    </cfRule>
  </conditionalFormatting>
  <conditionalFormatting sqref="E271">
    <cfRule type="cellIs" dxfId="811" priority="505" operator="equal">
      <formula>"tba"</formula>
    </cfRule>
  </conditionalFormatting>
  <conditionalFormatting sqref="E272">
    <cfRule type="cellIs" dxfId="810" priority="503" operator="equal">
      <formula>"tba"</formula>
    </cfRule>
  </conditionalFormatting>
  <conditionalFormatting sqref="E299">
    <cfRule type="cellIs" dxfId="809" priority="494" operator="equal">
      <formula>"tba"</formula>
    </cfRule>
  </conditionalFormatting>
  <conditionalFormatting sqref="G286:H286">
    <cfRule type="cellIs" dxfId="808" priority="471" operator="equal">
      <formula>"tba"</formula>
    </cfRule>
  </conditionalFormatting>
  <conditionalFormatting sqref="E285">
    <cfRule type="cellIs" dxfId="807" priority="468" operator="equal">
      <formula>"TBA"</formula>
    </cfRule>
  </conditionalFormatting>
  <conditionalFormatting sqref="E91 G91:H91">
    <cfRule type="cellIs" dxfId="806" priority="462" operator="equal">
      <formula>"tba"</formula>
    </cfRule>
  </conditionalFormatting>
  <conditionalFormatting sqref="E326">
    <cfRule type="cellIs" dxfId="805" priority="453" operator="equal">
      <formula>"TBA"</formula>
    </cfRule>
  </conditionalFormatting>
  <conditionalFormatting sqref="E177 G18:H18 E26 E301">
    <cfRule type="cellIs" dxfId="804" priority="639" operator="equal">
      <formula>"tba"</formula>
    </cfRule>
  </conditionalFormatting>
  <conditionalFormatting sqref="E178">
    <cfRule type="cellIs" dxfId="803" priority="631" operator="equal">
      <formula>"tba"</formula>
    </cfRule>
  </conditionalFormatting>
  <conditionalFormatting sqref="E20 G20:H20">
    <cfRule type="cellIs" dxfId="802" priority="625" operator="equal">
      <formula>"tba"</formula>
    </cfRule>
  </conditionalFormatting>
  <conditionalFormatting sqref="E115">
    <cfRule type="cellIs" dxfId="801" priority="618" operator="equal">
      <formula>"TBA"</formula>
    </cfRule>
  </conditionalFormatting>
  <conditionalFormatting sqref="G115:H115 E115">
    <cfRule type="cellIs" dxfId="800" priority="619" operator="equal">
      <formula>"tba"</formula>
    </cfRule>
  </conditionalFormatting>
  <conditionalFormatting sqref="E18">
    <cfRule type="cellIs" dxfId="799" priority="610" operator="equal">
      <formula>"tba"</formula>
    </cfRule>
  </conditionalFormatting>
  <conditionalFormatting sqref="E39:E40 H39:H40">
    <cfRule type="cellIs" dxfId="798" priority="602" operator="equal">
      <formula>"tba"</formula>
    </cfRule>
  </conditionalFormatting>
  <conditionalFormatting sqref="E74:E75 H74:H75">
    <cfRule type="cellIs" dxfId="797" priority="597" operator="equal">
      <formula>"tba"</formula>
    </cfRule>
  </conditionalFormatting>
  <conditionalFormatting sqref="E113:E114 H113:H114">
    <cfRule type="cellIs" dxfId="796" priority="594" operator="equal">
      <formula>"tba"</formula>
    </cfRule>
  </conditionalFormatting>
  <conditionalFormatting sqref="E152:E153 H152:H153">
    <cfRule type="cellIs" dxfId="795" priority="589" operator="equal">
      <formula>"tba"</formula>
    </cfRule>
  </conditionalFormatting>
  <conditionalFormatting sqref="E168 G168:H168">
    <cfRule type="cellIs" dxfId="794" priority="580" operator="equal">
      <formula>"tba"</formula>
    </cfRule>
  </conditionalFormatting>
  <conditionalFormatting sqref="E167 G167:H167">
    <cfRule type="cellIs" dxfId="793" priority="577" operator="equal">
      <formula>"tba"</formula>
    </cfRule>
  </conditionalFormatting>
  <conditionalFormatting sqref="E170">
    <cfRule type="cellIs" dxfId="792" priority="572" operator="equal">
      <formula>"tba"</formula>
    </cfRule>
  </conditionalFormatting>
  <conditionalFormatting sqref="E59 G59:H59">
    <cfRule type="cellIs" dxfId="791" priority="559" operator="equal">
      <formula>"tba"</formula>
    </cfRule>
  </conditionalFormatting>
  <conditionalFormatting sqref="E120">
    <cfRule type="cellIs" dxfId="790" priority="518" operator="equal">
      <formula>"tba"</formula>
    </cfRule>
  </conditionalFormatting>
  <conditionalFormatting sqref="E273:E274">
    <cfRule type="cellIs" dxfId="789" priority="513" operator="equal">
      <formula>"tba"</formula>
    </cfRule>
  </conditionalFormatting>
  <conditionalFormatting sqref="E266:E267">
    <cfRule type="cellIs" dxfId="788" priority="511" operator="equal">
      <formula>"tba"</formula>
    </cfRule>
  </conditionalFormatting>
  <conditionalFormatting sqref="E297:E298">
    <cfRule type="cellIs" dxfId="787" priority="496" operator="equal">
      <formula>"tba"</formula>
    </cfRule>
  </conditionalFormatting>
  <conditionalFormatting sqref="G287:H287 E287">
    <cfRule type="cellIs" dxfId="786" priority="473" operator="equal">
      <formula>"tba"</formula>
    </cfRule>
  </conditionalFormatting>
  <conditionalFormatting sqref="E1">
    <cfRule type="cellIs" dxfId="785" priority="43" operator="equal">
      <formula>"tba"</formula>
    </cfRule>
  </conditionalFormatting>
  <conditionalFormatting sqref="E471">
    <cfRule type="cellIs" dxfId="784" priority="6" operator="equal">
      <formula>"TBA"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05"/>
  <sheetViews>
    <sheetView workbookViewId="0">
      <pane ySplit="1" topLeftCell="A2" activePane="bottomLeft" state="frozen"/>
      <selection pane="bottomLeft" activeCell="E2" sqref="E2"/>
    </sheetView>
  </sheetViews>
  <sheetFormatPr defaultRowHeight="15"/>
  <cols>
    <col min="1" max="1" width="11.85546875" style="30" bestFit="1" customWidth="1"/>
    <col min="2" max="2" width="17.7109375" style="30" bestFit="1" customWidth="1"/>
    <col min="3" max="3" width="22.42578125" style="30" bestFit="1" customWidth="1"/>
    <col min="4" max="4" width="15.140625" style="30" bestFit="1" customWidth="1"/>
    <col min="5" max="5" width="27" style="30" bestFit="1" customWidth="1"/>
    <col min="6" max="6" width="23.85546875" style="30" bestFit="1" customWidth="1"/>
    <col min="7" max="7" width="11.28515625" style="58" bestFit="1" customWidth="1"/>
    <col min="8" max="8" width="16.85546875" style="58" bestFit="1" customWidth="1"/>
    <col min="9" max="9" width="13.42578125" style="58" bestFit="1" customWidth="1"/>
    <col min="10" max="10" width="9.7109375" style="30" bestFit="1" customWidth="1"/>
    <col min="11" max="16384" width="9.140625" style="30"/>
  </cols>
  <sheetData>
    <row r="1" spans="1:10">
      <c r="A1" s="54" t="s">
        <v>409</v>
      </c>
      <c r="B1" s="54" t="s">
        <v>410</v>
      </c>
      <c r="C1" s="54" t="s">
        <v>403</v>
      </c>
      <c r="D1" s="54" t="s">
        <v>404</v>
      </c>
      <c r="E1" s="55" t="s">
        <v>405</v>
      </c>
      <c r="F1" s="54" t="s">
        <v>406</v>
      </c>
      <c r="G1" s="57" t="s">
        <v>4</v>
      </c>
      <c r="H1" s="57" t="s">
        <v>407</v>
      </c>
      <c r="I1" s="57" t="s">
        <v>408</v>
      </c>
      <c r="J1" s="1" t="s">
        <v>7</v>
      </c>
    </row>
    <row r="2" spans="1:10">
      <c r="A2" s="83" t="s">
        <v>546</v>
      </c>
      <c r="B2" s="104" t="s">
        <v>411</v>
      </c>
      <c r="C2" s="44" t="s">
        <v>8</v>
      </c>
      <c r="D2" s="46" t="s">
        <v>29</v>
      </c>
      <c r="E2" s="46"/>
      <c r="F2" s="46"/>
      <c r="G2" s="28"/>
      <c r="H2" s="28"/>
      <c r="I2" s="28"/>
      <c r="J2" s="2" t="str">
        <f t="shared" ref="J2:J65" si="0">IF(H2&lt;&gt;0,"finalizado", "pendente")</f>
        <v>pendente</v>
      </c>
    </row>
    <row r="3" spans="1:10">
      <c r="A3" s="83" t="s">
        <v>546</v>
      </c>
      <c r="B3" s="104" t="s">
        <v>411</v>
      </c>
      <c r="C3" s="44" t="s">
        <v>8</v>
      </c>
      <c r="D3" s="46" t="s">
        <v>29</v>
      </c>
      <c r="E3" s="45"/>
      <c r="F3" s="49"/>
      <c r="G3" s="28"/>
      <c r="H3" s="28"/>
      <c r="I3" s="28"/>
      <c r="J3" s="2" t="str">
        <f t="shared" si="0"/>
        <v>pendente</v>
      </c>
    </row>
    <row r="4" spans="1:10">
      <c r="A4" s="83" t="s">
        <v>546</v>
      </c>
      <c r="B4" s="104" t="s">
        <v>411</v>
      </c>
      <c r="C4" s="44" t="s">
        <v>8</v>
      </c>
      <c r="D4" s="46" t="s">
        <v>29</v>
      </c>
      <c r="E4" s="45"/>
      <c r="F4" s="49"/>
      <c r="G4" s="28"/>
      <c r="H4" s="28"/>
      <c r="I4" s="28"/>
      <c r="J4" s="3" t="str">
        <f t="shared" si="0"/>
        <v>pendente</v>
      </c>
    </row>
    <row r="5" spans="1:10">
      <c r="A5" s="83" t="s">
        <v>546</v>
      </c>
      <c r="B5" s="104" t="s">
        <v>411</v>
      </c>
      <c r="C5" s="44" t="s">
        <v>8</v>
      </c>
      <c r="D5" s="46" t="s">
        <v>29</v>
      </c>
      <c r="E5" s="46"/>
      <c r="F5" s="46"/>
      <c r="G5" s="103"/>
      <c r="H5" s="103"/>
      <c r="I5" s="28"/>
      <c r="J5" s="3" t="str">
        <f t="shared" si="0"/>
        <v>pendente</v>
      </c>
    </row>
    <row r="6" spans="1:10">
      <c r="A6" s="141" t="s">
        <v>546</v>
      </c>
      <c r="B6" s="141" t="s">
        <v>411</v>
      </c>
      <c r="C6" s="50" t="s">
        <v>8</v>
      </c>
      <c r="D6" s="51" t="s">
        <v>29</v>
      </c>
      <c r="E6" s="50"/>
      <c r="F6" s="50"/>
      <c r="G6" s="53"/>
      <c r="H6" s="53"/>
      <c r="I6" s="53"/>
      <c r="J6" s="3" t="str">
        <f t="shared" si="0"/>
        <v>pendente</v>
      </c>
    </row>
    <row r="7" spans="1:10">
      <c r="A7" s="83" t="s">
        <v>546</v>
      </c>
      <c r="B7" s="104" t="s">
        <v>411</v>
      </c>
      <c r="C7" s="47" t="s">
        <v>8</v>
      </c>
      <c r="D7" s="49" t="s">
        <v>15</v>
      </c>
      <c r="E7" s="46"/>
      <c r="F7" s="46"/>
      <c r="G7" s="28"/>
      <c r="H7" s="28"/>
      <c r="I7" s="28"/>
      <c r="J7" s="3" t="str">
        <f t="shared" si="0"/>
        <v>pendente</v>
      </c>
    </row>
    <row r="8" spans="1:10">
      <c r="A8" s="83" t="s">
        <v>546</v>
      </c>
      <c r="B8" s="104" t="s">
        <v>411</v>
      </c>
      <c r="C8" s="47" t="s">
        <v>8</v>
      </c>
      <c r="D8" s="49" t="s">
        <v>15</v>
      </c>
      <c r="E8" s="47"/>
      <c r="F8" s="49"/>
      <c r="G8" s="28"/>
      <c r="H8" s="28"/>
      <c r="I8" s="28"/>
      <c r="J8" s="3" t="str">
        <f t="shared" si="0"/>
        <v>pendente</v>
      </c>
    </row>
    <row r="9" spans="1:10">
      <c r="A9" s="83" t="s">
        <v>546</v>
      </c>
      <c r="B9" s="104" t="s">
        <v>411</v>
      </c>
      <c r="C9" s="47" t="s">
        <v>8</v>
      </c>
      <c r="D9" s="49" t="s">
        <v>15</v>
      </c>
      <c r="E9" s="44"/>
      <c r="F9" s="15"/>
      <c r="G9" s="45"/>
      <c r="H9" s="45"/>
      <c r="I9" s="45"/>
      <c r="J9" s="3" t="str">
        <f t="shared" si="0"/>
        <v>pendente</v>
      </c>
    </row>
    <row r="10" spans="1:10">
      <c r="A10" s="83" t="s">
        <v>546</v>
      </c>
      <c r="B10" s="104" t="s">
        <v>411</v>
      </c>
      <c r="C10" s="47" t="s">
        <v>8</v>
      </c>
      <c r="D10" s="49" t="s">
        <v>15</v>
      </c>
      <c r="E10" s="44"/>
      <c r="F10" s="15"/>
      <c r="G10" s="45"/>
      <c r="H10" s="45"/>
      <c r="I10" s="45"/>
      <c r="J10" s="3" t="str">
        <f t="shared" si="0"/>
        <v>pendente</v>
      </c>
    </row>
    <row r="11" spans="1:10">
      <c r="A11" s="141" t="s">
        <v>546</v>
      </c>
      <c r="B11" s="141" t="s">
        <v>411</v>
      </c>
      <c r="C11" s="52" t="s">
        <v>8</v>
      </c>
      <c r="D11" s="31" t="s">
        <v>15</v>
      </c>
      <c r="E11" s="52"/>
      <c r="F11" s="31"/>
      <c r="G11" s="53"/>
      <c r="H11" s="53"/>
      <c r="I11" s="53"/>
      <c r="J11" s="3" t="str">
        <f t="shared" si="0"/>
        <v>pendente</v>
      </c>
    </row>
    <row r="12" spans="1:10">
      <c r="A12" s="83" t="s">
        <v>546</v>
      </c>
      <c r="B12" s="104" t="s">
        <v>411</v>
      </c>
      <c r="C12" s="44" t="s">
        <v>8</v>
      </c>
      <c r="D12" s="44" t="s">
        <v>9</v>
      </c>
      <c r="E12" s="49"/>
      <c r="F12" s="49"/>
      <c r="G12" s="28"/>
      <c r="H12" s="28"/>
      <c r="I12" s="28"/>
      <c r="J12" s="3" t="str">
        <f t="shared" si="0"/>
        <v>pendente</v>
      </c>
    </row>
    <row r="13" spans="1:10">
      <c r="A13" s="83" t="s">
        <v>546</v>
      </c>
      <c r="B13" s="104" t="s">
        <v>411</v>
      </c>
      <c r="C13" s="44" t="s">
        <v>8</v>
      </c>
      <c r="D13" s="44" t="s">
        <v>9</v>
      </c>
      <c r="E13" s="49"/>
      <c r="F13" s="17"/>
      <c r="G13" s="17"/>
      <c r="H13" s="45"/>
      <c r="I13" s="28"/>
      <c r="J13" s="3" t="str">
        <f t="shared" si="0"/>
        <v>pendente</v>
      </c>
    </row>
    <row r="14" spans="1:10">
      <c r="A14" s="83" t="s">
        <v>546</v>
      </c>
      <c r="B14" s="104" t="s">
        <v>411</v>
      </c>
      <c r="C14" s="44" t="s">
        <v>8</v>
      </c>
      <c r="D14" s="44" t="s">
        <v>9</v>
      </c>
      <c r="E14" s="49"/>
      <c r="F14" s="17"/>
      <c r="G14" s="17"/>
      <c r="H14" s="45"/>
      <c r="I14" s="28"/>
      <c r="J14" s="3" t="str">
        <f t="shared" si="0"/>
        <v>pendente</v>
      </c>
    </row>
    <row r="15" spans="1:10">
      <c r="A15" s="83" t="s">
        <v>546</v>
      </c>
      <c r="B15" s="104" t="s">
        <v>411</v>
      </c>
      <c r="C15" s="44" t="s">
        <v>8</v>
      </c>
      <c r="D15" s="44" t="s">
        <v>9</v>
      </c>
      <c r="E15" s="49"/>
      <c r="F15" s="17"/>
      <c r="G15" s="17"/>
      <c r="H15" s="45"/>
      <c r="I15" s="28"/>
      <c r="J15" s="3" t="str">
        <f t="shared" si="0"/>
        <v>pendente</v>
      </c>
    </row>
    <row r="16" spans="1:10">
      <c r="A16" s="141" t="s">
        <v>546</v>
      </c>
      <c r="B16" s="141" t="s">
        <v>411</v>
      </c>
      <c r="C16" s="50" t="s">
        <v>8</v>
      </c>
      <c r="D16" s="50" t="s">
        <v>9</v>
      </c>
      <c r="E16" s="31"/>
      <c r="F16" s="52"/>
      <c r="G16" s="48"/>
      <c r="H16" s="48"/>
      <c r="I16" s="53"/>
      <c r="J16" s="2" t="str">
        <f>IF(H16&lt;&gt;0,"finalizado", "pendente")</f>
        <v>pendente</v>
      </c>
    </row>
    <row r="17" spans="1:10">
      <c r="A17" s="83" t="s">
        <v>546</v>
      </c>
      <c r="B17" s="104" t="s">
        <v>411</v>
      </c>
      <c r="C17" s="47" t="s">
        <v>8</v>
      </c>
      <c r="D17" s="46" t="s">
        <v>23</v>
      </c>
      <c r="E17" s="46"/>
      <c r="F17" s="46"/>
      <c r="G17" s="45"/>
      <c r="H17" s="45"/>
      <c r="I17" s="28"/>
      <c r="J17" s="2" t="s">
        <v>54</v>
      </c>
    </row>
    <row r="18" spans="1:10">
      <c r="A18" s="83" t="s">
        <v>546</v>
      </c>
      <c r="B18" s="104" t="s">
        <v>411</v>
      </c>
      <c r="C18" s="47" t="s">
        <v>8</v>
      </c>
      <c r="D18" s="46" t="s">
        <v>23</v>
      </c>
      <c r="E18" s="49"/>
      <c r="F18" s="49"/>
      <c r="G18" s="28"/>
      <c r="H18" s="28"/>
      <c r="I18" s="28"/>
      <c r="J18" s="2" t="str">
        <f t="shared" si="0"/>
        <v>pendente</v>
      </c>
    </row>
    <row r="19" spans="1:10">
      <c r="A19" s="83" t="s">
        <v>546</v>
      </c>
      <c r="B19" s="104" t="s">
        <v>411</v>
      </c>
      <c r="C19" s="47" t="s">
        <v>8</v>
      </c>
      <c r="D19" s="46" t="s">
        <v>23</v>
      </c>
      <c r="E19" s="46"/>
      <c r="F19" s="46"/>
      <c r="G19" s="103"/>
      <c r="H19" s="103"/>
      <c r="I19" s="28"/>
      <c r="J19" s="3" t="str">
        <f t="shared" si="0"/>
        <v>pendente</v>
      </c>
    </row>
    <row r="20" spans="1:10">
      <c r="A20" s="83" t="s">
        <v>546</v>
      </c>
      <c r="B20" s="104" t="s">
        <v>411</v>
      </c>
      <c r="C20" s="47" t="s">
        <v>8</v>
      </c>
      <c r="D20" s="46" t="s">
        <v>23</v>
      </c>
      <c r="E20" s="44"/>
      <c r="F20" s="44"/>
      <c r="G20" s="28"/>
      <c r="H20" s="28"/>
      <c r="I20" s="45"/>
      <c r="J20" s="3" t="str">
        <f t="shared" si="0"/>
        <v>pendente</v>
      </c>
    </row>
    <row r="21" spans="1:10">
      <c r="A21" s="141" t="s">
        <v>546</v>
      </c>
      <c r="B21" s="141" t="s">
        <v>411</v>
      </c>
      <c r="C21" s="52" t="s">
        <v>8</v>
      </c>
      <c r="D21" s="51" t="s">
        <v>23</v>
      </c>
      <c r="E21" s="31"/>
      <c r="F21" s="52"/>
      <c r="G21" s="53"/>
      <c r="H21" s="53"/>
      <c r="I21" s="48"/>
      <c r="J21" s="3" t="str">
        <f t="shared" si="0"/>
        <v>pendente</v>
      </c>
    </row>
    <row r="22" spans="1:10">
      <c r="A22" s="83" t="s">
        <v>546</v>
      </c>
      <c r="B22" s="104" t="s">
        <v>411</v>
      </c>
      <c r="C22" s="47" t="s">
        <v>8</v>
      </c>
      <c r="D22" s="47" t="s">
        <v>55</v>
      </c>
      <c r="E22" s="49"/>
      <c r="F22" s="47"/>
      <c r="G22" s="28"/>
      <c r="H22" s="28"/>
      <c r="I22" s="45"/>
      <c r="J22" s="3" t="str">
        <f t="shared" si="0"/>
        <v>pendente</v>
      </c>
    </row>
    <row r="23" spans="1:10">
      <c r="A23" s="83" t="s">
        <v>546</v>
      </c>
      <c r="B23" s="104" t="s">
        <v>411</v>
      </c>
      <c r="C23" s="47" t="s">
        <v>8</v>
      </c>
      <c r="D23" s="47" t="s">
        <v>55</v>
      </c>
      <c r="E23" s="36"/>
      <c r="F23" s="46"/>
      <c r="G23" s="45"/>
      <c r="H23" s="45"/>
      <c r="I23" s="45"/>
      <c r="J23" s="3" t="str">
        <f t="shared" si="0"/>
        <v>pendente</v>
      </c>
    </row>
    <row r="24" spans="1:10">
      <c r="A24" s="83" t="s">
        <v>546</v>
      </c>
      <c r="B24" s="104" t="s">
        <v>411</v>
      </c>
      <c r="C24" s="47" t="s">
        <v>8</v>
      </c>
      <c r="D24" s="47" t="s">
        <v>55</v>
      </c>
      <c r="E24" s="36"/>
      <c r="F24" s="46"/>
      <c r="G24" s="45"/>
      <c r="H24" s="45"/>
      <c r="I24" s="45"/>
      <c r="J24" s="3" t="str">
        <f t="shared" si="0"/>
        <v>pendente</v>
      </c>
    </row>
    <row r="25" spans="1:10">
      <c r="A25" s="83" t="s">
        <v>546</v>
      </c>
      <c r="B25" s="104" t="s">
        <v>411</v>
      </c>
      <c r="C25" s="47" t="s">
        <v>8</v>
      </c>
      <c r="D25" s="47" t="s">
        <v>55</v>
      </c>
      <c r="E25" s="36"/>
      <c r="F25" s="46"/>
      <c r="G25" s="45"/>
      <c r="H25" s="45"/>
      <c r="I25" s="45"/>
      <c r="J25" s="3" t="str">
        <f t="shared" si="0"/>
        <v>pendente</v>
      </c>
    </row>
    <row r="26" spans="1:10">
      <c r="A26" s="141" t="s">
        <v>546</v>
      </c>
      <c r="B26" s="141" t="s">
        <v>411</v>
      </c>
      <c r="C26" s="52" t="s">
        <v>8</v>
      </c>
      <c r="D26" s="52" t="s">
        <v>55</v>
      </c>
      <c r="E26" s="50"/>
      <c r="F26" s="31"/>
      <c r="G26" s="48"/>
      <c r="H26" s="48"/>
      <c r="I26" s="48"/>
      <c r="J26" s="2" t="str">
        <f t="shared" si="0"/>
        <v>pendente</v>
      </c>
    </row>
    <row r="27" spans="1:10">
      <c r="A27" s="83" t="s">
        <v>546</v>
      </c>
      <c r="B27" s="104" t="s">
        <v>411</v>
      </c>
      <c r="C27" s="47" t="s">
        <v>8</v>
      </c>
      <c r="D27" s="47" t="s">
        <v>27</v>
      </c>
      <c r="E27" s="49"/>
      <c r="F27" s="47"/>
      <c r="G27" s="45"/>
      <c r="H27" s="45"/>
      <c r="I27" s="28"/>
      <c r="J27" s="3" t="str">
        <f t="shared" si="0"/>
        <v>pendente</v>
      </c>
    </row>
    <row r="28" spans="1:10">
      <c r="A28" s="83" t="s">
        <v>546</v>
      </c>
      <c r="B28" s="104" t="s">
        <v>411</v>
      </c>
      <c r="C28" s="47" t="s">
        <v>8</v>
      </c>
      <c r="D28" s="47" t="s">
        <v>27</v>
      </c>
      <c r="E28" s="49"/>
      <c r="F28" s="47"/>
      <c r="G28" s="45"/>
      <c r="H28" s="45"/>
      <c r="I28" s="28"/>
      <c r="J28" s="3" t="str">
        <f t="shared" si="0"/>
        <v>pendente</v>
      </c>
    </row>
    <row r="29" spans="1:10">
      <c r="A29" s="83" t="s">
        <v>546</v>
      </c>
      <c r="B29" s="104" t="s">
        <v>411</v>
      </c>
      <c r="C29" s="47" t="s">
        <v>8</v>
      </c>
      <c r="D29" s="47" t="s">
        <v>27</v>
      </c>
      <c r="E29" s="49"/>
      <c r="F29" s="47"/>
      <c r="G29" s="45"/>
      <c r="H29" s="45"/>
      <c r="I29" s="28"/>
      <c r="J29" s="3" t="str">
        <f t="shared" si="0"/>
        <v>pendente</v>
      </c>
    </row>
    <row r="30" spans="1:10">
      <c r="A30" s="83" t="s">
        <v>546</v>
      </c>
      <c r="B30" s="104" t="s">
        <v>411</v>
      </c>
      <c r="C30" s="47" t="s">
        <v>8</v>
      </c>
      <c r="D30" s="47" t="s">
        <v>27</v>
      </c>
      <c r="E30" s="44"/>
      <c r="F30" s="46"/>
      <c r="G30" s="45"/>
      <c r="H30" s="45"/>
      <c r="I30" s="45"/>
      <c r="J30" s="3" t="str">
        <f t="shared" si="0"/>
        <v>pendente</v>
      </c>
    </row>
    <row r="31" spans="1:10">
      <c r="A31" s="83" t="s">
        <v>546</v>
      </c>
      <c r="B31" s="104" t="s">
        <v>411</v>
      </c>
      <c r="C31" s="47" t="s">
        <v>8</v>
      </c>
      <c r="D31" s="47" t="s">
        <v>27</v>
      </c>
      <c r="E31" s="44"/>
      <c r="F31" s="46"/>
      <c r="G31" s="28"/>
      <c r="H31" s="28"/>
      <c r="I31" s="28"/>
      <c r="J31" s="3" t="str">
        <f t="shared" si="0"/>
        <v>pendente</v>
      </c>
    </row>
    <row r="32" spans="1:10">
      <c r="A32" s="141" t="s">
        <v>546</v>
      </c>
      <c r="B32" s="141" t="s">
        <v>411</v>
      </c>
      <c r="C32" s="52" t="s">
        <v>8</v>
      </c>
      <c r="D32" s="52" t="s">
        <v>27</v>
      </c>
      <c r="E32" s="50"/>
      <c r="F32" s="51"/>
      <c r="G32" s="48"/>
      <c r="H32" s="48"/>
      <c r="I32" s="48"/>
      <c r="J32" s="3" t="str">
        <f t="shared" si="0"/>
        <v>pendente</v>
      </c>
    </row>
    <row r="33" spans="1:10">
      <c r="A33" s="83" t="s">
        <v>433</v>
      </c>
      <c r="B33" s="83" t="s">
        <v>411</v>
      </c>
      <c r="C33" s="47" t="s">
        <v>20</v>
      </c>
      <c r="D33" s="47" t="s">
        <v>29</v>
      </c>
      <c r="E33" s="44"/>
      <c r="F33" s="46"/>
      <c r="G33" s="28"/>
      <c r="H33" s="28"/>
      <c r="I33" s="28"/>
      <c r="J33" s="3" t="str">
        <f t="shared" si="0"/>
        <v>pendente</v>
      </c>
    </row>
    <row r="34" spans="1:10">
      <c r="A34" s="83" t="s">
        <v>433</v>
      </c>
      <c r="B34" s="83" t="s">
        <v>411</v>
      </c>
      <c r="C34" s="47" t="s">
        <v>20</v>
      </c>
      <c r="D34" s="47" t="s">
        <v>29</v>
      </c>
      <c r="E34" s="119"/>
      <c r="F34" s="114"/>
      <c r="G34" s="28"/>
      <c r="H34" s="28"/>
      <c r="I34" s="28"/>
      <c r="J34" s="3" t="str">
        <f t="shared" si="0"/>
        <v>pendente</v>
      </c>
    </row>
    <row r="35" spans="1:10">
      <c r="A35" s="83" t="s">
        <v>433</v>
      </c>
      <c r="B35" s="83" t="s">
        <v>411</v>
      </c>
      <c r="C35" s="47" t="s">
        <v>20</v>
      </c>
      <c r="D35" s="47" t="s">
        <v>29</v>
      </c>
      <c r="E35" s="114"/>
      <c r="F35" s="114"/>
      <c r="G35" s="28"/>
      <c r="H35" s="28"/>
      <c r="I35" s="28"/>
      <c r="J35" s="3" t="str">
        <f t="shared" si="0"/>
        <v>pendente</v>
      </c>
    </row>
    <row r="36" spans="1:10">
      <c r="A36" s="83" t="s">
        <v>433</v>
      </c>
      <c r="B36" s="83" t="s">
        <v>411</v>
      </c>
      <c r="C36" s="47" t="s">
        <v>20</v>
      </c>
      <c r="D36" s="47" t="s">
        <v>29</v>
      </c>
      <c r="E36" s="114"/>
      <c r="F36" s="49"/>
      <c r="G36" s="28"/>
      <c r="H36" s="28"/>
      <c r="I36" s="28"/>
      <c r="J36" s="3" t="str">
        <f t="shared" si="0"/>
        <v>pendente</v>
      </c>
    </row>
    <row r="37" spans="1:10">
      <c r="A37" s="141" t="s">
        <v>433</v>
      </c>
      <c r="B37" s="141" t="s">
        <v>411</v>
      </c>
      <c r="C37" s="52" t="s">
        <v>20</v>
      </c>
      <c r="D37" s="52" t="s">
        <v>29</v>
      </c>
      <c r="E37" s="101"/>
      <c r="F37" s="31"/>
      <c r="G37" s="53"/>
      <c r="H37" s="53"/>
      <c r="I37" s="53"/>
      <c r="J37" s="3" t="str">
        <f t="shared" si="0"/>
        <v>pendente</v>
      </c>
    </row>
    <row r="38" spans="1:10">
      <c r="A38" s="83" t="s">
        <v>433</v>
      </c>
      <c r="B38" s="83" t="s">
        <v>411</v>
      </c>
      <c r="C38" s="47" t="s">
        <v>20</v>
      </c>
      <c r="D38" s="47" t="s">
        <v>15</v>
      </c>
      <c r="E38" s="47"/>
      <c r="F38" s="47"/>
      <c r="G38" s="28"/>
      <c r="H38" s="28"/>
      <c r="I38" s="28"/>
      <c r="J38" s="3" t="str">
        <f t="shared" si="0"/>
        <v>pendente</v>
      </c>
    </row>
    <row r="39" spans="1:10">
      <c r="A39" s="83" t="s">
        <v>433</v>
      </c>
      <c r="B39" s="83" t="s">
        <v>411</v>
      </c>
      <c r="C39" s="47" t="s">
        <v>20</v>
      </c>
      <c r="D39" s="47" t="s">
        <v>15</v>
      </c>
      <c r="E39" s="45"/>
      <c r="F39" s="49"/>
      <c r="G39" s="28"/>
      <c r="H39" s="28"/>
      <c r="I39" s="28"/>
      <c r="J39" s="3" t="str">
        <f t="shared" si="0"/>
        <v>pendente</v>
      </c>
    </row>
    <row r="40" spans="1:10">
      <c r="A40" s="83" t="s">
        <v>433</v>
      </c>
      <c r="B40" s="83" t="s">
        <v>411</v>
      </c>
      <c r="C40" s="47" t="s">
        <v>20</v>
      </c>
      <c r="D40" s="47" t="s">
        <v>15</v>
      </c>
      <c r="E40" s="45"/>
      <c r="F40" s="49"/>
      <c r="G40" s="28"/>
      <c r="H40" s="28"/>
      <c r="I40" s="28"/>
      <c r="J40" s="3" t="str">
        <f t="shared" si="0"/>
        <v>pendente</v>
      </c>
    </row>
    <row r="41" spans="1:10">
      <c r="A41" s="83" t="s">
        <v>433</v>
      </c>
      <c r="B41" s="83" t="s">
        <v>411</v>
      </c>
      <c r="C41" s="47" t="s">
        <v>20</v>
      </c>
      <c r="D41" s="47" t="s">
        <v>15</v>
      </c>
      <c r="E41" s="49"/>
      <c r="F41" s="49"/>
      <c r="G41" s="28"/>
      <c r="H41" s="28"/>
      <c r="I41" s="28"/>
      <c r="J41" s="3" t="str">
        <f t="shared" si="0"/>
        <v>pendente</v>
      </c>
    </row>
    <row r="42" spans="1:10">
      <c r="A42" s="141" t="s">
        <v>433</v>
      </c>
      <c r="B42" s="141" t="s">
        <v>411</v>
      </c>
      <c r="C42" s="52" t="s">
        <v>20</v>
      </c>
      <c r="D42" s="52" t="s">
        <v>15</v>
      </c>
      <c r="E42" s="52"/>
      <c r="F42" s="52"/>
      <c r="G42" s="53"/>
      <c r="H42" s="53"/>
      <c r="I42" s="53"/>
      <c r="J42" s="3" t="str">
        <f t="shared" si="0"/>
        <v>pendente</v>
      </c>
    </row>
    <row r="43" spans="1:10">
      <c r="A43" s="83" t="s">
        <v>433</v>
      </c>
      <c r="B43" s="83" t="s">
        <v>411</v>
      </c>
      <c r="C43" s="47" t="s">
        <v>20</v>
      </c>
      <c r="D43" s="47" t="s">
        <v>23</v>
      </c>
      <c r="E43" s="47"/>
      <c r="F43" s="47"/>
      <c r="G43" s="45"/>
      <c r="H43" s="28"/>
      <c r="I43" s="28"/>
      <c r="J43" s="3" t="str">
        <f t="shared" si="0"/>
        <v>pendente</v>
      </c>
    </row>
    <row r="44" spans="1:10">
      <c r="A44" s="83" t="s">
        <v>433</v>
      </c>
      <c r="B44" s="83" t="s">
        <v>411</v>
      </c>
      <c r="C44" s="47" t="s">
        <v>20</v>
      </c>
      <c r="D44" s="47" t="s">
        <v>23</v>
      </c>
      <c r="E44" s="47"/>
      <c r="F44" s="47"/>
      <c r="G44" s="28"/>
      <c r="H44" s="28"/>
      <c r="I44" s="45"/>
      <c r="J44" s="3" t="str">
        <f t="shared" si="0"/>
        <v>pendente</v>
      </c>
    </row>
    <row r="45" spans="1:10">
      <c r="A45" s="83" t="s">
        <v>433</v>
      </c>
      <c r="B45" s="83" t="s">
        <v>411</v>
      </c>
      <c r="C45" s="47" t="s">
        <v>20</v>
      </c>
      <c r="D45" s="47" t="s">
        <v>23</v>
      </c>
      <c r="E45" s="47"/>
      <c r="F45" s="14"/>
      <c r="G45" s="28"/>
      <c r="H45" s="28"/>
      <c r="I45" s="45"/>
      <c r="J45" s="3" t="str">
        <f t="shared" si="0"/>
        <v>pendente</v>
      </c>
    </row>
    <row r="46" spans="1:10">
      <c r="A46" s="83" t="s">
        <v>433</v>
      </c>
      <c r="B46" s="83" t="s">
        <v>411</v>
      </c>
      <c r="C46" s="47" t="s">
        <v>20</v>
      </c>
      <c r="D46" s="47" t="s">
        <v>23</v>
      </c>
      <c r="E46" s="44"/>
      <c r="F46" s="49"/>
      <c r="G46" s="28"/>
      <c r="H46" s="28"/>
      <c r="I46" s="28"/>
      <c r="J46" s="3" t="str">
        <f t="shared" si="0"/>
        <v>pendente</v>
      </c>
    </row>
    <row r="47" spans="1:10">
      <c r="A47" s="141" t="s">
        <v>433</v>
      </c>
      <c r="B47" s="141" t="s">
        <v>411</v>
      </c>
      <c r="C47" s="52" t="s">
        <v>20</v>
      </c>
      <c r="D47" s="52" t="s">
        <v>23</v>
      </c>
      <c r="E47" s="50"/>
      <c r="F47" s="31"/>
      <c r="G47" s="53"/>
      <c r="H47" s="53"/>
      <c r="I47" s="53"/>
      <c r="J47" s="3" t="str">
        <f t="shared" si="0"/>
        <v>pendente</v>
      </c>
    </row>
    <row r="48" spans="1:10">
      <c r="A48" s="83" t="s">
        <v>433</v>
      </c>
      <c r="B48" s="83" t="s">
        <v>411</v>
      </c>
      <c r="C48" s="47" t="s">
        <v>20</v>
      </c>
      <c r="D48" s="47" t="s">
        <v>55</v>
      </c>
      <c r="E48" s="44"/>
      <c r="F48" s="49"/>
      <c r="G48" s="28"/>
      <c r="H48" s="28"/>
      <c r="I48" s="28"/>
      <c r="J48" s="3" t="str">
        <f t="shared" si="0"/>
        <v>pendente</v>
      </c>
    </row>
    <row r="49" spans="1:10">
      <c r="A49" s="83" t="s">
        <v>433</v>
      </c>
      <c r="B49" s="83" t="s">
        <v>411</v>
      </c>
      <c r="C49" s="47" t="s">
        <v>20</v>
      </c>
      <c r="D49" s="47" t="s">
        <v>55</v>
      </c>
      <c r="E49" s="44"/>
      <c r="F49" s="49"/>
      <c r="G49" s="28"/>
      <c r="H49" s="28"/>
      <c r="I49" s="28"/>
      <c r="J49" s="3" t="str">
        <f t="shared" si="0"/>
        <v>pendente</v>
      </c>
    </row>
    <row r="50" spans="1:10">
      <c r="A50" s="83" t="s">
        <v>433</v>
      </c>
      <c r="B50" s="83" t="s">
        <v>411</v>
      </c>
      <c r="C50" s="47" t="s">
        <v>20</v>
      </c>
      <c r="D50" s="47" t="s">
        <v>55</v>
      </c>
      <c r="E50" s="44"/>
      <c r="F50" s="15"/>
      <c r="G50" s="45"/>
      <c r="H50" s="45"/>
      <c r="I50" s="45"/>
      <c r="J50" s="3" t="str">
        <f t="shared" si="0"/>
        <v>pendente</v>
      </c>
    </row>
    <row r="51" spans="1:10">
      <c r="A51" s="83" t="s">
        <v>433</v>
      </c>
      <c r="B51" s="83" t="s">
        <v>411</v>
      </c>
      <c r="C51" s="47" t="s">
        <v>20</v>
      </c>
      <c r="D51" s="47" t="s">
        <v>55</v>
      </c>
      <c r="E51" s="44"/>
      <c r="F51" s="15"/>
      <c r="G51" s="45"/>
      <c r="H51" s="45"/>
      <c r="I51" s="45"/>
      <c r="J51" s="3" t="str">
        <f t="shared" si="0"/>
        <v>pendente</v>
      </c>
    </row>
    <row r="52" spans="1:10">
      <c r="A52" s="141" t="s">
        <v>433</v>
      </c>
      <c r="B52" s="141" t="s">
        <v>411</v>
      </c>
      <c r="C52" s="52" t="s">
        <v>20</v>
      </c>
      <c r="D52" s="52" t="s">
        <v>55</v>
      </c>
      <c r="E52" s="50"/>
      <c r="F52" s="29"/>
      <c r="G52" s="48"/>
      <c r="H52" s="48"/>
      <c r="I52" s="48"/>
      <c r="J52" s="3" t="str">
        <f t="shared" si="0"/>
        <v>pendente</v>
      </c>
    </row>
    <row r="53" spans="1:10">
      <c r="A53" s="83" t="s">
        <v>433</v>
      </c>
      <c r="B53" s="83" t="s">
        <v>411</v>
      </c>
      <c r="C53" s="44" t="s">
        <v>20</v>
      </c>
      <c r="D53" s="44" t="s">
        <v>27</v>
      </c>
      <c r="E53" s="44"/>
      <c r="F53" s="15"/>
      <c r="G53" s="45"/>
      <c r="H53" s="45"/>
      <c r="I53" s="45"/>
      <c r="J53" s="3" t="str">
        <f t="shared" si="0"/>
        <v>pendente</v>
      </c>
    </row>
    <row r="54" spans="1:10">
      <c r="A54" s="83" t="s">
        <v>433</v>
      </c>
      <c r="B54" s="83" t="s">
        <v>411</v>
      </c>
      <c r="C54" s="44" t="s">
        <v>20</v>
      </c>
      <c r="D54" s="44" t="s">
        <v>27</v>
      </c>
      <c r="E54" s="44"/>
      <c r="F54" s="15"/>
      <c r="G54" s="45"/>
      <c r="H54" s="45"/>
      <c r="I54" s="45"/>
      <c r="J54" s="3" t="str">
        <f t="shared" si="0"/>
        <v>pendente</v>
      </c>
    </row>
    <row r="55" spans="1:10">
      <c r="A55" s="83" t="s">
        <v>433</v>
      </c>
      <c r="B55" s="83" t="s">
        <v>411</v>
      </c>
      <c r="C55" s="44" t="s">
        <v>20</v>
      </c>
      <c r="D55" s="44" t="s">
        <v>27</v>
      </c>
      <c r="E55" s="44"/>
      <c r="F55" s="15"/>
      <c r="G55" s="45"/>
      <c r="H55" s="45"/>
      <c r="I55" s="45"/>
      <c r="J55" s="3" t="str">
        <f t="shared" si="0"/>
        <v>pendente</v>
      </c>
    </row>
    <row r="56" spans="1:10">
      <c r="A56" s="83" t="s">
        <v>433</v>
      </c>
      <c r="B56" s="83" t="s">
        <v>411</v>
      </c>
      <c r="C56" s="44" t="s">
        <v>20</v>
      </c>
      <c r="D56" s="44" t="s">
        <v>27</v>
      </c>
      <c r="E56" s="47"/>
      <c r="F56" s="49"/>
      <c r="G56" s="28"/>
      <c r="H56" s="28"/>
      <c r="I56" s="28"/>
      <c r="J56" s="3" t="str">
        <f t="shared" si="0"/>
        <v>pendente</v>
      </c>
    </row>
    <row r="57" spans="1:10">
      <c r="A57" s="141" t="s">
        <v>433</v>
      </c>
      <c r="B57" s="141" t="s">
        <v>411</v>
      </c>
      <c r="C57" s="50" t="s">
        <v>20</v>
      </c>
      <c r="D57" s="50" t="s">
        <v>27</v>
      </c>
      <c r="E57" s="31"/>
      <c r="F57" s="31"/>
      <c r="G57" s="53"/>
      <c r="H57" s="53"/>
      <c r="I57" s="53"/>
      <c r="J57" s="3" t="str">
        <f t="shared" si="0"/>
        <v>pendente</v>
      </c>
    </row>
    <row r="58" spans="1:10">
      <c r="A58" s="83" t="s">
        <v>439</v>
      </c>
      <c r="B58" s="83" t="s">
        <v>411</v>
      </c>
      <c r="C58" s="47" t="s">
        <v>26</v>
      </c>
      <c r="D58" s="47" t="s">
        <v>29</v>
      </c>
      <c r="E58" s="46"/>
      <c r="F58" s="46"/>
      <c r="G58" s="103"/>
      <c r="H58" s="103"/>
      <c r="I58" s="28"/>
      <c r="J58" s="3" t="str">
        <f t="shared" si="0"/>
        <v>pendente</v>
      </c>
    </row>
    <row r="59" spans="1:10">
      <c r="A59" s="83" t="s">
        <v>439</v>
      </c>
      <c r="B59" s="83" t="s">
        <v>411</v>
      </c>
      <c r="C59" s="47" t="s">
        <v>26</v>
      </c>
      <c r="D59" s="47" t="s">
        <v>29</v>
      </c>
      <c r="E59" s="44"/>
      <c r="F59" s="44"/>
      <c r="G59" s="28"/>
      <c r="H59" s="28"/>
      <c r="I59" s="45"/>
      <c r="J59" s="3" t="str">
        <f t="shared" si="0"/>
        <v>pendente</v>
      </c>
    </row>
    <row r="60" spans="1:10">
      <c r="A60" s="83" t="s">
        <v>439</v>
      </c>
      <c r="B60" s="83" t="s">
        <v>411</v>
      </c>
      <c r="C60" s="47" t="s">
        <v>26</v>
      </c>
      <c r="D60" s="47" t="s">
        <v>29</v>
      </c>
      <c r="E60" s="49"/>
      <c r="F60" s="47"/>
      <c r="G60" s="28"/>
      <c r="H60" s="28"/>
      <c r="I60" s="45"/>
      <c r="J60" s="3" t="str">
        <f t="shared" si="0"/>
        <v>pendente</v>
      </c>
    </row>
    <row r="61" spans="1:10">
      <c r="A61" s="83" t="s">
        <v>439</v>
      </c>
      <c r="B61" s="83" t="s">
        <v>411</v>
      </c>
      <c r="C61" s="47" t="s">
        <v>26</v>
      </c>
      <c r="D61" s="47" t="s">
        <v>29</v>
      </c>
      <c r="E61" s="49"/>
      <c r="F61" s="47"/>
      <c r="G61" s="28"/>
      <c r="H61" s="28"/>
      <c r="I61" s="45"/>
      <c r="J61" s="3" t="str">
        <f t="shared" si="0"/>
        <v>pendente</v>
      </c>
    </row>
    <row r="62" spans="1:10">
      <c r="A62" s="141" t="s">
        <v>439</v>
      </c>
      <c r="B62" s="141" t="s">
        <v>411</v>
      </c>
      <c r="C62" s="52" t="s">
        <v>26</v>
      </c>
      <c r="D62" s="52" t="s">
        <v>29</v>
      </c>
      <c r="E62" s="31"/>
      <c r="F62" s="52"/>
      <c r="G62" s="48"/>
      <c r="H62" s="48"/>
      <c r="I62" s="53"/>
      <c r="J62" s="3" t="str">
        <f t="shared" si="0"/>
        <v>pendente</v>
      </c>
    </row>
    <row r="63" spans="1:10">
      <c r="A63" s="83" t="s">
        <v>439</v>
      </c>
      <c r="B63" s="83" t="s">
        <v>411</v>
      </c>
      <c r="C63" s="47" t="s">
        <v>26</v>
      </c>
      <c r="D63" s="47" t="s">
        <v>55</v>
      </c>
      <c r="E63" s="49"/>
      <c r="F63" s="47"/>
      <c r="G63" s="45"/>
      <c r="H63" s="45"/>
      <c r="I63" s="28"/>
      <c r="J63" s="3" t="str">
        <f t="shared" si="0"/>
        <v>pendente</v>
      </c>
    </row>
    <row r="64" spans="1:10">
      <c r="A64" s="83" t="s">
        <v>439</v>
      </c>
      <c r="B64" s="83" t="s">
        <v>411</v>
      </c>
      <c r="C64" s="47" t="s">
        <v>26</v>
      </c>
      <c r="D64" s="47" t="s">
        <v>55</v>
      </c>
      <c r="E64" s="49"/>
      <c r="F64" s="47"/>
      <c r="G64" s="45"/>
      <c r="H64" s="45"/>
      <c r="I64" s="28"/>
      <c r="J64" s="3" t="str">
        <f t="shared" si="0"/>
        <v>pendente</v>
      </c>
    </row>
    <row r="65" spans="1:10">
      <c r="A65" s="83" t="s">
        <v>439</v>
      </c>
      <c r="B65" s="83" t="s">
        <v>411</v>
      </c>
      <c r="C65" s="47" t="s">
        <v>26</v>
      </c>
      <c r="D65" s="47" t="s">
        <v>55</v>
      </c>
      <c r="E65" s="43"/>
      <c r="F65" s="27"/>
      <c r="G65" s="17"/>
      <c r="H65" s="17"/>
      <c r="I65" s="45"/>
      <c r="J65" s="3" t="str">
        <f t="shared" si="0"/>
        <v>pendente</v>
      </c>
    </row>
    <row r="66" spans="1:10">
      <c r="A66" s="83" t="s">
        <v>439</v>
      </c>
      <c r="B66" s="83" t="s">
        <v>411</v>
      </c>
      <c r="C66" s="47" t="s">
        <v>26</v>
      </c>
      <c r="D66" s="47" t="s">
        <v>55</v>
      </c>
      <c r="E66" s="47"/>
      <c r="F66" s="14"/>
      <c r="G66" s="45"/>
      <c r="H66" s="17"/>
      <c r="I66" s="45"/>
      <c r="J66" s="3" t="str">
        <f t="shared" ref="J66:J129" si="1">IF(H66&lt;&gt;0,"finalizado", "pendente")</f>
        <v>pendente</v>
      </c>
    </row>
    <row r="67" spans="1:10">
      <c r="A67" s="141" t="s">
        <v>439</v>
      </c>
      <c r="B67" s="141" t="s">
        <v>411</v>
      </c>
      <c r="C67" s="52" t="s">
        <v>26</v>
      </c>
      <c r="D67" s="52" t="s">
        <v>55</v>
      </c>
      <c r="E67" s="59"/>
      <c r="F67" s="38"/>
      <c r="G67" s="19"/>
      <c r="H67" s="19"/>
      <c r="I67" s="48"/>
      <c r="J67" s="3" t="str">
        <f t="shared" si="1"/>
        <v>pendente</v>
      </c>
    </row>
    <row r="68" spans="1:10">
      <c r="A68" s="83" t="s">
        <v>442</v>
      </c>
      <c r="B68" s="83" t="s">
        <v>411</v>
      </c>
      <c r="C68" s="47" t="s">
        <v>52</v>
      </c>
      <c r="D68" s="47" t="s">
        <v>29</v>
      </c>
      <c r="E68" s="47"/>
      <c r="F68" s="14"/>
      <c r="G68" s="45"/>
      <c r="H68" s="17"/>
      <c r="I68" s="45"/>
      <c r="J68" s="3" t="str">
        <f t="shared" si="1"/>
        <v>pendente</v>
      </c>
    </row>
    <row r="69" spans="1:10">
      <c r="A69" s="83" t="s">
        <v>442</v>
      </c>
      <c r="B69" s="83" t="s">
        <v>411</v>
      </c>
      <c r="C69" s="47" t="s">
        <v>52</v>
      </c>
      <c r="D69" s="47" t="s">
        <v>29</v>
      </c>
      <c r="E69" s="114"/>
      <c r="F69" s="114"/>
      <c r="G69" s="45"/>
      <c r="H69" s="45"/>
      <c r="I69" s="45"/>
      <c r="J69" s="3" t="str">
        <f t="shared" si="1"/>
        <v>pendente</v>
      </c>
    </row>
    <row r="70" spans="1:10">
      <c r="A70" s="83" t="s">
        <v>442</v>
      </c>
      <c r="B70" s="83" t="s">
        <v>411</v>
      </c>
      <c r="C70" s="47" t="s">
        <v>52</v>
      </c>
      <c r="D70" s="47" t="s">
        <v>29</v>
      </c>
      <c r="E70" s="114"/>
      <c r="F70" s="49"/>
      <c r="G70" s="45"/>
      <c r="H70" s="45"/>
      <c r="I70" s="45"/>
      <c r="J70" s="3" t="str">
        <f t="shared" si="1"/>
        <v>pendente</v>
      </c>
    </row>
    <row r="71" spans="1:10">
      <c r="A71" s="83" t="s">
        <v>442</v>
      </c>
      <c r="B71" s="83" t="s">
        <v>411</v>
      </c>
      <c r="C71" s="47" t="s">
        <v>52</v>
      </c>
      <c r="D71" s="47" t="s">
        <v>29</v>
      </c>
      <c r="E71" s="114"/>
      <c r="F71" s="49"/>
      <c r="G71" s="45"/>
      <c r="H71" s="45"/>
      <c r="I71" s="45"/>
      <c r="J71" s="3" t="str">
        <f t="shared" si="1"/>
        <v>pendente</v>
      </c>
    </row>
    <row r="72" spans="1:10">
      <c r="A72" s="141" t="s">
        <v>442</v>
      </c>
      <c r="B72" s="141" t="s">
        <v>411</v>
      </c>
      <c r="C72" s="52" t="s">
        <v>52</v>
      </c>
      <c r="D72" s="52" t="s">
        <v>29</v>
      </c>
      <c r="E72" s="101"/>
      <c r="F72" s="20"/>
      <c r="G72" s="48"/>
      <c r="H72" s="48"/>
      <c r="I72" s="48"/>
      <c r="J72" s="3" t="str">
        <f t="shared" si="1"/>
        <v>pendente</v>
      </c>
    </row>
    <row r="73" spans="1:10">
      <c r="A73" s="142" t="s">
        <v>433</v>
      </c>
      <c r="B73" s="83" t="s">
        <v>411</v>
      </c>
      <c r="C73" s="47" t="s">
        <v>12</v>
      </c>
      <c r="D73" s="47" t="s">
        <v>29</v>
      </c>
      <c r="E73" s="47"/>
      <c r="F73" s="47"/>
      <c r="G73" s="28"/>
      <c r="H73" s="28"/>
      <c r="I73" s="28"/>
      <c r="J73" s="3" t="str">
        <f t="shared" si="1"/>
        <v>pendente</v>
      </c>
    </row>
    <row r="74" spans="1:10">
      <c r="A74" s="142" t="s">
        <v>433</v>
      </c>
      <c r="B74" s="83" t="s">
        <v>411</v>
      </c>
      <c r="C74" s="47" t="s">
        <v>12</v>
      </c>
      <c r="D74" s="47" t="s">
        <v>29</v>
      </c>
      <c r="E74" s="47"/>
      <c r="F74" s="49"/>
      <c r="G74" s="28"/>
      <c r="H74" s="28"/>
      <c r="I74" s="28"/>
      <c r="J74" s="3" t="str">
        <f t="shared" si="1"/>
        <v>pendente</v>
      </c>
    </row>
    <row r="75" spans="1:10">
      <c r="A75" s="142" t="s">
        <v>433</v>
      </c>
      <c r="B75" s="83" t="s">
        <v>411</v>
      </c>
      <c r="C75" s="47" t="s">
        <v>12</v>
      </c>
      <c r="D75" s="47" t="s">
        <v>29</v>
      </c>
      <c r="E75" s="47"/>
      <c r="F75" s="49"/>
      <c r="G75" s="28"/>
      <c r="H75" s="28"/>
      <c r="I75" s="28"/>
      <c r="J75" s="3" t="str">
        <f t="shared" si="1"/>
        <v>pendente</v>
      </c>
    </row>
    <row r="76" spans="1:10">
      <c r="A76" s="142" t="s">
        <v>433</v>
      </c>
      <c r="B76" s="83" t="s">
        <v>411</v>
      </c>
      <c r="C76" s="47" t="s">
        <v>12</v>
      </c>
      <c r="D76" s="47" t="s">
        <v>29</v>
      </c>
      <c r="E76" s="47"/>
      <c r="F76" s="49"/>
      <c r="G76" s="28"/>
      <c r="H76" s="28"/>
      <c r="I76" s="28"/>
      <c r="J76" s="3" t="str">
        <f t="shared" si="1"/>
        <v>pendente</v>
      </c>
    </row>
    <row r="77" spans="1:10">
      <c r="A77" s="145" t="s">
        <v>433</v>
      </c>
      <c r="B77" s="141" t="s">
        <v>411</v>
      </c>
      <c r="C77" s="52" t="s">
        <v>12</v>
      </c>
      <c r="D77" s="52" t="s">
        <v>29</v>
      </c>
      <c r="E77" s="52"/>
      <c r="F77" s="52"/>
      <c r="G77" s="53"/>
      <c r="H77" s="53"/>
      <c r="I77" s="53"/>
      <c r="J77" s="3" t="str">
        <f t="shared" si="1"/>
        <v>pendente</v>
      </c>
    </row>
    <row r="78" spans="1:10">
      <c r="A78" s="142" t="s">
        <v>433</v>
      </c>
      <c r="B78" s="83" t="s">
        <v>411</v>
      </c>
      <c r="C78" s="47" t="s">
        <v>12</v>
      </c>
      <c r="D78" s="47" t="s">
        <v>15</v>
      </c>
      <c r="E78" s="47"/>
      <c r="F78" s="47"/>
      <c r="G78" s="45"/>
      <c r="H78" s="28"/>
      <c r="I78" s="28"/>
      <c r="J78" s="3" t="str">
        <f t="shared" si="1"/>
        <v>pendente</v>
      </c>
    </row>
    <row r="79" spans="1:10">
      <c r="A79" s="142" t="s">
        <v>433</v>
      </c>
      <c r="B79" s="83" t="s">
        <v>411</v>
      </c>
      <c r="C79" s="47" t="s">
        <v>12</v>
      </c>
      <c r="D79" s="47" t="s">
        <v>15</v>
      </c>
      <c r="E79" s="47"/>
      <c r="F79" s="47"/>
      <c r="G79" s="28"/>
      <c r="H79" s="28"/>
      <c r="I79" s="45"/>
      <c r="J79" s="3" t="str">
        <f t="shared" si="1"/>
        <v>pendente</v>
      </c>
    </row>
    <row r="80" spans="1:10">
      <c r="A80" s="142" t="s">
        <v>433</v>
      </c>
      <c r="B80" s="83" t="s">
        <v>411</v>
      </c>
      <c r="C80" s="47" t="s">
        <v>12</v>
      </c>
      <c r="D80" s="47" t="s">
        <v>15</v>
      </c>
      <c r="E80" s="47"/>
      <c r="F80" s="14"/>
      <c r="G80" s="28"/>
      <c r="H80" s="28"/>
      <c r="I80" s="45"/>
      <c r="J80" s="3" t="str">
        <f t="shared" si="1"/>
        <v>pendente</v>
      </c>
    </row>
    <row r="81" spans="1:10">
      <c r="A81" s="142" t="s">
        <v>433</v>
      </c>
      <c r="B81" s="83" t="s">
        <v>411</v>
      </c>
      <c r="C81" s="47" t="s">
        <v>12</v>
      </c>
      <c r="D81" s="47" t="s">
        <v>15</v>
      </c>
      <c r="E81" s="44"/>
      <c r="F81" s="49"/>
      <c r="G81" s="28"/>
      <c r="H81" s="28"/>
      <c r="I81" s="28"/>
      <c r="J81" s="3" t="str">
        <f t="shared" si="1"/>
        <v>pendente</v>
      </c>
    </row>
    <row r="82" spans="1:10">
      <c r="A82" s="145" t="s">
        <v>433</v>
      </c>
      <c r="B82" s="141" t="s">
        <v>411</v>
      </c>
      <c r="C82" s="52" t="s">
        <v>12</v>
      </c>
      <c r="D82" s="52" t="s">
        <v>15</v>
      </c>
      <c r="E82" s="50"/>
      <c r="F82" s="31"/>
      <c r="G82" s="53"/>
      <c r="H82" s="53"/>
      <c r="I82" s="53"/>
      <c r="J82" s="3" t="str">
        <f t="shared" si="1"/>
        <v>pendente</v>
      </c>
    </row>
    <row r="83" spans="1:10">
      <c r="A83" s="142" t="s">
        <v>433</v>
      </c>
      <c r="B83" s="83" t="s">
        <v>411</v>
      </c>
      <c r="C83" s="47" t="s">
        <v>12</v>
      </c>
      <c r="D83" s="47" t="s">
        <v>23</v>
      </c>
      <c r="E83" s="44"/>
      <c r="F83" s="49"/>
      <c r="G83" s="28"/>
      <c r="H83" s="28"/>
      <c r="I83" s="28"/>
      <c r="J83" s="3" t="str">
        <f t="shared" si="1"/>
        <v>pendente</v>
      </c>
    </row>
    <row r="84" spans="1:10">
      <c r="A84" s="142" t="s">
        <v>433</v>
      </c>
      <c r="B84" s="83" t="s">
        <v>411</v>
      </c>
      <c r="C84" s="47" t="s">
        <v>12</v>
      </c>
      <c r="D84" s="47" t="s">
        <v>23</v>
      </c>
      <c r="E84" s="44"/>
      <c r="F84" s="49"/>
      <c r="G84" s="28"/>
      <c r="H84" s="28"/>
      <c r="I84" s="28"/>
      <c r="J84" s="3" t="str">
        <f t="shared" si="1"/>
        <v>pendente</v>
      </c>
    </row>
    <row r="85" spans="1:10">
      <c r="A85" s="142" t="s">
        <v>433</v>
      </c>
      <c r="B85" s="83" t="s">
        <v>411</v>
      </c>
      <c r="C85" s="47" t="s">
        <v>12</v>
      </c>
      <c r="D85" s="47" t="s">
        <v>23</v>
      </c>
      <c r="E85" s="44"/>
      <c r="F85" s="15"/>
      <c r="G85" s="45"/>
      <c r="H85" s="45"/>
      <c r="I85" s="28"/>
      <c r="J85" s="3" t="str">
        <f t="shared" si="1"/>
        <v>pendente</v>
      </c>
    </row>
    <row r="86" spans="1:10">
      <c r="A86" s="142" t="s">
        <v>433</v>
      </c>
      <c r="B86" s="83" t="s">
        <v>411</v>
      </c>
      <c r="C86" s="47" t="s">
        <v>12</v>
      </c>
      <c r="D86" s="47" t="s">
        <v>23</v>
      </c>
      <c r="E86" s="44"/>
      <c r="F86" s="15"/>
      <c r="G86" s="45"/>
      <c r="H86" s="45"/>
      <c r="I86" s="45"/>
      <c r="J86" s="3" t="str">
        <f t="shared" si="1"/>
        <v>pendente</v>
      </c>
    </row>
    <row r="87" spans="1:10">
      <c r="A87" s="145" t="s">
        <v>433</v>
      </c>
      <c r="B87" s="141" t="s">
        <v>411</v>
      </c>
      <c r="C87" s="52" t="s">
        <v>12</v>
      </c>
      <c r="D87" s="52" t="s">
        <v>23</v>
      </c>
      <c r="E87" s="52"/>
      <c r="F87" s="31"/>
      <c r="G87" s="53"/>
      <c r="H87" s="53"/>
      <c r="I87" s="48"/>
      <c r="J87" s="3" t="str">
        <f t="shared" si="1"/>
        <v>pendente</v>
      </c>
    </row>
    <row r="88" spans="1:10">
      <c r="A88" s="142" t="s">
        <v>433</v>
      </c>
      <c r="B88" s="83" t="s">
        <v>411</v>
      </c>
      <c r="C88" s="47" t="s">
        <v>12</v>
      </c>
      <c r="D88" s="47" t="s">
        <v>24</v>
      </c>
      <c r="E88" s="49"/>
      <c r="F88" s="49"/>
      <c r="G88" s="28"/>
      <c r="H88" s="28"/>
      <c r="I88" s="45"/>
      <c r="J88" s="3" t="str">
        <f t="shared" si="1"/>
        <v>pendente</v>
      </c>
    </row>
    <row r="89" spans="1:10">
      <c r="A89" s="142" t="s">
        <v>433</v>
      </c>
      <c r="B89" s="83" t="s">
        <v>411</v>
      </c>
      <c r="C89" s="47" t="s">
        <v>12</v>
      </c>
      <c r="D89" s="47" t="s">
        <v>24</v>
      </c>
      <c r="E89" s="44"/>
      <c r="F89" s="46"/>
      <c r="G89" s="17"/>
      <c r="H89" s="17"/>
      <c r="I89" s="28"/>
      <c r="J89" s="3" t="str">
        <f t="shared" si="1"/>
        <v>pendente</v>
      </c>
    </row>
    <row r="90" spans="1:10">
      <c r="A90" s="142" t="s">
        <v>433</v>
      </c>
      <c r="B90" s="83" t="s">
        <v>411</v>
      </c>
      <c r="C90" s="47" t="s">
        <v>12</v>
      </c>
      <c r="D90" s="47" t="s">
        <v>24</v>
      </c>
      <c r="E90" s="49"/>
      <c r="F90" s="46"/>
      <c r="G90" s="28"/>
      <c r="H90" s="28"/>
      <c r="I90" s="28"/>
      <c r="J90" s="3" t="str">
        <f t="shared" si="1"/>
        <v>pendente</v>
      </c>
    </row>
    <row r="91" spans="1:10">
      <c r="A91" s="142" t="s">
        <v>433</v>
      </c>
      <c r="B91" s="83" t="s">
        <v>411</v>
      </c>
      <c r="C91" s="47" t="s">
        <v>12</v>
      </c>
      <c r="D91" s="47" t="s">
        <v>24</v>
      </c>
      <c r="E91" s="49"/>
      <c r="F91" s="46"/>
      <c r="G91" s="28"/>
      <c r="H91" s="28"/>
      <c r="I91" s="28"/>
      <c r="J91" s="3" t="str">
        <f t="shared" si="1"/>
        <v>pendente</v>
      </c>
    </row>
    <row r="92" spans="1:10">
      <c r="A92" s="145" t="s">
        <v>433</v>
      </c>
      <c r="B92" s="141" t="s">
        <v>411</v>
      </c>
      <c r="C92" s="52" t="s">
        <v>12</v>
      </c>
      <c r="D92" s="52" t="s">
        <v>24</v>
      </c>
      <c r="E92" s="21"/>
      <c r="F92" s="52"/>
      <c r="G92" s="53"/>
      <c r="H92" s="53"/>
      <c r="I92" s="53"/>
      <c r="J92" s="3" t="str">
        <f t="shared" si="1"/>
        <v>pendente</v>
      </c>
    </row>
    <row r="93" spans="1:10">
      <c r="A93" s="142" t="s">
        <v>433</v>
      </c>
      <c r="B93" s="83" t="s">
        <v>411</v>
      </c>
      <c r="C93" s="47" t="s">
        <v>12</v>
      </c>
      <c r="D93" s="47" t="s">
        <v>56</v>
      </c>
      <c r="E93" s="49"/>
      <c r="F93" s="49"/>
      <c r="G93" s="28"/>
      <c r="H93" s="28"/>
      <c r="I93" s="45"/>
      <c r="J93" s="3" t="str">
        <f t="shared" si="1"/>
        <v>pendente</v>
      </c>
    </row>
    <row r="94" spans="1:10">
      <c r="A94" s="142" t="s">
        <v>433</v>
      </c>
      <c r="B94" s="83" t="s">
        <v>411</v>
      </c>
      <c r="C94" s="47" t="s">
        <v>12</v>
      </c>
      <c r="D94" s="47" t="s">
        <v>56</v>
      </c>
      <c r="E94" s="44"/>
      <c r="F94" s="46"/>
      <c r="G94" s="17"/>
      <c r="H94" s="17"/>
      <c r="I94" s="28"/>
      <c r="J94" s="3" t="str">
        <f t="shared" si="1"/>
        <v>pendente</v>
      </c>
    </row>
    <row r="95" spans="1:10">
      <c r="A95" s="142" t="s">
        <v>433</v>
      </c>
      <c r="B95" s="83" t="s">
        <v>411</v>
      </c>
      <c r="C95" s="47" t="s">
        <v>12</v>
      </c>
      <c r="D95" s="47" t="s">
        <v>56</v>
      </c>
      <c r="E95" s="49"/>
      <c r="F95" s="46"/>
      <c r="G95" s="28"/>
      <c r="H95" s="28"/>
      <c r="I95" s="28"/>
      <c r="J95" s="3" t="str">
        <f t="shared" si="1"/>
        <v>pendente</v>
      </c>
    </row>
    <row r="96" spans="1:10">
      <c r="A96" s="142" t="s">
        <v>433</v>
      </c>
      <c r="B96" s="83" t="s">
        <v>411</v>
      </c>
      <c r="C96" s="47" t="s">
        <v>12</v>
      </c>
      <c r="D96" s="47" t="s">
        <v>56</v>
      </c>
      <c r="E96" s="49"/>
      <c r="F96" s="46"/>
      <c r="G96" s="28"/>
      <c r="H96" s="28"/>
      <c r="I96" s="28"/>
      <c r="J96" s="3" t="str">
        <f t="shared" si="1"/>
        <v>pendente</v>
      </c>
    </row>
    <row r="97" spans="1:10">
      <c r="A97" s="145" t="s">
        <v>433</v>
      </c>
      <c r="B97" s="141" t="s">
        <v>411</v>
      </c>
      <c r="C97" s="52" t="s">
        <v>12</v>
      </c>
      <c r="D97" s="52" t="s">
        <v>56</v>
      </c>
      <c r="E97" s="21"/>
      <c r="F97" s="52"/>
      <c r="G97" s="53"/>
      <c r="H97" s="53"/>
      <c r="I97" s="53"/>
      <c r="J97" s="3" t="str">
        <f t="shared" si="1"/>
        <v>pendente</v>
      </c>
    </row>
    <row r="98" spans="1:10">
      <c r="A98" s="143" t="s">
        <v>447</v>
      </c>
      <c r="B98" s="118" t="s">
        <v>411</v>
      </c>
      <c r="C98" s="47" t="s">
        <v>48</v>
      </c>
      <c r="D98" s="46" t="s">
        <v>29</v>
      </c>
      <c r="E98" s="46"/>
      <c r="F98" s="46"/>
      <c r="G98" s="28"/>
      <c r="H98" s="45"/>
      <c r="I98" s="28"/>
      <c r="J98" s="3" t="str">
        <f t="shared" si="1"/>
        <v>pendente</v>
      </c>
    </row>
    <row r="99" spans="1:10">
      <c r="A99" s="142" t="s">
        <v>447</v>
      </c>
      <c r="B99" s="83" t="s">
        <v>411</v>
      </c>
      <c r="C99" s="47" t="s">
        <v>48</v>
      </c>
      <c r="D99" s="46" t="s">
        <v>29</v>
      </c>
      <c r="E99" s="36"/>
      <c r="F99" s="47"/>
      <c r="G99" s="28"/>
      <c r="H99" s="28"/>
      <c r="I99" s="28"/>
      <c r="J99" s="3" t="str">
        <f t="shared" si="1"/>
        <v>pendente</v>
      </c>
    </row>
    <row r="100" spans="1:10">
      <c r="A100" s="142" t="s">
        <v>447</v>
      </c>
      <c r="B100" s="83" t="s">
        <v>411</v>
      </c>
      <c r="C100" s="47" t="s">
        <v>48</v>
      </c>
      <c r="D100" s="46" t="s">
        <v>29</v>
      </c>
      <c r="E100" s="43"/>
      <c r="F100" s="27"/>
      <c r="G100" s="17"/>
      <c r="H100" s="17"/>
      <c r="I100" s="28"/>
      <c r="J100" s="3" t="str">
        <f t="shared" si="1"/>
        <v>pendente</v>
      </c>
    </row>
    <row r="101" spans="1:10">
      <c r="A101" s="142" t="s">
        <v>447</v>
      </c>
      <c r="B101" s="83" t="s">
        <v>411</v>
      </c>
      <c r="C101" s="47" t="s">
        <v>48</v>
      </c>
      <c r="D101" s="46" t="s">
        <v>29</v>
      </c>
      <c r="E101" s="47"/>
      <c r="F101" s="14"/>
      <c r="G101" s="45"/>
      <c r="H101" s="17"/>
      <c r="I101" s="45"/>
      <c r="J101" s="3" t="str">
        <f t="shared" si="1"/>
        <v>pendente</v>
      </c>
    </row>
    <row r="102" spans="1:10">
      <c r="A102" s="145" t="s">
        <v>447</v>
      </c>
      <c r="B102" s="141" t="s">
        <v>411</v>
      </c>
      <c r="C102" s="52" t="s">
        <v>48</v>
      </c>
      <c r="D102" s="51" t="s">
        <v>29</v>
      </c>
      <c r="E102" s="31"/>
      <c r="F102" s="52"/>
      <c r="G102" s="48"/>
      <c r="H102" s="48"/>
      <c r="I102" s="53"/>
      <c r="J102" s="3" t="str">
        <f t="shared" si="1"/>
        <v>pendente</v>
      </c>
    </row>
    <row r="103" spans="1:10">
      <c r="A103" s="118" t="s">
        <v>446</v>
      </c>
      <c r="B103" s="118" t="s">
        <v>411</v>
      </c>
      <c r="C103" s="47" t="s">
        <v>47</v>
      </c>
      <c r="D103" s="46" t="s">
        <v>29</v>
      </c>
      <c r="E103" s="49"/>
      <c r="F103" s="47"/>
      <c r="G103" s="45"/>
      <c r="H103" s="45"/>
      <c r="I103" s="28"/>
      <c r="J103" s="3" t="str">
        <f t="shared" si="1"/>
        <v>pendente</v>
      </c>
    </row>
    <row r="104" spans="1:10">
      <c r="A104" s="83" t="s">
        <v>446</v>
      </c>
      <c r="B104" s="83" t="s">
        <v>411</v>
      </c>
      <c r="C104" s="47" t="s">
        <v>47</v>
      </c>
      <c r="D104" s="46" t="s">
        <v>29</v>
      </c>
      <c r="E104" s="49"/>
      <c r="F104" s="47"/>
      <c r="G104" s="45"/>
      <c r="H104" s="45"/>
      <c r="I104" s="28"/>
      <c r="J104" s="3" t="str">
        <f t="shared" si="1"/>
        <v>pendente</v>
      </c>
    </row>
    <row r="105" spans="1:10">
      <c r="A105" s="83" t="s">
        <v>446</v>
      </c>
      <c r="B105" s="83" t="s">
        <v>411</v>
      </c>
      <c r="C105" s="47" t="s">
        <v>47</v>
      </c>
      <c r="D105" s="46" t="s">
        <v>29</v>
      </c>
      <c r="E105" s="43"/>
      <c r="F105" s="27"/>
      <c r="G105" s="17"/>
      <c r="H105" s="17"/>
      <c r="I105" s="28"/>
      <c r="J105" s="3" t="str">
        <f t="shared" si="1"/>
        <v>pendente</v>
      </c>
    </row>
    <row r="106" spans="1:10">
      <c r="A106" s="83" t="s">
        <v>446</v>
      </c>
      <c r="B106" s="83" t="s">
        <v>411</v>
      </c>
      <c r="C106" s="47" t="s">
        <v>47</v>
      </c>
      <c r="D106" s="46" t="s">
        <v>29</v>
      </c>
      <c r="E106" s="47"/>
      <c r="F106" s="14"/>
      <c r="G106" s="45"/>
      <c r="H106" s="17"/>
      <c r="I106" s="45"/>
      <c r="J106" s="3" t="str">
        <f t="shared" si="1"/>
        <v>pendente</v>
      </c>
    </row>
    <row r="107" spans="1:10">
      <c r="A107" s="141" t="s">
        <v>446</v>
      </c>
      <c r="B107" s="141" t="s">
        <v>411</v>
      </c>
      <c r="C107" s="52" t="s">
        <v>47</v>
      </c>
      <c r="D107" s="51" t="s">
        <v>29</v>
      </c>
      <c r="E107" s="101"/>
      <c r="F107" s="101"/>
      <c r="G107" s="48"/>
      <c r="H107" s="48"/>
      <c r="I107" s="53"/>
      <c r="J107" s="3" t="str">
        <f t="shared" si="1"/>
        <v>pendente</v>
      </c>
    </row>
    <row r="108" spans="1:10">
      <c r="A108" s="142" t="s">
        <v>447</v>
      </c>
      <c r="B108" s="83" t="s">
        <v>411</v>
      </c>
      <c r="C108" s="47" t="s">
        <v>49</v>
      </c>
      <c r="D108" s="46" t="s">
        <v>29</v>
      </c>
      <c r="E108" s="46"/>
      <c r="F108" s="46"/>
      <c r="G108" s="45"/>
      <c r="H108" s="45"/>
      <c r="I108" s="28"/>
      <c r="J108" s="3" t="str">
        <f t="shared" si="1"/>
        <v>pendente</v>
      </c>
    </row>
    <row r="109" spans="1:10">
      <c r="A109" s="142" t="s">
        <v>447</v>
      </c>
      <c r="B109" s="83" t="s">
        <v>411</v>
      </c>
      <c r="C109" s="47" t="s">
        <v>49</v>
      </c>
      <c r="D109" s="46" t="s">
        <v>29</v>
      </c>
      <c r="E109" s="46"/>
      <c r="F109" s="46"/>
      <c r="G109" s="45"/>
      <c r="H109" s="45"/>
      <c r="I109" s="28"/>
      <c r="J109" s="3" t="str">
        <f t="shared" si="1"/>
        <v>pendente</v>
      </c>
    </row>
    <row r="110" spans="1:10">
      <c r="A110" s="142" t="s">
        <v>447</v>
      </c>
      <c r="B110" s="83" t="s">
        <v>411</v>
      </c>
      <c r="C110" s="47" t="s">
        <v>49</v>
      </c>
      <c r="D110" s="46" t="s">
        <v>29</v>
      </c>
      <c r="E110" s="46"/>
      <c r="F110" s="46"/>
      <c r="G110" s="45"/>
      <c r="H110" s="45"/>
      <c r="I110" s="45"/>
      <c r="J110" s="3" t="str">
        <f t="shared" si="1"/>
        <v>pendente</v>
      </c>
    </row>
    <row r="111" spans="1:10">
      <c r="A111" s="142" t="s">
        <v>447</v>
      </c>
      <c r="B111" s="83" t="s">
        <v>411</v>
      </c>
      <c r="C111" s="47" t="s">
        <v>49</v>
      </c>
      <c r="D111" s="46" t="s">
        <v>29</v>
      </c>
      <c r="E111" s="46"/>
      <c r="F111" s="46"/>
      <c r="G111" s="28"/>
      <c r="H111" s="28"/>
      <c r="I111" s="28"/>
      <c r="J111" s="3" t="str">
        <f t="shared" si="1"/>
        <v>pendente</v>
      </c>
    </row>
    <row r="112" spans="1:10">
      <c r="A112" s="145" t="s">
        <v>447</v>
      </c>
      <c r="B112" s="141" t="s">
        <v>411</v>
      </c>
      <c r="C112" s="52" t="s">
        <v>49</v>
      </c>
      <c r="D112" s="51" t="s">
        <v>29</v>
      </c>
      <c r="E112" s="52"/>
      <c r="F112" s="52"/>
      <c r="G112" s="53"/>
      <c r="H112" s="53"/>
      <c r="I112" s="53"/>
      <c r="J112" s="3" t="str">
        <f t="shared" si="1"/>
        <v>pendente</v>
      </c>
    </row>
    <row r="113" spans="1:10">
      <c r="A113" s="118" t="s">
        <v>433</v>
      </c>
      <c r="B113" s="118" t="s">
        <v>411</v>
      </c>
      <c r="C113" s="47" t="s">
        <v>21</v>
      </c>
      <c r="D113" s="46" t="s">
        <v>29</v>
      </c>
      <c r="E113" s="45"/>
      <c r="F113" s="49"/>
      <c r="G113" s="28"/>
      <c r="H113" s="28"/>
      <c r="I113" s="28"/>
      <c r="J113" s="3" t="str">
        <f t="shared" si="1"/>
        <v>pendente</v>
      </c>
    </row>
    <row r="114" spans="1:10">
      <c r="A114" s="83" t="s">
        <v>433</v>
      </c>
      <c r="B114" s="83" t="s">
        <v>411</v>
      </c>
      <c r="C114" s="47" t="s">
        <v>21</v>
      </c>
      <c r="D114" s="46" t="s">
        <v>29</v>
      </c>
      <c r="E114" s="45"/>
      <c r="F114" s="49"/>
      <c r="G114" s="28"/>
      <c r="H114" s="28"/>
      <c r="I114" s="28"/>
      <c r="J114" s="3" t="str">
        <f t="shared" si="1"/>
        <v>pendente</v>
      </c>
    </row>
    <row r="115" spans="1:10">
      <c r="A115" s="83" t="s">
        <v>433</v>
      </c>
      <c r="B115" s="83" t="s">
        <v>411</v>
      </c>
      <c r="C115" s="47" t="s">
        <v>21</v>
      </c>
      <c r="D115" s="46" t="s">
        <v>29</v>
      </c>
      <c r="E115" s="49"/>
      <c r="F115" s="49"/>
      <c r="G115" s="28"/>
      <c r="H115" s="28"/>
      <c r="I115" s="28"/>
      <c r="J115" s="3" t="str">
        <f t="shared" si="1"/>
        <v>pendente</v>
      </c>
    </row>
    <row r="116" spans="1:10">
      <c r="A116" s="83" t="s">
        <v>433</v>
      </c>
      <c r="B116" s="83" t="s">
        <v>411</v>
      </c>
      <c r="C116" s="47" t="s">
        <v>21</v>
      </c>
      <c r="D116" s="46" t="s">
        <v>29</v>
      </c>
      <c r="E116" s="47"/>
      <c r="F116" s="47"/>
      <c r="G116" s="28"/>
      <c r="H116" s="28"/>
      <c r="I116" s="28"/>
      <c r="J116" s="3" t="str">
        <f t="shared" si="1"/>
        <v>pendente</v>
      </c>
    </row>
    <row r="117" spans="1:10">
      <c r="A117" s="141" t="s">
        <v>433</v>
      </c>
      <c r="B117" s="141" t="s">
        <v>411</v>
      </c>
      <c r="C117" s="52" t="s">
        <v>21</v>
      </c>
      <c r="D117" s="51" t="s">
        <v>29</v>
      </c>
      <c r="E117" s="52"/>
      <c r="F117" s="52"/>
      <c r="G117" s="48"/>
      <c r="H117" s="53"/>
      <c r="I117" s="53"/>
      <c r="J117" s="3" t="str">
        <f t="shared" si="1"/>
        <v>pendente</v>
      </c>
    </row>
    <row r="118" spans="1:10">
      <c r="A118" s="83" t="s">
        <v>433</v>
      </c>
      <c r="B118" s="83" t="s">
        <v>411</v>
      </c>
      <c r="C118" s="47" t="s">
        <v>21</v>
      </c>
      <c r="D118" s="46" t="s">
        <v>15</v>
      </c>
      <c r="E118" s="47"/>
      <c r="F118" s="47"/>
      <c r="G118" s="28"/>
      <c r="H118" s="28"/>
      <c r="I118" s="45"/>
      <c r="J118" s="3" t="str">
        <f t="shared" si="1"/>
        <v>pendente</v>
      </c>
    </row>
    <row r="119" spans="1:10">
      <c r="A119" s="83" t="s">
        <v>433</v>
      </c>
      <c r="B119" s="83" t="s">
        <v>411</v>
      </c>
      <c r="C119" s="47" t="s">
        <v>21</v>
      </c>
      <c r="D119" s="46" t="s">
        <v>15</v>
      </c>
      <c r="E119" s="47"/>
      <c r="F119" s="14"/>
      <c r="G119" s="28"/>
      <c r="H119" s="28"/>
      <c r="I119" s="45"/>
      <c r="J119" s="3" t="str">
        <f t="shared" si="1"/>
        <v>pendente</v>
      </c>
    </row>
    <row r="120" spans="1:10">
      <c r="A120" s="83" t="s">
        <v>433</v>
      </c>
      <c r="B120" s="83" t="s">
        <v>411</v>
      </c>
      <c r="C120" s="47" t="s">
        <v>21</v>
      </c>
      <c r="D120" s="46" t="s">
        <v>15</v>
      </c>
      <c r="E120" s="45"/>
      <c r="F120" s="46"/>
      <c r="G120" s="28"/>
      <c r="H120" s="45"/>
      <c r="I120" s="45"/>
      <c r="J120" s="3" t="str">
        <f t="shared" si="1"/>
        <v>pendente</v>
      </c>
    </row>
    <row r="121" spans="1:10">
      <c r="A121" s="83" t="s">
        <v>433</v>
      </c>
      <c r="B121" s="83" t="s">
        <v>411</v>
      </c>
      <c r="C121" s="47" t="s">
        <v>21</v>
      </c>
      <c r="D121" s="46" t="s">
        <v>15</v>
      </c>
      <c r="E121" s="45"/>
      <c r="F121" s="46"/>
      <c r="G121" s="28"/>
      <c r="H121" s="45"/>
      <c r="I121" s="45"/>
      <c r="J121" s="3" t="str">
        <f t="shared" si="1"/>
        <v>pendente</v>
      </c>
    </row>
    <row r="122" spans="1:10">
      <c r="A122" s="141" t="s">
        <v>433</v>
      </c>
      <c r="B122" s="141" t="s">
        <v>411</v>
      </c>
      <c r="C122" s="52" t="s">
        <v>21</v>
      </c>
      <c r="D122" s="51" t="s">
        <v>15</v>
      </c>
      <c r="E122" s="48"/>
      <c r="F122" s="51"/>
      <c r="G122" s="53"/>
      <c r="H122" s="48"/>
      <c r="I122" s="48"/>
      <c r="J122" s="3" t="str">
        <f t="shared" si="1"/>
        <v>pendente</v>
      </c>
    </row>
    <row r="123" spans="1:10">
      <c r="A123" s="83" t="s">
        <v>433</v>
      </c>
      <c r="B123" s="83" t="s">
        <v>411</v>
      </c>
      <c r="C123" s="47" t="s">
        <v>21</v>
      </c>
      <c r="D123" s="46" t="s">
        <v>23</v>
      </c>
      <c r="E123" s="44"/>
      <c r="F123" s="46"/>
      <c r="G123" s="28"/>
      <c r="H123" s="45"/>
      <c r="I123" s="28"/>
      <c r="J123" s="3" t="str">
        <f t="shared" si="1"/>
        <v>pendente</v>
      </c>
    </row>
    <row r="124" spans="1:10">
      <c r="A124" s="83" t="s">
        <v>433</v>
      </c>
      <c r="B124" s="83" t="s">
        <v>411</v>
      </c>
      <c r="C124" s="47" t="s">
        <v>21</v>
      </c>
      <c r="D124" s="46" t="s">
        <v>23</v>
      </c>
      <c r="E124" s="44"/>
      <c r="F124" s="49"/>
      <c r="G124" s="28"/>
      <c r="H124" s="28"/>
      <c r="I124" s="28"/>
      <c r="J124" s="3" t="str">
        <f t="shared" si="1"/>
        <v>pendente</v>
      </c>
    </row>
    <row r="125" spans="1:10">
      <c r="A125" s="83" t="s">
        <v>433</v>
      </c>
      <c r="B125" s="83" t="s">
        <v>411</v>
      </c>
      <c r="C125" s="47" t="s">
        <v>21</v>
      </c>
      <c r="D125" s="46" t="s">
        <v>23</v>
      </c>
      <c r="E125" s="44"/>
      <c r="F125" s="49"/>
      <c r="G125" s="28"/>
      <c r="H125" s="28"/>
      <c r="I125" s="28"/>
      <c r="J125" s="3" t="str">
        <f t="shared" si="1"/>
        <v>pendente</v>
      </c>
    </row>
    <row r="126" spans="1:10">
      <c r="A126" s="83" t="s">
        <v>433</v>
      </c>
      <c r="B126" s="83" t="s">
        <v>411</v>
      </c>
      <c r="C126" s="47" t="s">
        <v>21</v>
      </c>
      <c r="D126" s="46" t="s">
        <v>23</v>
      </c>
      <c r="E126" s="44"/>
      <c r="F126" s="49"/>
      <c r="G126" s="28"/>
      <c r="H126" s="28"/>
      <c r="I126" s="28"/>
      <c r="J126" s="3" t="str">
        <f t="shared" si="1"/>
        <v>pendente</v>
      </c>
    </row>
    <row r="127" spans="1:10">
      <c r="A127" s="141" t="s">
        <v>433</v>
      </c>
      <c r="B127" s="141" t="s">
        <v>411</v>
      </c>
      <c r="C127" s="52" t="s">
        <v>21</v>
      </c>
      <c r="D127" s="51" t="s">
        <v>23</v>
      </c>
      <c r="E127" s="50"/>
      <c r="F127" s="31"/>
      <c r="G127" s="53"/>
      <c r="H127" s="53"/>
      <c r="I127" s="53"/>
      <c r="J127" s="3" t="str">
        <f t="shared" si="1"/>
        <v>pendente</v>
      </c>
    </row>
    <row r="128" spans="1:10">
      <c r="A128" s="83" t="s">
        <v>433</v>
      </c>
      <c r="B128" s="83" t="s">
        <v>411</v>
      </c>
      <c r="C128" s="47" t="s">
        <v>21</v>
      </c>
      <c r="D128" s="46" t="s">
        <v>55</v>
      </c>
      <c r="E128" s="44"/>
      <c r="F128" s="15"/>
      <c r="G128" s="45"/>
      <c r="H128" s="45"/>
      <c r="I128" s="45"/>
      <c r="J128" s="3" t="str">
        <f t="shared" si="1"/>
        <v>pendente</v>
      </c>
    </row>
    <row r="129" spans="1:10">
      <c r="A129" s="83" t="s">
        <v>433</v>
      </c>
      <c r="B129" s="83" t="s">
        <v>411</v>
      </c>
      <c r="C129" s="47" t="s">
        <v>21</v>
      </c>
      <c r="D129" s="46" t="s">
        <v>55</v>
      </c>
      <c r="E129" s="44"/>
      <c r="F129" s="15"/>
      <c r="G129" s="45"/>
      <c r="H129" s="45"/>
      <c r="I129" s="45"/>
      <c r="J129" s="3" t="str">
        <f t="shared" si="1"/>
        <v>pendente</v>
      </c>
    </row>
    <row r="130" spans="1:10">
      <c r="A130" s="83" t="s">
        <v>433</v>
      </c>
      <c r="B130" s="83" t="s">
        <v>411</v>
      </c>
      <c r="C130" s="47" t="s">
        <v>21</v>
      </c>
      <c r="D130" s="46" t="s">
        <v>55</v>
      </c>
      <c r="E130" s="44"/>
      <c r="F130" s="15"/>
      <c r="G130" s="45"/>
      <c r="H130" s="45"/>
      <c r="I130" s="45"/>
      <c r="J130" s="3" t="str">
        <f t="shared" ref="J130:J328" si="2">IF(H130&lt;&gt;0,"finalizado", "pendente")</f>
        <v>pendente</v>
      </c>
    </row>
    <row r="131" spans="1:10">
      <c r="A131" s="83" t="s">
        <v>433</v>
      </c>
      <c r="B131" s="83" t="s">
        <v>411</v>
      </c>
      <c r="C131" s="47" t="s">
        <v>21</v>
      </c>
      <c r="D131" s="46" t="s">
        <v>55</v>
      </c>
      <c r="E131" s="44"/>
      <c r="F131" s="15"/>
      <c r="G131" s="45"/>
      <c r="H131" s="45"/>
      <c r="I131" s="45"/>
      <c r="J131" s="3" t="str">
        <f t="shared" si="2"/>
        <v>pendente</v>
      </c>
    </row>
    <row r="132" spans="1:10">
      <c r="A132" s="141" t="s">
        <v>433</v>
      </c>
      <c r="B132" s="141" t="s">
        <v>411</v>
      </c>
      <c r="C132" s="52" t="s">
        <v>21</v>
      </c>
      <c r="D132" s="51" t="s">
        <v>55</v>
      </c>
      <c r="E132" s="59"/>
      <c r="F132" s="38"/>
      <c r="G132" s="19"/>
      <c r="H132" s="19"/>
      <c r="I132" s="102"/>
      <c r="J132" s="3" t="str">
        <f t="shared" si="2"/>
        <v>pendente</v>
      </c>
    </row>
    <row r="133" spans="1:10">
      <c r="A133" s="83" t="s">
        <v>433</v>
      </c>
      <c r="B133" s="83" t="s">
        <v>411</v>
      </c>
      <c r="C133" s="46" t="s">
        <v>21</v>
      </c>
      <c r="D133" s="46" t="s">
        <v>27</v>
      </c>
      <c r="E133" s="47"/>
      <c r="F133" s="14"/>
      <c r="G133" s="45"/>
      <c r="H133" s="17"/>
      <c r="I133" s="103"/>
      <c r="J133" s="3" t="str">
        <f t="shared" si="2"/>
        <v>pendente</v>
      </c>
    </row>
    <row r="134" spans="1:10">
      <c r="A134" s="83" t="s">
        <v>433</v>
      </c>
      <c r="B134" s="83" t="s">
        <v>411</v>
      </c>
      <c r="C134" s="46" t="s">
        <v>21</v>
      </c>
      <c r="D134" s="46" t="s">
        <v>27</v>
      </c>
      <c r="E134" s="46"/>
      <c r="F134" s="46"/>
      <c r="G134" s="103"/>
      <c r="H134" s="103"/>
      <c r="I134" s="28"/>
      <c r="J134" s="3" t="str">
        <f t="shared" si="2"/>
        <v>pendente</v>
      </c>
    </row>
    <row r="135" spans="1:10">
      <c r="A135" s="83" t="s">
        <v>433</v>
      </c>
      <c r="B135" s="83" t="s">
        <v>411</v>
      </c>
      <c r="C135" s="46" t="s">
        <v>21</v>
      </c>
      <c r="D135" s="46" t="s">
        <v>27</v>
      </c>
      <c r="E135" s="44"/>
      <c r="F135" s="46"/>
      <c r="G135" s="28"/>
      <c r="H135" s="28"/>
      <c r="I135" s="28"/>
      <c r="J135" s="3" t="str">
        <f t="shared" si="2"/>
        <v>pendente</v>
      </c>
    </row>
    <row r="136" spans="1:10">
      <c r="A136" s="83" t="s">
        <v>433</v>
      </c>
      <c r="B136" s="83" t="s">
        <v>411</v>
      </c>
      <c r="C136" s="46" t="s">
        <v>21</v>
      </c>
      <c r="D136" s="46" t="s">
        <v>27</v>
      </c>
      <c r="E136" s="36"/>
      <c r="F136" s="47"/>
      <c r="G136" s="28"/>
      <c r="H136" s="28"/>
      <c r="I136" s="28"/>
      <c r="J136" s="3" t="str">
        <f t="shared" si="2"/>
        <v>pendente</v>
      </c>
    </row>
    <row r="137" spans="1:10">
      <c r="A137" s="141" t="s">
        <v>433</v>
      </c>
      <c r="B137" s="141" t="s">
        <v>411</v>
      </c>
      <c r="C137" s="51" t="s">
        <v>21</v>
      </c>
      <c r="D137" s="51" t="s">
        <v>27</v>
      </c>
      <c r="E137" s="21"/>
      <c r="F137" s="52"/>
      <c r="G137" s="53"/>
      <c r="H137" s="48"/>
      <c r="I137" s="53"/>
      <c r="J137" s="3" t="str">
        <f t="shared" si="2"/>
        <v>pendente</v>
      </c>
    </row>
    <row r="138" spans="1:10">
      <c r="A138" s="118" t="s">
        <v>433</v>
      </c>
      <c r="B138" s="118" t="s">
        <v>411</v>
      </c>
      <c r="C138" s="47" t="s">
        <v>45</v>
      </c>
      <c r="D138" s="46" t="s">
        <v>29</v>
      </c>
      <c r="E138" s="36"/>
      <c r="F138" s="47"/>
      <c r="G138" s="28"/>
      <c r="H138" s="28"/>
      <c r="I138" s="28"/>
      <c r="J138" s="3" t="str">
        <f t="shared" si="2"/>
        <v>pendente</v>
      </c>
    </row>
    <row r="139" spans="1:10">
      <c r="A139" s="83" t="s">
        <v>433</v>
      </c>
      <c r="B139" s="83" t="s">
        <v>411</v>
      </c>
      <c r="C139" s="47" t="s">
        <v>45</v>
      </c>
      <c r="D139" s="46" t="s">
        <v>29</v>
      </c>
      <c r="E139" s="49"/>
      <c r="F139" s="17"/>
      <c r="G139" s="17"/>
      <c r="H139" s="45"/>
      <c r="I139" s="28"/>
      <c r="J139" s="3" t="str">
        <f t="shared" si="2"/>
        <v>pendente</v>
      </c>
    </row>
    <row r="140" spans="1:10">
      <c r="A140" s="83" t="s">
        <v>433</v>
      </c>
      <c r="B140" s="83" t="s">
        <v>411</v>
      </c>
      <c r="C140" s="47" t="s">
        <v>45</v>
      </c>
      <c r="D140" s="46" t="s">
        <v>29</v>
      </c>
      <c r="E140" s="49"/>
      <c r="F140" s="17"/>
      <c r="G140" s="17"/>
      <c r="H140" s="45"/>
      <c r="I140" s="28"/>
      <c r="J140" s="3" t="str">
        <f t="shared" si="2"/>
        <v>pendente</v>
      </c>
    </row>
    <row r="141" spans="1:10">
      <c r="A141" s="83" t="s">
        <v>433</v>
      </c>
      <c r="B141" s="83" t="s">
        <v>411</v>
      </c>
      <c r="C141" s="47" t="s">
        <v>45</v>
      </c>
      <c r="D141" s="46" t="s">
        <v>29</v>
      </c>
      <c r="E141" s="49"/>
      <c r="F141" s="17"/>
      <c r="G141" s="17"/>
      <c r="H141" s="45"/>
      <c r="I141" s="28"/>
      <c r="J141" s="3" t="str">
        <f t="shared" si="2"/>
        <v>pendente</v>
      </c>
    </row>
    <row r="142" spans="1:10">
      <c r="A142" s="141" t="s">
        <v>433</v>
      </c>
      <c r="B142" s="141" t="s">
        <v>411</v>
      </c>
      <c r="C142" s="52" t="s">
        <v>45</v>
      </c>
      <c r="D142" s="51" t="s">
        <v>29</v>
      </c>
      <c r="E142" s="31"/>
      <c r="F142" s="52"/>
      <c r="G142" s="48"/>
      <c r="H142" s="48"/>
      <c r="I142" s="53"/>
      <c r="J142" s="2" t="str">
        <f t="shared" si="2"/>
        <v>pendente</v>
      </c>
    </row>
    <row r="143" spans="1:10">
      <c r="A143" s="118" t="s">
        <v>433</v>
      </c>
      <c r="B143" s="118" t="s">
        <v>411</v>
      </c>
      <c r="C143" s="47" t="s">
        <v>22</v>
      </c>
      <c r="D143" s="46" t="s">
        <v>29</v>
      </c>
      <c r="E143" s="43"/>
      <c r="F143" s="27"/>
      <c r="G143" s="17"/>
      <c r="H143" s="17"/>
      <c r="I143" s="103"/>
      <c r="J143" s="3" t="str">
        <f t="shared" si="2"/>
        <v>pendente</v>
      </c>
    </row>
    <row r="144" spans="1:10">
      <c r="A144" s="83" t="s">
        <v>433</v>
      </c>
      <c r="B144" s="83" t="s">
        <v>411</v>
      </c>
      <c r="C144" s="47" t="s">
        <v>22</v>
      </c>
      <c r="D144" s="46" t="s">
        <v>29</v>
      </c>
      <c r="E144" s="47"/>
      <c r="F144" s="14"/>
      <c r="G144" s="45"/>
      <c r="H144" s="17"/>
      <c r="I144" s="103"/>
      <c r="J144" s="3" t="str">
        <f t="shared" si="2"/>
        <v>pendente</v>
      </c>
    </row>
    <row r="145" spans="1:10">
      <c r="A145" s="83" t="s">
        <v>433</v>
      </c>
      <c r="B145" s="83" t="s">
        <v>411</v>
      </c>
      <c r="C145" s="47" t="s">
        <v>22</v>
      </c>
      <c r="D145" s="46" t="s">
        <v>29</v>
      </c>
      <c r="E145" s="46"/>
      <c r="F145" s="46"/>
      <c r="G145" s="103"/>
      <c r="H145" s="103"/>
      <c r="I145" s="103"/>
      <c r="J145" s="3" t="str">
        <f t="shared" si="2"/>
        <v>pendente</v>
      </c>
    </row>
    <row r="146" spans="1:10">
      <c r="A146" s="83" t="s">
        <v>433</v>
      </c>
      <c r="B146" s="83" t="s">
        <v>411</v>
      </c>
      <c r="C146" s="47" t="s">
        <v>22</v>
      </c>
      <c r="D146" s="46" t="s">
        <v>29</v>
      </c>
      <c r="E146" s="46"/>
      <c r="F146" s="46"/>
      <c r="G146" s="103"/>
      <c r="H146" s="103"/>
      <c r="I146" s="103"/>
      <c r="J146" s="3" t="str">
        <f t="shared" si="2"/>
        <v>pendente</v>
      </c>
    </row>
    <row r="147" spans="1:10">
      <c r="A147" s="141" t="s">
        <v>433</v>
      </c>
      <c r="B147" s="141" t="s">
        <v>411</v>
      </c>
      <c r="C147" s="52" t="s">
        <v>22</v>
      </c>
      <c r="D147" s="51" t="s">
        <v>29</v>
      </c>
      <c r="E147" s="101"/>
      <c r="F147" s="101"/>
      <c r="G147" s="48"/>
      <c r="H147" s="48"/>
      <c r="I147" s="48"/>
      <c r="J147" s="3" t="str">
        <f t="shared" si="2"/>
        <v>pendente</v>
      </c>
    </row>
    <row r="148" spans="1:10">
      <c r="A148" s="118" t="s">
        <v>433</v>
      </c>
      <c r="B148" s="118" t="s">
        <v>411</v>
      </c>
      <c r="C148" s="47" t="s">
        <v>22</v>
      </c>
      <c r="D148" s="46" t="s">
        <v>15</v>
      </c>
      <c r="E148" s="114"/>
      <c r="F148" s="49"/>
      <c r="G148" s="45"/>
      <c r="H148" s="45"/>
      <c r="I148" s="45"/>
      <c r="J148" s="3" t="str">
        <f t="shared" si="2"/>
        <v>pendente</v>
      </c>
    </row>
    <row r="149" spans="1:10">
      <c r="A149" s="83" t="s">
        <v>433</v>
      </c>
      <c r="B149" s="83" t="s">
        <v>411</v>
      </c>
      <c r="C149" s="47" t="s">
        <v>22</v>
      </c>
      <c r="D149" s="46" t="s">
        <v>15</v>
      </c>
      <c r="E149" s="114"/>
      <c r="F149" s="49"/>
      <c r="G149" s="45"/>
      <c r="H149" s="45"/>
      <c r="I149" s="45"/>
      <c r="J149" s="3" t="str">
        <f t="shared" si="2"/>
        <v>pendente</v>
      </c>
    </row>
    <row r="150" spans="1:10">
      <c r="A150" s="83" t="s">
        <v>433</v>
      </c>
      <c r="B150" s="83" t="s">
        <v>411</v>
      </c>
      <c r="C150" s="47" t="s">
        <v>22</v>
      </c>
      <c r="D150" s="46" t="s">
        <v>15</v>
      </c>
      <c r="E150" s="114"/>
      <c r="F150" s="40"/>
      <c r="G150" s="45"/>
      <c r="H150" s="45"/>
      <c r="I150" s="45"/>
      <c r="J150" s="3" t="str">
        <f t="shared" si="2"/>
        <v>pendente</v>
      </c>
    </row>
    <row r="151" spans="1:10">
      <c r="A151" s="83" t="s">
        <v>433</v>
      </c>
      <c r="B151" s="83" t="s">
        <v>411</v>
      </c>
      <c r="C151" s="47" t="s">
        <v>22</v>
      </c>
      <c r="D151" s="46" t="s">
        <v>15</v>
      </c>
      <c r="E151" s="47"/>
      <c r="F151" s="47"/>
      <c r="G151" s="28"/>
      <c r="H151" s="28"/>
      <c r="I151" s="28"/>
      <c r="J151" s="3" t="str">
        <f t="shared" si="2"/>
        <v>pendente</v>
      </c>
    </row>
    <row r="152" spans="1:10">
      <c r="A152" s="141" t="s">
        <v>433</v>
      </c>
      <c r="B152" s="141" t="s">
        <v>411</v>
      </c>
      <c r="C152" s="52" t="s">
        <v>22</v>
      </c>
      <c r="D152" s="51" t="s">
        <v>15</v>
      </c>
      <c r="E152" s="48"/>
      <c r="F152" s="31"/>
      <c r="G152" s="53"/>
      <c r="H152" s="53"/>
      <c r="I152" s="53"/>
      <c r="J152" s="3" t="str">
        <f t="shared" si="2"/>
        <v>pendente</v>
      </c>
    </row>
    <row r="153" spans="1:10">
      <c r="A153" s="83" t="s">
        <v>433</v>
      </c>
      <c r="B153" s="83" t="s">
        <v>411</v>
      </c>
      <c r="C153" s="47" t="s">
        <v>22</v>
      </c>
      <c r="D153" s="46" t="s">
        <v>55</v>
      </c>
      <c r="E153" s="45"/>
      <c r="F153" s="49"/>
      <c r="G153" s="28"/>
      <c r="H153" s="28"/>
      <c r="I153" s="28"/>
      <c r="J153" s="3" t="str">
        <f t="shared" si="2"/>
        <v>pendente</v>
      </c>
    </row>
    <row r="154" spans="1:10">
      <c r="A154" s="83" t="s">
        <v>433</v>
      </c>
      <c r="B154" s="83" t="s">
        <v>411</v>
      </c>
      <c r="C154" s="47" t="s">
        <v>22</v>
      </c>
      <c r="D154" s="46" t="s">
        <v>55</v>
      </c>
      <c r="E154" s="49"/>
      <c r="F154" s="49"/>
      <c r="G154" s="28"/>
      <c r="H154" s="28"/>
      <c r="I154" s="28"/>
      <c r="J154" s="3" t="str">
        <f t="shared" si="2"/>
        <v>pendente</v>
      </c>
    </row>
    <row r="155" spans="1:10">
      <c r="A155" s="83" t="s">
        <v>433</v>
      </c>
      <c r="B155" s="83" t="s">
        <v>411</v>
      </c>
      <c r="C155" s="47" t="s">
        <v>22</v>
      </c>
      <c r="D155" s="46" t="s">
        <v>55</v>
      </c>
      <c r="E155" s="47"/>
      <c r="F155" s="47"/>
      <c r="G155" s="28"/>
      <c r="H155" s="28"/>
      <c r="I155" s="28"/>
      <c r="J155" s="3" t="str">
        <f t="shared" si="2"/>
        <v>pendente</v>
      </c>
    </row>
    <row r="156" spans="1:10">
      <c r="A156" s="83" t="s">
        <v>433</v>
      </c>
      <c r="B156" s="83" t="s">
        <v>411</v>
      </c>
      <c r="C156" s="47" t="s">
        <v>22</v>
      </c>
      <c r="D156" s="46" t="s">
        <v>55</v>
      </c>
      <c r="E156" s="47"/>
      <c r="F156" s="47"/>
      <c r="G156" s="45"/>
      <c r="H156" s="28"/>
      <c r="I156" s="28"/>
      <c r="J156" s="3" t="str">
        <f t="shared" si="2"/>
        <v>pendente</v>
      </c>
    </row>
    <row r="157" spans="1:10">
      <c r="A157" s="141" t="s">
        <v>433</v>
      </c>
      <c r="B157" s="141" t="s">
        <v>411</v>
      </c>
      <c r="C157" s="52" t="s">
        <v>22</v>
      </c>
      <c r="D157" s="51" t="s">
        <v>55</v>
      </c>
      <c r="E157" s="52"/>
      <c r="F157" s="52"/>
      <c r="G157" s="53"/>
      <c r="H157" s="53"/>
      <c r="I157" s="48"/>
      <c r="J157" s="3" t="str">
        <f t="shared" si="2"/>
        <v>pendente</v>
      </c>
    </row>
    <row r="158" spans="1:10">
      <c r="A158" s="118" t="s">
        <v>433</v>
      </c>
      <c r="B158" s="118" t="s">
        <v>411</v>
      </c>
      <c r="C158" s="47" t="s">
        <v>44</v>
      </c>
      <c r="D158" s="46" t="s">
        <v>29</v>
      </c>
      <c r="E158" s="47"/>
      <c r="F158" s="14"/>
      <c r="G158" s="28"/>
      <c r="H158" s="28"/>
      <c r="I158" s="45"/>
      <c r="J158" s="3" t="str">
        <f t="shared" si="2"/>
        <v>pendente</v>
      </c>
    </row>
    <row r="159" spans="1:10">
      <c r="A159" s="83" t="s">
        <v>433</v>
      </c>
      <c r="B159" s="83" t="s">
        <v>411</v>
      </c>
      <c r="C159" s="47" t="s">
        <v>44</v>
      </c>
      <c r="D159" s="46" t="s">
        <v>29</v>
      </c>
      <c r="E159" s="47"/>
      <c r="F159" s="14"/>
      <c r="G159" s="45"/>
      <c r="H159" s="17"/>
      <c r="I159" s="17"/>
      <c r="J159" s="3" t="str">
        <f t="shared" si="2"/>
        <v>pendente</v>
      </c>
    </row>
    <row r="160" spans="1:10">
      <c r="A160" s="83" t="s">
        <v>433</v>
      </c>
      <c r="B160" s="83" t="s">
        <v>411</v>
      </c>
      <c r="C160" s="47" t="s">
        <v>44</v>
      </c>
      <c r="D160" s="46" t="s">
        <v>29</v>
      </c>
      <c r="E160" s="44"/>
      <c r="F160" s="49"/>
      <c r="G160" s="45"/>
      <c r="H160" s="45"/>
      <c r="I160" s="45"/>
      <c r="J160" s="3" t="str">
        <f t="shared" si="2"/>
        <v>pendente</v>
      </c>
    </row>
    <row r="161" spans="1:10">
      <c r="A161" s="83" t="s">
        <v>433</v>
      </c>
      <c r="B161" s="83" t="s">
        <v>411</v>
      </c>
      <c r="C161" s="47" t="s">
        <v>44</v>
      </c>
      <c r="D161" s="46" t="s">
        <v>29</v>
      </c>
      <c r="E161" s="47"/>
      <c r="F161" s="14"/>
      <c r="G161" s="45"/>
      <c r="H161" s="17"/>
      <c r="I161" s="17"/>
      <c r="J161" s="3" t="str">
        <f t="shared" si="2"/>
        <v>pendente</v>
      </c>
    </row>
    <row r="162" spans="1:10">
      <c r="A162" s="141" t="s">
        <v>433</v>
      </c>
      <c r="B162" s="141" t="s">
        <v>411</v>
      </c>
      <c r="C162" s="52" t="s">
        <v>44</v>
      </c>
      <c r="D162" s="51" t="s">
        <v>29</v>
      </c>
      <c r="E162" s="21"/>
      <c r="F162" s="51"/>
      <c r="G162" s="19"/>
      <c r="H162" s="19"/>
      <c r="I162" s="19"/>
      <c r="J162" s="3" t="str">
        <f t="shared" si="2"/>
        <v>pendente</v>
      </c>
    </row>
    <row r="163" spans="1:10">
      <c r="A163" s="83" t="s">
        <v>433</v>
      </c>
      <c r="B163" s="83" t="s">
        <v>411</v>
      </c>
      <c r="C163" s="47" t="s">
        <v>46</v>
      </c>
      <c r="D163" s="47" t="s">
        <v>29</v>
      </c>
      <c r="E163" s="36"/>
      <c r="F163" s="46"/>
      <c r="G163" s="17"/>
      <c r="H163" s="17"/>
      <c r="I163" s="17"/>
      <c r="J163" s="3" t="str">
        <f t="shared" si="2"/>
        <v>pendente</v>
      </c>
    </row>
    <row r="164" spans="1:10">
      <c r="A164" s="83" t="s">
        <v>433</v>
      </c>
      <c r="B164" s="83" t="s">
        <v>411</v>
      </c>
      <c r="C164" s="47" t="s">
        <v>46</v>
      </c>
      <c r="D164" s="47" t="s">
        <v>29</v>
      </c>
      <c r="E164" s="36"/>
      <c r="F164" s="46"/>
      <c r="G164" s="17"/>
      <c r="H164" s="17"/>
      <c r="I164" s="17"/>
      <c r="J164" s="3" t="str">
        <f t="shared" si="2"/>
        <v>pendente</v>
      </c>
    </row>
    <row r="165" spans="1:10">
      <c r="A165" s="83" t="s">
        <v>433</v>
      </c>
      <c r="B165" s="83" t="s">
        <v>411</v>
      </c>
      <c r="C165" s="47" t="s">
        <v>46</v>
      </c>
      <c r="D165" s="47" t="s">
        <v>29</v>
      </c>
      <c r="E165" s="44"/>
      <c r="F165" s="49"/>
      <c r="G165" s="45"/>
      <c r="H165" s="45"/>
      <c r="I165" s="45"/>
      <c r="J165" s="3" t="str">
        <f t="shared" si="2"/>
        <v>pendente</v>
      </c>
    </row>
    <row r="166" spans="1:10">
      <c r="A166" s="83" t="s">
        <v>433</v>
      </c>
      <c r="B166" s="83" t="s">
        <v>411</v>
      </c>
      <c r="C166" s="47" t="s">
        <v>46</v>
      </c>
      <c r="D166" s="47" t="s">
        <v>29</v>
      </c>
      <c r="E166" s="44"/>
      <c r="F166" s="46"/>
      <c r="G166" s="17"/>
      <c r="H166" s="17"/>
      <c r="I166" s="28"/>
      <c r="J166" s="3" t="str">
        <f t="shared" si="2"/>
        <v>pendente</v>
      </c>
    </row>
    <row r="167" spans="1:10">
      <c r="A167" s="141" t="s">
        <v>433</v>
      </c>
      <c r="B167" s="141" t="s">
        <v>411</v>
      </c>
      <c r="C167" s="52" t="s">
        <v>46</v>
      </c>
      <c r="D167" s="52" t="s">
        <v>29</v>
      </c>
      <c r="E167" s="31"/>
      <c r="F167" s="51"/>
      <c r="G167" s="53"/>
      <c r="H167" s="53"/>
      <c r="I167" s="53"/>
      <c r="J167" s="3" t="str">
        <f t="shared" si="2"/>
        <v>pendente</v>
      </c>
    </row>
    <row r="168" spans="1:10">
      <c r="A168" s="83" t="s">
        <v>463</v>
      </c>
      <c r="B168" s="83" t="s">
        <v>411</v>
      </c>
      <c r="C168" s="47" t="s">
        <v>50</v>
      </c>
      <c r="D168" s="36" t="s">
        <v>29</v>
      </c>
      <c r="E168" s="49"/>
      <c r="F168" s="46"/>
      <c r="G168" s="28"/>
      <c r="H168" s="28"/>
      <c r="I168" s="28"/>
      <c r="J168" s="3" t="str">
        <f t="shared" si="2"/>
        <v>pendente</v>
      </c>
    </row>
    <row r="169" spans="1:10">
      <c r="A169" s="83" t="s">
        <v>463</v>
      </c>
      <c r="B169" s="83" t="s">
        <v>411</v>
      </c>
      <c r="C169" s="47" t="s">
        <v>50</v>
      </c>
      <c r="D169" s="36" t="s">
        <v>29</v>
      </c>
      <c r="E169" s="44"/>
      <c r="F169" s="46"/>
      <c r="G169" s="17"/>
      <c r="H169" s="17"/>
      <c r="I169" s="28"/>
      <c r="J169" s="3" t="str">
        <f t="shared" si="2"/>
        <v>pendente</v>
      </c>
    </row>
    <row r="170" spans="1:10">
      <c r="A170" s="83" t="s">
        <v>463</v>
      </c>
      <c r="B170" s="83" t="s">
        <v>411</v>
      </c>
      <c r="C170" s="47" t="s">
        <v>50</v>
      </c>
      <c r="D170" s="36" t="s">
        <v>29</v>
      </c>
      <c r="E170" s="49"/>
      <c r="F170" s="46"/>
      <c r="G170" s="17"/>
      <c r="H170" s="17"/>
      <c r="I170" s="28"/>
      <c r="J170" s="3" t="str">
        <f t="shared" si="2"/>
        <v>pendente</v>
      </c>
    </row>
    <row r="171" spans="1:10">
      <c r="A171" s="83" t="s">
        <v>463</v>
      </c>
      <c r="B171" s="83" t="s">
        <v>411</v>
      </c>
      <c r="C171" s="47" t="s">
        <v>50</v>
      </c>
      <c r="D171" s="36" t="s">
        <v>29</v>
      </c>
      <c r="E171" s="49"/>
      <c r="F171" s="46"/>
      <c r="G171" s="17"/>
      <c r="H171" s="17"/>
      <c r="I171" s="28"/>
      <c r="J171" s="2" t="str">
        <f t="shared" si="2"/>
        <v>pendente</v>
      </c>
    </row>
    <row r="172" spans="1:10">
      <c r="A172" s="141" t="s">
        <v>463</v>
      </c>
      <c r="B172" s="141" t="s">
        <v>411</v>
      </c>
      <c r="C172" s="52" t="s">
        <v>50</v>
      </c>
      <c r="D172" s="21" t="s">
        <v>29</v>
      </c>
      <c r="E172" s="50"/>
      <c r="F172" s="31"/>
      <c r="G172" s="48"/>
      <c r="H172" s="48"/>
      <c r="I172" s="48"/>
      <c r="J172" s="3" t="str">
        <f t="shared" si="2"/>
        <v>pendente</v>
      </c>
    </row>
    <row r="173" spans="1:10">
      <c r="A173" s="83" t="s">
        <v>463</v>
      </c>
      <c r="B173" s="83" t="s">
        <v>411</v>
      </c>
      <c r="C173" s="47" t="s">
        <v>51</v>
      </c>
      <c r="D173" s="47" t="s">
        <v>29</v>
      </c>
      <c r="E173" s="44"/>
      <c r="F173" s="49"/>
      <c r="G173" s="45"/>
      <c r="H173" s="45"/>
      <c r="I173" s="45"/>
      <c r="J173" s="3" t="str">
        <f t="shared" si="2"/>
        <v>pendente</v>
      </c>
    </row>
    <row r="174" spans="1:10">
      <c r="A174" s="83" t="s">
        <v>463</v>
      </c>
      <c r="B174" s="83" t="s">
        <v>411</v>
      </c>
      <c r="C174" s="47" t="s">
        <v>51</v>
      </c>
      <c r="D174" s="47" t="s">
        <v>29</v>
      </c>
      <c r="E174" s="44"/>
      <c r="F174" s="49"/>
      <c r="G174" s="45"/>
      <c r="H174" s="45"/>
      <c r="I174" s="45"/>
      <c r="J174" s="3" t="str">
        <f t="shared" si="2"/>
        <v>pendente</v>
      </c>
    </row>
    <row r="175" spans="1:10">
      <c r="A175" s="83" t="s">
        <v>463</v>
      </c>
      <c r="B175" s="83" t="s">
        <v>411</v>
      </c>
      <c r="C175" s="47" t="s">
        <v>51</v>
      </c>
      <c r="D175" s="47" t="s">
        <v>29</v>
      </c>
      <c r="E175" s="44"/>
      <c r="F175" s="15"/>
      <c r="G175" s="45"/>
      <c r="H175" s="45"/>
      <c r="I175" s="45"/>
      <c r="J175" s="3" t="str">
        <f t="shared" si="2"/>
        <v>pendente</v>
      </c>
    </row>
    <row r="176" spans="1:10">
      <c r="A176" s="83" t="s">
        <v>463</v>
      </c>
      <c r="B176" s="83" t="s">
        <v>411</v>
      </c>
      <c r="C176" s="47" t="s">
        <v>51</v>
      </c>
      <c r="D176" s="47" t="s">
        <v>29</v>
      </c>
      <c r="E176" s="44"/>
      <c r="F176" s="15"/>
      <c r="G176" s="45"/>
      <c r="H176" s="45"/>
      <c r="I176" s="45"/>
      <c r="J176" s="3" t="str">
        <f t="shared" si="2"/>
        <v>pendente</v>
      </c>
    </row>
    <row r="177" spans="1:10">
      <c r="A177" s="141" t="s">
        <v>463</v>
      </c>
      <c r="B177" s="141" t="s">
        <v>411</v>
      </c>
      <c r="C177" s="52" t="s">
        <v>51</v>
      </c>
      <c r="D177" s="52" t="s">
        <v>29</v>
      </c>
      <c r="E177" s="50"/>
      <c r="F177" s="29"/>
      <c r="G177" s="48"/>
      <c r="H177" s="48"/>
      <c r="I177" s="48"/>
      <c r="J177" s="3" t="str">
        <f t="shared" si="2"/>
        <v>pendente</v>
      </c>
    </row>
    <row r="178" spans="1:10">
      <c r="A178" s="118" t="s">
        <v>467</v>
      </c>
      <c r="B178" s="118" t="s">
        <v>411</v>
      </c>
      <c r="C178" s="47" t="s">
        <v>30</v>
      </c>
      <c r="D178" s="47" t="s">
        <v>29</v>
      </c>
      <c r="E178" s="44"/>
      <c r="F178" s="49"/>
      <c r="G178" s="45"/>
      <c r="H178" s="45"/>
      <c r="I178" s="45"/>
      <c r="J178" s="3" t="str">
        <f t="shared" si="2"/>
        <v>pendente</v>
      </c>
    </row>
    <row r="179" spans="1:10">
      <c r="A179" s="83" t="s">
        <v>467</v>
      </c>
      <c r="B179" s="83" t="s">
        <v>411</v>
      </c>
      <c r="C179" s="47" t="s">
        <v>30</v>
      </c>
      <c r="D179" s="47" t="s">
        <v>29</v>
      </c>
      <c r="E179" s="44"/>
      <c r="F179" s="44"/>
      <c r="G179" s="28"/>
      <c r="H179" s="28"/>
      <c r="I179" s="45"/>
      <c r="J179" s="3" t="str">
        <f t="shared" si="2"/>
        <v>pendente</v>
      </c>
    </row>
    <row r="180" spans="1:10">
      <c r="A180" s="83" t="s">
        <v>467</v>
      </c>
      <c r="B180" s="83" t="s">
        <v>411</v>
      </c>
      <c r="C180" s="47" t="s">
        <v>30</v>
      </c>
      <c r="D180" s="47" t="s">
        <v>29</v>
      </c>
      <c r="E180" s="49"/>
      <c r="F180" s="47"/>
      <c r="G180" s="28"/>
      <c r="H180" s="28"/>
      <c r="I180" s="45"/>
      <c r="J180" s="3" t="str">
        <f t="shared" si="2"/>
        <v>pendente</v>
      </c>
    </row>
    <row r="181" spans="1:10">
      <c r="A181" s="83" t="s">
        <v>467</v>
      </c>
      <c r="B181" s="83" t="s">
        <v>411</v>
      </c>
      <c r="C181" s="47" t="s">
        <v>30</v>
      </c>
      <c r="D181" s="47" t="s">
        <v>29</v>
      </c>
      <c r="E181" s="49"/>
      <c r="F181" s="47"/>
      <c r="G181" s="28"/>
      <c r="H181" s="28"/>
      <c r="I181" s="45"/>
      <c r="J181" s="3" t="str">
        <f t="shared" si="2"/>
        <v>pendente</v>
      </c>
    </row>
    <row r="182" spans="1:10">
      <c r="A182" s="141" t="s">
        <v>467</v>
      </c>
      <c r="B182" s="141" t="s">
        <v>411</v>
      </c>
      <c r="C182" s="52" t="s">
        <v>30</v>
      </c>
      <c r="D182" s="52" t="s">
        <v>29</v>
      </c>
      <c r="E182" s="21"/>
      <c r="F182" s="51"/>
      <c r="G182" s="48"/>
      <c r="H182" s="48"/>
      <c r="I182" s="48"/>
      <c r="J182" s="3" t="str">
        <f t="shared" si="2"/>
        <v>pendente</v>
      </c>
    </row>
    <row r="183" spans="1:10">
      <c r="A183" s="83" t="s">
        <v>467</v>
      </c>
      <c r="B183" s="83" t="s">
        <v>411</v>
      </c>
      <c r="C183" s="47" t="s">
        <v>10</v>
      </c>
      <c r="D183" s="47" t="s">
        <v>29</v>
      </c>
      <c r="E183" s="47"/>
      <c r="F183" s="47"/>
      <c r="G183" s="45"/>
      <c r="H183" s="45"/>
      <c r="I183" s="45"/>
      <c r="J183" s="3" t="str">
        <f t="shared" si="2"/>
        <v>pendente</v>
      </c>
    </row>
    <row r="184" spans="1:10">
      <c r="A184" s="83" t="s">
        <v>467</v>
      </c>
      <c r="B184" s="83" t="s">
        <v>411</v>
      </c>
      <c r="C184" s="47" t="s">
        <v>10</v>
      </c>
      <c r="D184" s="47" t="s">
        <v>29</v>
      </c>
      <c r="E184" s="47"/>
      <c r="F184" s="47"/>
      <c r="G184" s="45"/>
      <c r="H184" s="45"/>
      <c r="I184" s="45"/>
      <c r="J184" s="3" t="str">
        <f t="shared" si="2"/>
        <v>pendente</v>
      </c>
    </row>
    <row r="185" spans="1:10">
      <c r="A185" s="83" t="s">
        <v>467</v>
      </c>
      <c r="B185" s="83" t="s">
        <v>411</v>
      </c>
      <c r="C185" s="47" t="s">
        <v>10</v>
      </c>
      <c r="D185" s="47" t="s">
        <v>29</v>
      </c>
      <c r="E185" s="47"/>
      <c r="F185" s="47"/>
      <c r="G185" s="45"/>
      <c r="H185" s="45"/>
      <c r="I185" s="45"/>
      <c r="J185" s="3" t="str">
        <f t="shared" si="2"/>
        <v>pendente</v>
      </c>
    </row>
    <row r="186" spans="1:10">
      <c r="A186" s="83" t="s">
        <v>467</v>
      </c>
      <c r="B186" s="83" t="s">
        <v>411</v>
      </c>
      <c r="C186" s="47" t="s">
        <v>10</v>
      </c>
      <c r="D186" s="47" t="s">
        <v>29</v>
      </c>
      <c r="E186" s="47"/>
      <c r="F186" s="47"/>
      <c r="G186" s="45"/>
      <c r="H186" s="45"/>
      <c r="I186" s="45"/>
      <c r="J186" s="3" t="str">
        <f t="shared" si="2"/>
        <v>pendente</v>
      </c>
    </row>
    <row r="187" spans="1:10">
      <c r="A187" s="141" t="s">
        <v>467</v>
      </c>
      <c r="B187" s="141" t="s">
        <v>411</v>
      </c>
      <c r="C187" s="52" t="s">
        <v>10</v>
      </c>
      <c r="D187" s="52" t="s">
        <v>29</v>
      </c>
      <c r="E187" s="52"/>
      <c r="F187" s="52"/>
      <c r="G187" s="48"/>
      <c r="H187" s="48"/>
      <c r="I187" s="48"/>
      <c r="J187" s="3" t="str">
        <f t="shared" si="2"/>
        <v>pendente</v>
      </c>
    </row>
    <row r="188" spans="1:10">
      <c r="A188" s="83" t="s">
        <v>467</v>
      </c>
      <c r="B188" s="83" t="s">
        <v>411</v>
      </c>
      <c r="C188" s="47" t="s">
        <v>10</v>
      </c>
      <c r="D188" s="47" t="s">
        <v>15</v>
      </c>
      <c r="E188" s="47"/>
      <c r="F188" s="47"/>
      <c r="G188" s="45"/>
      <c r="H188" s="28"/>
      <c r="I188" s="45"/>
      <c r="J188" s="3" t="str">
        <f>IF(H188&lt;&gt;0,"finalizado", "pendente")</f>
        <v>pendente</v>
      </c>
    </row>
    <row r="189" spans="1:10">
      <c r="A189" s="83" t="s">
        <v>467</v>
      </c>
      <c r="B189" s="83" t="s">
        <v>411</v>
      </c>
      <c r="C189" s="47" t="s">
        <v>10</v>
      </c>
      <c r="D189" s="47" t="s">
        <v>15</v>
      </c>
      <c r="E189" s="47"/>
      <c r="F189" s="47"/>
      <c r="G189" s="45"/>
      <c r="H189" s="45"/>
      <c r="I189" s="28"/>
      <c r="J189" s="3" t="str">
        <f t="shared" si="2"/>
        <v>pendente</v>
      </c>
    </row>
    <row r="190" spans="1:10">
      <c r="A190" s="83" t="s">
        <v>467</v>
      </c>
      <c r="B190" s="83" t="s">
        <v>411</v>
      </c>
      <c r="C190" s="47" t="s">
        <v>10</v>
      </c>
      <c r="D190" s="47" t="s">
        <v>15</v>
      </c>
      <c r="E190" s="49"/>
      <c r="F190" s="47"/>
      <c r="G190" s="45"/>
      <c r="H190" s="45"/>
      <c r="I190" s="28"/>
      <c r="J190" s="3" t="str">
        <f t="shared" si="2"/>
        <v>pendente</v>
      </c>
    </row>
    <row r="191" spans="1:10">
      <c r="A191" s="83" t="s">
        <v>467</v>
      </c>
      <c r="B191" s="83" t="s">
        <v>411</v>
      </c>
      <c r="C191" s="47" t="s">
        <v>10</v>
      </c>
      <c r="D191" s="47" t="s">
        <v>15</v>
      </c>
      <c r="E191" s="49"/>
      <c r="F191" s="47"/>
      <c r="G191" s="45"/>
      <c r="H191" s="45"/>
      <c r="I191" s="28"/>
      <c r="J191" s="41" t="str">
        <f t="shared" si="2"/>
        <v>pendente</v>
      </c>
    </row>
    <row r="192" spans="1:10">
      <c r="A192" s="141" t="s">
        <v>467</v>
      </c>
      <c r="B192" s="141" t="s">
        <v>411</v>
      </c>
      <c r="C192" s="52" t="s">
        <v>10</v>
      </c>
      <c r="D192" s="52" t="s">
        <v>15</v>
      </c>
      <c r="E192" s="50"/>
      <c r="F192" s="51"/>
      <c r="G192" s="48"/>
      <c r="H192" s="48"/>
      <c r="I192" s="48"/>
      <c r="J192" s="3" t="str">
        <f t="shared" si="2"/>
        <v>pendente</v>
      </c>
    </row>
    <row r="193" spans="1:10">
      <c r="A193" s="83" t="s">
        <v>467</v>
      </c>
      <c r="B193" s="83" t="s">
        <v>411</v>
      </c>
      <c r="C193" s="47" t="s">
        <v>10</v>
      </c>
      <c r="D193" s="47" t="s">
        <v>23</v>
      </c>
      <c r="E193" s="47"/>
      <c r="F193" s="47"/>
      <c r="G193" s="45"/>
      <c r="H193" s="45"/>
      <c r="I193" s="45"/>
      <c r="J193" s="3" t="str">
        <f t="shared" si="2"/>
        <v>pendente</v>
      </c>
    </row>
    <row r="194" spans="1:10">
      <c r="A194" s="83" t="s">
        <v>467</v>
      </c>
      <c r="B194" s="83" t="s">
        <v>411</v>
      </c>
      <c r="C194" s="47" t="s">
        <v>10</v>
      </c>
      <c r="D194" s="47" t="s">
        <v>23</v>
      </c>
      <c r="E194" s="44"/>
      <c r="F194" s="46"/>
      <c r="G194" s="45"/>
      <c r="H194" s="45"/>
      <c r="I194" s="45"/>
      <c r="J194" s="3" t="str">
        <f t="shared" si="2"/>
        <v>pendente</v>
      </c>
    </row>
    <row r="195" spans="1:10">
      <c r="A195" s="83" t="s">
        <v>467</v>
      </c>
      <c r="B195" s="83" t="s">
        <v>411</v>
      </c>
      <c r="C195" s="47" t="s">
        <v>10</v>
      </c>
      <c r="D195" s="47" t="s">
        <v>23</v>
      </c>
      <c r="E195" s="44"/>
      <c r="F195" s="46"/>
      <c r="G195" s="45"/>
      <c r="H195" s="45"/>
      <c r="I195" s="45"/>
      <c r="J195" s="3" t="str">
        <f t="shared" si="2"/>
        <v>pendente</v>
      </c>
    </row>
    <row r="196" spans="1:10">
      <c r="A196" s="83" t="s">
        <v>467</v>
      </c>
      <c r="B196" s="83" t="s">
        <v>411</v>
      </c>
      <c r="C196" s="47" t="s">
        <v>10</v>
      </c>
      <c r="D196" s="47" t="s">
        <v>23</v>
      </c>
      <c r="E196" s="47"/>
      <c r="F196" s="14"/>
      <c r="G196" s="45"/>
      <c r="H196" s="17"/>
      <c r="I196" s="17"/>
      <c r="J196" s="3" t="str">
        <f t="shared" si="2"/>
        <v>pendente</v>
      </c>
    </row>
    <row r="197" spans="1:10">
      <c r="A197" s="141" t="s">
        <v>467</v>
      </c>
      <c r="B197" s="141" t="s">
        <v>411</v>
      </c>
      <c r="C197" s="52" t="s">
        <v>10</v>
      </c>
      <c r="D197" s="52" t="s">
        <v>23</v>
      </c>
      <c r="E197" s="21"/>
      <c r="F197" s="51"/>
      <c r="G197" s="19"/>
      <c r="H197" s="19"/>
      <c r="I197" s="19"/>
      <c r="J197" s="3" t="str">
        <f t="shared" si="2"/>
        <v>pendente</v>
      </c>
    </row>
    <row r="198" spans="1:10">
      <c r="A198" s="83" t="s">
        <v>467</v>
      </c>
      <c r="B198" s="83" t="s">
        <v>411</v>
      </c>
      <c r="C198" s="47" t="s">
        <v>10</v>
      </c>
      <c r="D198" s="47" t="s">
        <v>27</v>
      </c>
      <c r="E198" s="47"/>
      <c r="F198" s="47"/>
      <c r="G198" s="17"/>
      <c r="H198" s="17"/>
      <c r="I198" s="17"/>
      <c r="J198" s="3" t="str">
        <f>IF(H198&lt;&gt;0,"finalizado", "pendente")</f>
        <v>pendente</v>
      </c>
    </row>
    <row r="199" spans="1:10">
      <c r="A199" s="83" t="s">
        <v>467</v>
      </c>
      <c r="B199" s="83" t="s">
        <v>411</v>
      </c>
      <c r="C199" s="47" t="s">
        <v>10</v>
      </c>
      <c r="D199" s="47" t="s">
        <v>27</v>
      </c>
      <c r="E199" s="47"/>
      <c r="F199" s="47"/>
      <c r="G199" s="17"/>
      <c r="H199" s="17"/>
      <c r="I199" s="17"/>
      <c r="J199" s="3" t="str">
        <f t="shared" si="2"/>
        <v>pendente</v>
      </c>
    </row>
    <row r="200" spans="1:10">
      <c r="A200" s="83" t="s">
        <v>467</v>
      </c>
      <c r="B200" s="83" t="s">
        <v>411</v>
      </c>
      <c r="C200" s="47" t="s">
        <v>10</v>
      </c>
      <c r="D200" s="47" t="s">
        <v>27</v>
      </c>
      <c r="E200" s="44"/>
      <c r="F200" s="49"/>
      <c r="G200" s="45"/>
      <c r="H200" s="45"/>
      <c r="I200" s="45"/>
      <c r="J200" s="3" t="str">
        <f t="shared" si="2"/>
        <v>pendente</v>
      </c>
    </row>
    <row r="201" spans="1:10">
      <c r="A201" s="83" t="s">
        <v>467</v>
      </c>
      <c r="B201" s="83" t="s">
        <v>411</v>
      </c>
      <c r="C201" s="47" t="s">
        <v>10</v>
      </c>
      <c r="D201" s="47" t="s">
        <v>27</v>
      </c>
      <c r="E201" s="36"/>
      <c r="F201" s="22"/>
      <c r="G201" s="45"/>
      <c r="H201" s="45"/>
      <c r="I201" s="45"/>
      <c r="J201" s="3" t="str">
        <f t="shared" si="2"/>
        <v>pendente</v>
      </c>
    </row>
    <row r="202" spans="1:10">
      <c r="A202" s="141" t="s">
        <v>467</v>
      </c>
      <c r="B202" s="141" t="s">
        <v>411</v>
      </c>
      <c r="C202" s="52" t="s">
        <v>10</v>
      </c>
      <c r="D202" s="52" t="s">
        <v>27</v>
      </c>
      <c r="E202" s="21"/>
      <c r="F202" s="60"/>
      <c r="G202" s="48"/>
      <c r="H202" s="48"/>
      <c r="I202" s="48"/>
      <c r="J202" s="2" t="str">
        <f t="shared" si="2"/>
        <v>pendente</v>
      </c>
    </row>
    <row r="203" spans="1:10">
      <c r="A203" s="83" t="s">
        <v>467</v>
      </c>
      <c r="B203" s="83" t="s">
        <v>411</v>
      </c>
      <c r="C203" s="47" t="s">
        <v>10</v>
      </c>
      <c r="D203" s="47" t="s">
        <v>24</v>
      </c>
      <c r="E203" s="47"/>
      <c r="F203" s="47"/>
      <c r="G203" s="45"/>
      <c r="H203" s="45"/>
      <c r="I203" s="45"/>
      <c r="J203" s="2" t="str">
        <f t="shared" si="2"/>
        <v>pendente</v>
      </c>
    </row>
    <row r="204" spans="1:10">
      <c r="A204" s="83" t="s">
        <v>467</v>
      </c>
      <c r="B204" s="83" t="s">
        <v>411</v>
      </c>
      <c r="C204" s="47" t="s">
        <v>10</v>
      </c>
      <c r="D204" s="47" t="s">
        <v>24</v>
      </c>
      <c r="E204" s="44"/>
      <c r="F204" s="46"/>
      <c r="G204" s="45"/>
      <c r="H204" s="45"/>
      <c r="I204" s="45"/>
      <c r="J204" s="3" t="str">
        <f t="shared" si="2"/>
        <v>pendente</v>
      </c>
    </row>
    <row r="205" spans="1:10">
      <c r="A205" s="83" t="s">
        <v>467</v>
      </c>
      <c r="B205" s="83" t="s">
        <v>411</v>
      </c>
      <c r="C205" s="47" t="s">
        <v>10</v>
      </c>
      <c r="D205" s="47" t="s">
        <v>24</v>
      </c>
      <c r="E205" s="36"/>
      <c r="F205" s="46"/>
      <c r="G205" s="45"/>
      <c r="H205" s="45"/>
      <c r="I205" s="45"/>
      <c r="J205" s="3" t="str">
        <f t="shared" si="2"/>
        <v>pendente</v>
      </c>
    </row>
    <row r="206" spans="1:10">
      <c r="A206" s="83" t="s">
        <v>467</v>
      </c>
      <c r="B206" s="83" t="s">
        <v>411</v>
      </c>
      <c r="C206" s="47" t="s">
        <v>10</v>
      </c>
      <c r="D206" s="47" t="s">
        <v>24</v>
      </c>
      <c r="E206" s="44"/>
      <c r="F206" s="46"/>
      <c r="G206" s="45"/>
      <c r="H206" s="45"/>
      <c r="I206" s="45"/>
      <c r="J206" s="3" t="str">
        <f t="shared" si="2"/>
        <v>pendente</v>
      </c>
    </row>
    <row r="207" spans="1:10">
      <c r="A207" s="141" t="s">
        <v>467</v>
      </c>
      <c r="B207" s="141" t="s">
        <v>411</v>
      </c>
      <c r="C207" s="52" t="s">
        <v>10</v>
      </c>
      <c r="D207" s="52" t="s">
        <v>24</v>
      </c>
      <c r="E207" s="50"/>
      <c r="F207" s="51"/>
      <c r="G207" s="48"/>
      <c r="H207" s="48"/>
      <c r="I207" s="48"/>
      <c r="J207" s="3" t="str">
        <f t="shared" si="2"/>
        <v>pendente</v>
      </c>
    </row>
    <row r="208" spans="1:10">
      <c r="A208" s="83" t="s">
        <v>467</v>
      </c>
      <c r="B208" s="83" t="s">
        <v>411</v>
      </c>
      <c r="C208" s="47" t="s">
        <v>10</v>
      </c>
      <c r="D208" s="47" t="s">
        <v>57</v>
      </c>
      <c r="E208" s="47"/>
      <c r="F208" s="47"/>
      <c r="G208" s="45"/>
      <c r="H208" s="45"/>
      <c r="I208" s="45"/>
      <c r="J208" s="3" t="str">
        <f t="shared" si="2"/>
        <v>pendente</v>
      </c>
    </row>
    <row r="209" spans="1:10">
      <c r="A209" s="83" t="s">
        <v>467</v>
      </c>
      <c r="B209" s="83" t="s">
        <v>411</v>
      </c>
      <c r="C209" s="47" t="s">
        <v>10</v>
      </c>
      <c r="D209" s="47" t="s">
        <v>57</v>
      </c>
      <c r="E209" s="47"/>
      <c r="F209" s="47"/>
      <c r="G209" s="45"/>
      <c r="H209" s="45"/>
      <c r="I209" s="45"/>
      <c r="J209" s="3" t="str">
        <f t="shared" si="2"/>
        <v>pendente</v>
      </c>
    </row>
    <row r="210" spans="1:10">
      <c r="A210" s="83" t="s">
        <v>467</v>
      </c>
      <c r="B210" s="83" t="s">
        <v>411</v>
      </c>
      <c r="C210" s="47" t="s">
        <v>10</v>
      </c>
      <c r="D210" s="47" t="s">
        <v>57</v>
      </c>
      <c r="E210" s="44"/>
      <c r="F210" s="46"/>
      <c r="G210" s="45"/>
      <c r="H210" s="45"/>
      <c r="I210" s="45"/>
      <c r="J210" s="3" t="str">
        <f t="shared" si="2"/>
        <v>pendente</v>
      </c>
    </row>
    <row r="211" spans="1:10">
      <c r="A211" s="83" t="s">
        <v>467</v>
      </c>
      <c r="B211" s="83" t="s">
        <v>411</v>
      </c>
      <c r="C211" s="47" t="s">
        <v>10</v>
      </c>
      <c r="D211" s="47" t="s">
        <v>57</v>
      </c>
      <c r="E211" s="44"/>
      <c r="F211" s="46"/>
      <c r="G211" s="45"/>
      <c r="H211" s="45"/>
      <c r="I211" s="45"/>
      <c r="J211" s="3" t="str">
        <f t="shared" si="2"/>
        <v>pendente</v>
      </c>
    </row>
    <row r="212" spans="1:10">
      <c r="A212" s="141" t="s">
        <v>467</v>
      </c>
      <c r="B212" s="141" t="s">
        <v>411</v>
      </c>
      <c r="C212" s="52" t="s">
        <v>10</v>
      </c>
      <c r="D212" s="52" t="s">
        <v>57</v>
      </c>
      <c r="E212" s="50"/>
      <c r="F212" s="38"/>
      <c r="G212" s="48"/>
      <c r="H212" s="48"/>
      <c r="I212" s="48"/>
      <c r="J212" s="3" t="str">
        <f t="shared" si="2"/>
        <v>pendente</v>
      </c>
    </row>
    <row r="213" spans="1:10">
      <c r="A213" s="118" t="s">
        <v>482</v>
      </c>
      <c r="B213" s="118" t="s">
        <v>411</v>
      </c>
      <c r="C213" s="47" t="s">
        <v>13</v>
      </c>
      <c r="D213" s="47" t="s">
        <v>29</v>
      </c>
      <c r="E213" s="47"/>
      <c r="F213" s="47"/>
      <c r="G213" s="45"/>
      <c r="H213" s="45"/>
      <c r="I213" s="45"/>
      <c r="J213" s="3" t="str">
        <f t="shared" si="2"/>
        <v>pendente</v>
      </c>
    </row>
    <row r="214" spans="1:10">
      <c r="A214" s="83" t="s">
        <v>482</v>
      </c>
      <c r="B214" s="83" t="s">
        <v>411</v>
      </c>
      <c r="C214" s="47" t="s">
        <v>13</v>
      </c>
      <c r="D214" s="47" t="s">
        <v>29</v>
      </c>
      <c r="E214" s="44"/>
      <c r="F214" s="46"/>
      <c r="G214" s="45"/>
      <c r="H214" s="45"/>
      <c r="I214" s="45"/>
      <c r="J214" s="3" t="str">
        <f t="shared" si="2"/>
        <v>pendente</v>
      </c>
    </row>
    <row r="215" spans="1:10">
      <c r="A215" s="83" t="s">
        <v>482</v>
      </c>
      <c r="B215" s="83" t="s">
        <v>411</v>
      </c>
      <c r="C215" s="47" t="s">
        <v>13</v>
      </c>
      <c r="D215" s="47" t="s">
        <v>29</v>
      </c>
      <c r="E215" s="44"/>
      <c r="F215" s="46"/>
      <c r="G215" s="45"/>
      <c r="H215" s="45"/>
      <c r="I215" s="45"/>
      <c r="J215" s="3" t="str">
        <f t="shared" si="2"/>
        <v>pendente</v>
      </c>
    </row>
    <row r="216" spans="1:10">
      <c r="A216" s="83" t="s">
        <v>482</v>
      </c>
      <c r="B216" s="83" t="s">
        <v>411</v>
      </c>
      <c r="C216" s="47" t="s">
        <v>13</v>
      </c>
      <c r="D216" s="47" t="s">
        <v>29</v>
      </c>
      <c r="E216" s="44"/>
      <c r="F216" s="46"/>
      <c r="G216" s="45"/>
      <c r="H216" s="45"/>
      <c r="I216" s="45"/>
      <c r="J216" s="3" t="str">
        <f t="shared" si="2"/>
        <v>pendente</v>
      </c>
    </row>
    <row r="217" spans="1:10">
      <c r="A217" s="141" t="s">
        <v>482</v>
      </c>
      <c r="B217" s="141" t="s">
        <v>411</v>
      </c>
      <c r="C217" s="52" t="s">
        <v>13</v>
      </c>
      <c r="D217" s="52" t="s">
        <v>29</v>
      </c>
      <c r="E217" s="50"/>
      <c r="F217" s="51"/>
      <c r="G217" s="48"/>
      <c r="H217" s="48"/>
      <c r="I217" s="48"/>
      <c r="J217" s="3" t="str">
        <f t="shared" si="2"/>
        <v>pendente</v>
      </c>
    </row>
    <row r="218" spans="1:10">
      <c r="A218" s="118" t="s">
        <v>482</v>
      </c>
      <c r="B218" s="118" t="s">
        <v>411</v>
      </c>
      <c r="C218" s="47" t="s">
        <v>13</v>
      </c>
      <c r="D218" s="47" t="s">
        <v>15</v>
      </c>
      <c r="E218" s="47"/>
      <c r="F218" s="47"/>
      <c r="G218" s="45"/>
      <c r="H218" s="45"/>
      <c r="I218" s="45"/>
      <c r="J218" s="3" t="str">
        <f t="shared" si="2"/>
        <v>pendente</v>
      </c>
    </row>
    <row r="219" spans="1:10">
      <c r="A219" s="83" t="s">
        <v>482</v>
      </c>
      <c r="B219" s="83" t="s">
        <v>411</v>
      </c>
      <c r="C219" s="47" t="s">
        <v>13</v>
      </c>
      <c r="D219" s="47" t="s">
        <v>15</v>
      </c>
      <c r="E219" s="23"/>
      <c r="F219" s="26"/>
      <c r="G219" s="25"/>
      <c r="H219" s="25"/>
      <c r="I219" s="25"/>
      <c r="J219" s="3" t="str">
        <f t="shared" si="2"/>
        <v>pendente</v>
      </c>
    </row>
    <row r="220" spans="1:10">
      <c r="A220" s="83" t="s">
        <v>482</v>
      </c>
      <c r="B220" s="83" t="s">
        <v>411</v>
      </c>
      <c r="C220" s="47" t="s">
        <v>13</v>
      </c>
      <c r="D220" s="47" t="s">
        <v>15</v>
      </c>
      <c r="E220" s="23"/>
      <c r="F220" s="24"/>
      <c r="G220" s="25"/>
      <c r="H220" s="25"/>
      <c r="I220" s="25"/>
      <c r="J220" s="3" t="str">
        <f t="shared" si="2"/>
        <v>pendente</v>
      </c>
    </row>
    <row r="221" spans="1:10">
      <c r="A221" s="83" t="s">
        <v>482</v>
      </c>
      <c r="B221" s="83" t="s">
        <v>411</v>
      </c>
      <c r="C221" s="47" t="s">
        <v>13</v>
      </c>
      <c r="D221" s="47" t="s">
        <v>15</v>
      </c>
      <c r="E221" s="44"/>
      <c r="F221" s="46"/>
      <c r="G221" s="45"/>
      <c r="H221" s="45"/>
      <c r="I221" s="45"/>
      <c r="J221" s="3" t="str">
        <f t="shared" si="2"/>
        <v>pendente</v>
      </c>
    </row>
    <row r="222" spans="1:10">
      <c r="A222" s="141" t="s">
        <v>482</v>
      </c>
      <c r="B222" s="141" t="s">
        <v>411</v>
      </c>
      <c r="C222" s="52" t="s">
        <v>13</v>
      </c>
      <c r="D222" s="52" t="s">
        <v>15</v>
      </c>
      <c r="E222" s="50"/>
      <c r="F222" s="51"/>
      <c r="G222" s="48"/>
      <c r="H222" s="48"/>
      <c r="I222" s="48"/>
      <c r="J222" s="3" t="str">
        <f t="shared" si="2"/>
        <v>pendente</v>
      </c>
    </row>
    <row r="223" spans="1:10">
      <c r="A223" s="83" t="s">
        <v>482</v>
      </c>
      <c r="B223" s="83" t="s">
        <v>411</v>
      </c>
      <c r="C223" s="47" t="s">
        <v>13</v>
      </c>
      <c r="D223" s="47" t="s">
        <v>602</v>
      </c>
      <c r="E223" s="47"/>
      <c r="F223" s="47"/>
      <c r="G223" s="45"/>
      <c r="H223" s="45"/>
      <c r="I223" s="45"/>
      <c r="J223" s="3" t="str">
        <f t="shared" si="2"/>
        <v>pendente</v>
      </c>
    </row>
    <row r="224" spans="1:10">
      <c r="A224" s="83" t="s">
        <v>482</v>
      </c>
      <c r="B224" s="83" t="s">
        <v>411</v>
      </c>
      <c r="C224" s="47" t="s">
        <v>13</v>
      </c>
      <c r="D224" s="47" t="s">
        <v>602</v>
      </c>
      <c r="E224" s="47"/>
      <c r="F224" s="47"/>
      <c r="G224" s="45"/>
      <c r="H224" s="45"/>
      <c r="I224" s="45"/>
      <c r="J224" s="3" t="str">
        <f t="shared" si="2"/>
        <v>pendente</v>
      </c>
    </row>
    <row r="225" spans="1:10">
      <c r="A225" s="83" t="s">
        <v>482</v>
      </c>
      <c r="B225" s="83" t="s">
        <v>411</v>
      </c>
      <c r="C225" s="47" t="s">
        <v>13</v>
      </c>
      <c r="D225" s="47" t="s">
        <v>602</v>
      </c>
      <c r="G225" s="45"/>
      <c r="H225" s="45"/>
      <c r="I225" s="45"/>
      <c r="J225" s="3" t="str">
        <f t="shared" si="2"/>
        <v>pendente</v>
      </c>
    </row>
    <row r="226" spans="1:10">
      <c r="A226" s="83" t="s">
        <v>482</v>
      </c>
      <c r="B226" s="83" t="s">
        <v>411</v>
      </c>
      <c r="C226" s="47" t="s">
        <v>13</v>
      </c>
      <c r="D226" s="47" t="s">
        <v>602</v>
      </c>
      <c r="E226" s="44"/>
      <c r="F226" s="46"/>
      <c r="G226" s="45"/>
      <c r="H226" s="45"/>
      <c r="I226" s="45"/>
      <c r="J226" s="3" t="str">
        <f t="shared" si="2"/>
        <v>pendente</v>
      </c>
    </row>
    <row r="227" spans="1:10">
      <c r="A227" s="141" t="s">
        <v>482</v>
      </c>
      <c r="B227" s="141" t="s">
        <v>411</v>
      </c>
      <c r="C227" s="52" t="s">
        <v>13</v>
      </c>
      <c r="D227" s="52" t="s">
        <v>602</v>
      </c>
      <c r="E227" s="50"/>
      <c r="F227" s="51"/>
      <c r="G227" s="48"/>
      <c r="H227" s="48"/>
      <c r="I227" s="48"/>
      <c r="J227" s="3" t="str">
        <f t="shared" si="2"/>
        <v>pendente</v>
      </c>
    </row>
    <row r="228" spans="1:10">
      <c r="A228" s="118" t="s">
        <v>482</v>
      </c>
      <c r="B228" s="118" t="s">
        <v>411</v>
      </c>
      <c r="C228" s="47" t="s">
        <v>13</v>
      </c>
      <c r="D228" s="47" t="s">
        <v>23</v>
      </c>
      <c r="E228" s="47"/>
      <c r="F228" s="47"/>
      <c r="G228" s="45"/>
      <c r="H228" s="45"/>
      <c r="I228" s="45"/>
      <c r="J228" s="3" t="str">
        <f t="shared" si="2"/>
        <v>pendente</v>
      </c>
    </row>
    <row r="229" spans="1:10">
      <c r="A229" s="83" t="s">
        <v>482</v>
      </c>
      <c r="B229" s="83" t="s">
        <v>411</v>
      </c>
      <c r="C229" s="47" t="s">
        <v>13</v>
      </c>
      <c r="D229" s="47" t="s">
        <v>23</v>
      </c>
      <c r="E229" s="47"/>
      <c r="F229" s="47"/>
      <c r="G229" s="25"/>
      <c r="H229" s="25"/>
      <c r="I229" s="25"/>
      <c r="J229" s="3" t="str">
        <f>IF(H229&lt;&gt;0,"finalizado", "pendente")</f>
        <v>pendente</v>
      </c>
    </row>
    <row r="230" spans="1:10">
      <c r="A230" s="83" t="s">
        <v>482</v>
      </c>
      <c r="B230" s="83" t="s">
        <v>411</v>
      </c>
      <c r="C230" s="47" t="s">
        <v>13</v>
      </c>
      <c r="D230" s="47" t="s">
        <v>23</v>
      </c>
      <c r="E230" s="47"/>
      <c r="F230" s="47"/>
      <c r="G230" s="25"/>
      <c r="H230" s="25"/>
      <c r="I230" s="25"/>
      <c r="J230" s="3" t="str">
        <f t="shared" si="2"/>
        <v>pendente</v>
      </c>
    </row>
    <row r="231" spans="1:10">
      <c r="A231" s="83" t="s">
        <v>482</v>
      </c>
      <c r="B231" s="83" t="s">
        <v>411</v>
      </c>
      <c r="C231" s="47" t="s">
        <v>13</v>
      </c>
      <c r="D231" s="47" t="s">
        <v>23</v>
      </c>
      <c r="E231" s="114"/>
      <c r="F231" s="46"/>
      <c r="G231" s="28"/>
      <c r="H231" s="28"/>
      <c r="I231" s="28"/>
      <c r="J231" s="3" t="str">
        <f t="shared" si="2"/>
        <v>pendente</v>
      </c>
    </row>
    <row r="232" spans="1:10">
      <c r="A232" s="141" t="s">
        <v>482</v>
      </c>
      <c r="B232" s="141" t="s">
        <v>411</v>
      </c>
      <c r="C232" s="52" t="s">
        <v>13</v>
      </c>
      <c r="D232" s="52" t="s">
        <v>23</v>
      </c>
      <c r="E232" s="101"/>
      <c r="F232" s="51"/>
      <c r="G232" s="48"/>
      <c r="H232" s="48"/>
      <c r="I232" s="48"/>
      <c r="J232" s="3" t="str">
        <f t="shared" si="2"/>
        <v>pendente</v>
      </c>
    </row>
    <row r="233" spans="1:10">
      <c r="A233" s="83" t="s">
        <v>482</v>
      </c>
      <c r="B233" s="83" t="s">
        <v>411</v>
      </c>
      <c r="C233" s="47" t="s">
        <v>13</v>
      </c>
      <c r="D233" s="47" t="s">
        <v>55</v>
      </c>
      <c r="E233" s="47"/>
      <c r="F233" s="47"/>
      <c r="G233" s="45"/>
      <c r="H233" s="45"/>
      <c r="I233" s="45"/>
      <c r="J233" s="3" t="str">
        <f>IF(H233&lt;&gt;0,"finalizado", "pendente")</f>
        <v>pendente</v>
      </c>
    </row>
    <row r="234" spans="1:10">
      <c r="A234" s="83" t="s">
        <v>482</v>
      </c>
      <c r="B234" s="83" t="s">
        <v>411</v>
      </c>
      <c r="C234" s="47" t="s">
        <v>13</v>
      </c>
      <c r="D234" s="47" t="s">
        <v>55</v>
      </c>
      <c r="E234" s="47"/>
      <c r="F234" s="47"/>
      <c r="G234" s="25"/>
      <c r="H234" s="25"/>
      <c r="I234" s="45"/>
      <c r="J234" s="3" t="str">
        <f t="shared" si="2"/>
        <v>pendente</v>
      </c>
    </row>
    <row r="235" spans="1:10">
      <c r="A235" s="83" t="s">
        <v>482</v>
      </c>
      <c r="B235" s="83" t="s">
        <v>411</v>
      </c>
      <c r="C235" s="47" t="s">
        <v>13</v>
      </c>
      <c r="D235" s="47" t="s">
        <v>55</v>
      </c>
      <c r="E235" s="47"/>
      <c r="F235" s="47"/>
      <c r="G235" s="25"/>
      <c r="H235" s="25"/>
      <c r="I235" s="45"/>
      <c r="J235" s="2" t="str">
        <f t="shared" si="2"/>
        <v>pendente</v>
      </c>
    </row>
    <row r="236" spans="1:10">
      <c r="A236" s="83" t="s">
        <v>482</v>
      </c>
      <c r="B236" s="83" t="s">
        <v>411</v>
      </c>
      <c r="C236" s="47" t="s">
        <v>13</v>
      </c>
      <c r="D236" s="47" t="s">
        <v>55</v>
      </c>
      <c r="E236" s="114"/>
      <c r="F236" s="46"/>
      <c r="G236" s="45"/>
      <c r="H236" s="45"/>
      <c r="I236" s="45"/>
      <c r="J236" s="3" t="str">
        <f t="shared" si="2"/>
        <v>pendente</v>
      </c>
    </row>
    <row r="237" spans="1:10">
      <c r="A237" s="141" t="s">
        <v>482</v>
      </c>
      <c r="B237" s="141" t="s">
        <v>411</v>
      </c>
      <c r="C237" s="52" t="s">
        <v>13</v>
      </c>
      <c r="D237" s="52" t="s">
        <v>55</v>
      </c>
      <c r="E237" s="101"/>
      <c r="F237" s="51"/>
      <c r="G237" s="48"/>
      <c r="H237" s="48"/>
      <c r="I237" s="48"/>
      <c r="J237" s="3" t="str">
        <f t="shared" si="2"/>
        <v>pendente</v>
      </c>
    </row>
    <row r="238" spans="1:10">
      <c r="A238" s="83" t="s">
        <v>482</v>
      </c>
      <c r="B238" s="83" t="s">
        <v>411</v>
      </c>
      <c r="C238" s="47" t="s">
        <v>13</v>
      </c>
      <c r="D238" s="47" t="s">
        <v>27</v>
      </c>
      <c r="E238" s="47"/>
      <c r="F238" s="47"/>
      <c r="G238" s="45"/>
      <c r="H238" s="45"/>
      <c r="I238" s="45"/>
      <c r="J238" s="3" t="str">
        <f t="shared" si="2"/>
        <v>pendente</v>
      </c>
    </row>
    <row r="239" spans="1:10">
      <c r="A239" s="83" t="s">
        <v>482</v>
      </c>
      <c r="B239" s="83" t="s">
        <v>411</v>
      </c>
      <c r="C239" s="47" t="s">
        <v>13</v>
      </c>
      <c r="D239" s="47" t="s">
        <v>27</v>
      </c>
      <c r="E239" s="47"/>
      <c r="F239" s="47"/>
      <c r="G239" s="45"/>
      <c r="H239" s="45"/>
      <c r="I239" s="45"/>
      <c r="J239" s="3" t="str">
        <f t="shared" si="2"/>
        <v>pendente</v>
      </c>
    </row>
    <row r="240" spans="1:10">
      <c r="A240" s="83" t="s">
        <v>482</v>
      </c>
      <c r="B240" s="83" t="s">
        <v>411</v>
      </c>
      <c r="C240" s="47" t="s">
        <v>13</v>
      </c>
      <c r="D240" s="47" t="s">
        <v>27</v>
      </c>
      <c r="E240" s="114"/>
      <c r="F240" s="27"/>
      <c r="G240" s="45"/>
      <c r="H240" s="45"/>
      <c r="I240" s="45"/>
      <c r="J240" s="3" t="str">
        <f t="shared" si="2"/>
        <v>pendente</v>
      </c>
    </row>
    <row r="241" spans="1:10">
      <c r="A241" s="83" t="s">
        <v>482</v>
      </c>
      <c r="B241" s="83" t="s">
        <v>411</v>
      </c>
      <c r="C241" s="47" t="s">
        <v>13</v>
      </c>
      <c r="D241" s="47" t="s">
        <v>27</v>
      </c>
      <c r="E241" s="114"/>
      <c r="F241" s="27"/>
      <c r="G241" s="45"/>
      <c r="H241" s="45"/>
      <c r="I241" s="45"/>
      <c r="J241" s="3" t="str">
        <f t="shared" si="2"/>
        <v>pendente</v>
      </c>
    </row>
    <row r="242" spans="1:10">
      <c r="A242" s="141" t="s">
        <v>482</v>
      </c>
      <c r="B242" s="141" t="s">
        <v>411</v>
      </c>
      <c r="C242" s="52" t="s">
        <v>13</v>
      </c>
      <c r="D242" s="52" t="s">
        <v>27</v>
      </c>
      <c r="E242" s="101"/>
      <c r="F242" s="38"/>
      <c r="G242" s="48"/>
      <c r="H242" s="48"/>
      <c r="I242" s="48"/>
      <c r="J242" s="3" t="str">
        <f t="shared" si="2"/>
        <v>pendente</v>
      </c>
    </row>
    <row r="243" spans="1:10">
      <c r="A243" s="83" t="s">
        <v>482</v>
      </c>
      <c r="B243" s="83" t="s">
        <v>411</v>
      </c>
      <c r="C243" s="47" t="s">
        <v>13</v>
      </c>
      <c r="D243" s="47" t="s">
        <v>14</v>
      </c>
      <c r="E243" s="47"/>
      <c r="F243" s="47"/>
      <c r="G243" s="45"/>
      <c r="H243" s="45"/>
      <c r="I243" s="45"/>
      <c r="J243" s="3" t="str">
        <f>IF(H243&lt;&gt;0,"finalizado", "pendente")</f>
        <v>pendente</v>
      </c>
    </row>
    <row r="244" spans="1:10">
      <c r="A244" s="83" t="s">
        <v>482</v>
      </c>
      <c r="B244" s="83" t="s">
        <v>411</v>
      </c>
      <c r="C244" s="47" t="s">
        <v>13</v>
      </c>
      <c r="D244" s="47" t="s">
        <v>14</v>
      </c>
      <c r="E244" s="47"/>
      <c r="F244" s="47"/>
      <c r="G244" s="45"/>
      <c r="H244" s="45"/>
      <c r="I244" s="45"/>
      <c r="J244" s="3" t="str">
        <f t="shared" si="2"/>
        <v>pendente</v>
      </c>
    </row>
    <row r="245" spans="1:10">
      <c r="A245" s="83" t="s">
        <v>482</v>
      </c>
      <c r="B245" s="83" t="s">
        <v>411</v>
      </c>
      <c r="C245" s="47" t="s">
        <v>13</v>
      </c>
      <c r="D245" s="47" t="s">
        <v>14</v>
      </c>
      <c r="E245" s="114"/>
      <c r="F245" s="49"/>
      <c r="G245" s="45"/>
      <c r="H245" s="45"/>
      <c r="I245" s="45"/>
      <c r="J245" s="3" t="str">
        <f t="shared" si="2"/>
        <v>pendente</v>
      </c>
    </row>
    <row r="246" spans="1:10">
      <c r="A246" s="83" t="s">
        <v>482</v>
      </c>
      <c r="B246" s="83" t="s">
        <v>411</v>
      </c>
      <c r="C246" s="47" t="s">
        <v>13</v>
      </c>
      <c r="D246" s="47" t="s">
        <v>14</v>
      </c>
      <c r="E246" s="114"/>
      <c r="F246" s="49"/>
      <c r="G246" s="45"/>
      <c r="H246" s="45"/>
      <c r="I246" s="45"/>
      <c r="J246" s="3" t="str">
        <f t="shared" si="2"/>
        <v>pendente</v>
      </c>
    </row>
    <row r="247" spans="1:10">
      <c r="A247" s="141" t="s">
        <v>482</v>
      </c>
      <c r="B247" s="141" t="s">
        <v>411</v>
      </c>
      <c r="C247" s="52" t="s">
        <v>13</v>
      </c>
      <c r="D247" s="52" t="s">
        <v>14</v>
      </c>
      <c r="E247" s="101"/>
      <c r="F247" s="20"/>
      <c r="G247" s="48"/>
      <c r="H247" s="48"/>
      <c r="I247" s="48"/>
      <c r="J247" s="3" t="str">
        <f t="shared" si="2"/>
        <v>pendente</v>
      </c>
    </row>
    <row r="248" spans="1:10">
      <c r="A248" s="118" t="s">
        <v>489</v>
      </c>
      <c r="B248" s="118" t="s">
        <v>411</v>
      </c>
      <c r="C248" s="47" t="s">
        <v>16</v>
      </c>
      <c r="D248" s="47" t="s">
        <v>29</v>
      </c>
      <c r="E248" s="44"/>
      <c r="F248" s="27"/>
      <c r="G248" s="45"/>
      <c r="H248" s="45"/>
      <c r="I248" s="45"/>
      <c r="J248" s="3" t="str">
        <f t="shared" si="2"/>
        <v>pendente</v>
      </c>
    </row>
    <row r="249" spans="1:10">
      <c r="A249" s="83" t="s">
        <v>489</v>
      </c>
      <c r="B249" s="83" t="s">
        <v>411</v>
      </c>
      <c r="C249" s="47" t="s">
        <v>16</v>
      </c>
      <c r="D249" s="47" t="s">
        <v>29</v>
      </c>
      <c r="E249" s="44"/>
      <c r="F249" s="27"/>
      <c r="G249" s="45"/>
      <c r="H249" s="45"/>
      <c r="I249" s="45"/>
      <c r="J249" s="3" t="str">
        <f t="shared" si="2"/>
        <v>pendente</v>
      </c>
    </row>
    <row r="250" spans="1:10">
      <c r="A250" s="83" t="s">
        <v>489</v>
      </c>
      <c r="B250" s="83" t="s">
        <v>411</v>
      </c>
      <c r="C250" s="47" t="s">
        <v>16</v>
      </c>
      <c r="D250" s="47" t="s">
        <v>29</v>
      </c>
      <c r="E250" s="44"/>
      <c r="F250" s="46"/>
      <c r="G250" s="45"/>
      <c r="H250" s="45"/>
      <c r="I250" s="45"/>
      <c r="J250" s="3" t="str">
        <f t="shared" si="2"/>
        <v>pendente</v>
      </c>
    </row>
    <row r="251" spans="1:10">
      <c r="A251" s="83" t="s">
        <v>489</v>
      </c>
      <c r="B251" s="83" t="s">
        <v>411</v>
      </c>
      <c r="C251" s="47" t="s">
        <v>16</v>
      </c>
      <c r="D251" s="47" t="s">
        <v>29</v>
      </c>
      <c r="E251" s="44"/>
      <c r="F251" s="46"/>
      <c r="G251" s="45"/>
      <c r="H251" s="45"/>
      <c r="I251" s="45"/>
      <c r="J251" s="3" t="str">
        <f t="shared" si="2"/>
        <v>pendente</v>
      </c>
    </row>
    <row r="252" spans="1:10">
      <c r="A252" s="141" t="s">
        <v>489</v>
      </c>
      <c r="B252" s="141" t="s">
        <v>411</v>
      </c>
      <c r="C252" s="52" t="s">
        <v>16</v>
      </c>
      <c r="D252" s="52" t="s">
        <v>29</v>
      </c>
      <c r="E252" s="52"/>
      <c r="F252" s="52"/>
      <c r="G252" s="53"/>
      <c r="H252" s="53"/>
      <c r="I252" s="53"/>
      <c r="J252" s="3" t="str">
        <f t="shared" si="2"/>
        <v>pendente</v>
      </c>
    </row>
    <row r="253" spans="1:10">
      <c r="A253" s="83" t="s">
        <v>489</v>
      </c>
      <c r="B253" s="83" t="s">
        <v>411</v>
      </c>
      <c r="C253" s="47" t="s">
        <v>16</v>
      </c>
      <c r="D253" s="47" t="s">
        <v>15</v>
      </c>
      <c r="E253" s="45"/>
      <c r="F253" s="49"/>
      <c r="G253" s="28"/>
      <c r="H253" s="28"/>
      <c r="I253" s="28"/>
      <c r="J253" s="3" t="str">
        <f t="shared" si="2"/>
        <v>pendente</v>
      </c>
    </row>
    <row r="254" spans="1:10">
      <c r="A254" s="83" t="s">
        <v>489</v>
      </c>
      <c r="B254" s="83" t="s">
        <v>411</v>
      </c>
      <c r="C254" s="47" t="s">
        <v>16</v>
      </c>
      <c r="D254" s="47" t="s">
        <v>15</v>
      </c>
      <c r="E254" s="45"/>
      <c r="F254" s="49"/>
      <c r="G254" s="28"/>
      <c r="H254" s="28"/>
      <c r="I254" s="28"/>
      <c r="J254" s="3" t="str">
        <f t="shared" si="2"/>
        <v>pendente</v>
      </c>
    </row>
    <row r="255" spans="1:10">
      <c r="A255" s="83" t="s">
        <v>489</v>
      </c>
      <c r="B255" s="83" t="s">
        <v>411</v>
      </c>
      <c r="C255" s="47" t="s">
        <v>16</v>
      </c>
      <c r="D255" s="47" t="s">
        <v>15</v>
      </c>
      <c r="E255" s="49"/>
      <c r="F255" s="49"/>
      <c r="G255" s="28"/>
      <c r="H255" s="28"/>
      <c r="I255" s="28"/>
      <c r="J255" s="3" t="str">
        <f t="shared" si="2"/>
        <v>pendente</v>
      </c>
    </row>
    <row r="256" spans="1:10">
      <c r="A256" s="83" t="s">
        <v>489</v>
      </c>
      <c r="B256" s="83" t="s">
        <v>411</v>
      </c>
      <c r="C256" s="47" t="s">
        <v>16</v>
      </c>
      <c r="D256" s="47" t="s">
        <v>15</v>
      </c>
      <c r="E256" s="47"/>
      <c r="F256" s="47"/>
      <c r="G256" s="45"/>
      <c r="H256" s="28"/>
      <c r="I256" s="28"/>
      <c r="J256" s="3" t="str">
        <f t="shared" si="2"/>
        <v>pendente</v>
      </c>
    </row>
    <row r="257" spans="1:10">
      <c r="A257" s="141" t="s">
        <v>489</v>
      </c>
      <c r="B257" s="141" t="s">
        <v>411</v>
      </c>
      <c r="C257" s="52" t="s">
        <v>16</v>
      </c>
      <c r="D257" s="52" t="s">
        <v>15</v>
      </c>
      <c r="E257" s="52"/>
      <c r="F257" s="52"/>
      <c r="G257" s="53"/>
      <c r="H257" s="53"/>
      <c r="I257" s="48"/>
      <c r="J257" s="3" t="str">
        <f t="shared" si="2"/>
        <v>pendente</v>
      </c>
    </row>
    <row r="258" spans="1:10">
      <c r="A258" s="83" t="s">
        <v>489</v>
      </c>
      <c r="B258" s="83" t="s">
        <v>411</v>
      </c>
      <c r="C258" s="47" t="s">
        <v>16</v>
      </c>
      <c r="D258" s="47" t="s">
        <v>23</v>
      </c>
      <c r="E258" s="47"/>
      <c r="F258" s="47"/>
      <c r="G258" s="45"/>
      <c r="H258" s="28"/>
      <c r="I258" s="28"/>
      <c r="J258" s="3" t="str">
        <f t="shared" si="2"/>
        <v>pendente</v>
      </c>
    </row>
    <row r="259" spans="1:10">
      <c r="A259" s="83" t="s">
        <v>489</v>
      </c>
      <c r="B259" s="83" t="s">
        <v>411</v>
      </c>
      <c r="C259" s="47" t="s">
        <v>16</v>
      </c>
      <c r="D259" s="47" t="s">
        <v>23</v>
      </c>
      <c r="E259" s="47"/>
      <c r="F259" s="47"/>
      <c r="G259" s="28"/>
      <c r="H259" s="28"/>
      <c r="I259" s="45"/>
      <c r="J259" s="3" t="str">
        <f t="shared" si="2"/>
        <v>pendente</v>
      </c>
    </row>
    <row r="260" spans="1:10">
      <c r="A260" s="83" t="s">
        <v>489</v>
      </c>
      <c r="B260" s="83" t="s">
        <v>411</v>
      </c>
      <c r="C260" s="47" t="s">
        <v>16</v>
      </c>
      <c r="D260" s="47" t="s">
        <v>23</v>
      </c>
      <c r="E260" s="47"/>
      <c r="F260" s="47"/>
      <c r="G260" s="45"/>
      <c r="H260" s="28"/>
      <c r="I260" s="28"/>
      <c r="J260" s="3" t="str">
        <f t="shared" si="2"/>
        <v>pendente</v>
      </c>
    </row>
    <row r="261" spans="1:10">
      <c r="A261" s="83" t="s">
        <v>489</v>
      </c>
      <c r="B261" s="83" t="s">
        <v>411</v>
      </c>
      <c r="C261" s="47" t="s">
        <v>16</v>
      </c>
      <c r="D261" s="47" t="s">
        <v>23</v>
      </c>
      <c r="E261" s="47"/>
      <c r="F261" s="47"/>
      <c r="G261" s="28"/>
      <c r="H261" s="28"/>
      <c r="I261" s="45"/>
      <c r="J261" s="3" t="str">
        <f t="shared" si="2"/>
        <v>pendente</v>
      </c>
    </row>
    <row r="262" spans="1:10">
      <c r="A262" s="141" t="s">
        <v>489</v>
      </c>
      <c r="B262" s="141" t="s">
        <v>411</v>
      </c>
      <c r="C262" s="52" t="s">
        <v>16</v>
      </c>
      <c r="D262" s="52" t="s">
        <v>23</v>
      </c>
      <c r="E262" s="52"/>
      <c r="F262" s="52"/>
      <c r="G262" s="48"/>
      <c r="H262" s="53"/>
      <c r="I262" s="53"/>
      <c r="J262" s="3" t="str">
        <f t="shared" si="2"/>
        <v>pendente</v>
      </c>
    </row>
    <row r="263" spans="1:10">
      <c r="A263" s="83" t="s">
        <v>489</v>
      </c>
      <c r="B263" s="83" t="s">
        <v>411</v>
      </c>
      <c r="C263" s="47" t="s">
        <v>16</v>
      </c>
      <c r="D263" s="47" t="s">
        <v>55</v>
      </c>
      <c r="E263" s="47"/>
      <c r="F263" s="47"/>
      <c r="G263" s="28"/>
      <c r="H263" s="28"/>
      <c r="I263" s="45"/>
      <c r="J263" s="3" t="str">
        <f t="shared" si="2"/>
        <v>pendente</v>
      </c>
    </row>
    <row r="264" spans="1:10">
      <c r="A264" s="83" t="s">
        <v>489</v>
      </c>
      <c r="B264" s="83" t="s">
        <v>411</v>
      </c>
      <c r="C264" s="47" t="s">
        <v>16</v>
      </c>
      <c r="D264" s="47" t="s">
        <v>55</v>
      </c>
      <c r="E264" s="47"/>
      <c r="F264" s="47"/>
      <c r="G264" s="45"/>
      <c r="H264" s="28"/>
      <c r="I264" s="28"/>
      <c r="J264" s="3" t="str">
        <f t="shared" si="2"/>
        <v>pendente</v>
      </c>
    </row>
    <row r="265" spans="1:10">
      <c r="A265" s="83" t="s">
        <v>489</v>
      </c>
      <c r="B265" s="83" t="s">
        <v>411</v>
      </c>
      <c r="C265" s="47" t="s">
        <v>16</v>
      </c>
      <c r="D265" s="47" t="s">
        <v>55</v>
      </c>
      <c r="E265" s="47"/>
      <c r="F265" s="47"/>
      <c r="G265" s="28"/>
      <c r="H265" s="28"/>
      <c r="I265" s="45"/>
      <c r="J265" s="3" t="str">
        <f t="shared" si="2"/>
        <v>pendente</v>
      </c>
    </row>
    <row r="266" spans="1:10">
      <c r="A266" s="83" t="s">
        <v>489</v>
      </c>
      <c r="B266" s="83" t="s">
        <v>411</v>
      </c>
      <c r="C266" s="47" t="s">
        <v>16</v>
      </c>
      <c r="D266" s="47" t="s">
        <v>55</v>
      </c>
      <c r="E266" s="45"/>
      <c r="F266" s="46"/>
      <c r="G266" s="45"/>
      <c r="H266" s="45"/>
      <c r="I266" s="45"/>
      <c r="J266" s="3" t="str">
        <f t="shared" si="2"/>
        <v>pendente</v>
      </c>
    </row>
    <row r="267" spans="1:10">
      <c r="A267" s="141" t="s">
        <v>489</v>
      </c>
      <c r="B267" s="141" t="s">
        <v>411</v>
      </c>
      <c r="C267" s="52" t="s">
        <v>16</v>
      </c>
      <c r="D267" s="52" t="s">
        <v>55</v>
      </c>
      <c r="E267" s="48"/>
      <c r="F267" s="51"/>
      <c r="G267" s="48"/>
      <c r="H267" s="48"/>
      <c r="I267" s="48"/>
      <c r="J267" s="3" t="str">
        <f t="shared" si="2"/>
        <v>pendente</v>
      </c>
    </row>
    <row r="268" spans="1:10">
      <c r="A268" s="83" t="s">
        <v>489</v>
      </c>
      <c r="B268" s="83" t="s">
        <v>411</v>
      </c>
      <c r="C268" s="47" t="s">
        <v>16</v>
      </c>
      <c r="D268" s="47" t="s">
        <v>27</v>
      </c>
      <c r="E268" s="49"/>
      <c r="F268" s="46"/>
      <c r="G268" s="45"/>
      <c r="H268" s="45"/>
      <c r="I268" s="45"/>
      <c r="J268" s="3" t="str">
        <f t="shared" si="2"/>
        <v>pendente</v>
      </c>
    </row>
    <row r="269" spans="1:10">
      <c r="A269" s="83" t="s">
        <v>489</v>
      </c>
      <c r="B269" s="83" t="s">
        <v>411</v>
      </c>
      <c r="C269" s="47" t="s">
        <v>16</v>
      </c>
      <c r="D269" s="47" t="s">
        <v>27</v>
      </c>
      <c r="E269" s="45"/>
      <c r="F269" s="46"/>
      <c r="G269" s="45"/>
      <c r="H269" s="45"/>
      <c r="I269" s="45"/>
      <c r="J269" s="3" t="str">
        <f t="shared" si="2"/>
        <v>pendente</v>
      </c>
    </row>
    <row r="270" spans="1:10">
      <c r="A270" s="83" t="s">
        <v>489</v>
      </c>
      <c r="B270" s="83" t="s">
        <v>411</v>
      </c>
      <c r="C270" s="47" t="s">
        <v>16</v>
      </c>
      <c r="D270" s="47" t="s">
        <v>27</v>
      </c>
      <c r="E270" s="45"/>
      <c r="F270" s="46"/>
      <c r="G270" s="45"/>
      <c r="H270" s="45"/>
      <c r="I270" s="45"/>
      <c r="J270" s="3" t="str">
        <f t="shared" si="2"/>
        <v>pendente</v>
      </c>
    </row>
    <row r="271" spans="1:10">
      <c r="A271" s="83" t="s">
        <v>489</v>
      </c>
      <c r="B271" s="83" t="s">
        <v>411</v>
      </c>
      <c r="C271" s="47" t="s">
        <v>16</v>
      </c>
      <c r="D271" s="47" t="s">
        <v>27</v>
      </c>
      <c r="E271" s="45"/>
      <c r="F271" s="49"/>
      <c r="G271" s="45"/>
      <c r="H271" s="45"/>
      <c r="I271" s="45"/>
      <c r="J271" s="3" t="str">
        <f t="shared" si="2"/>
        <v>pendente</v>
      </c>
    </row>
    <row r="272" spans="1:10">
      <c r="A272" s="141" t="s">
        <v>489</v>
      </c>
      <c r="B272" s="141" t="s">
        <v>411</v>
      </c>
      <c r="C272" s="52" t="s">
        <v>16</v>
      </c>
      <c r="D272" s="52" t="s">
        <v>27</v>
      </c>
      <c r="E272" s="31"/>
      <c r="F272" s="51"/>
      <c r="G272" s="48"/>
      <c r="H272" s="48"/>
      <c r="I272" s="48"/>
      <c r="J272" s="3" t="str">
        <f t="shared" si="2"/>
        <v>pendente</v>
      </c>
    </row>
    <row r="273" spans="1:10">
      <c r="A273" s="83" t="s">
        <v>489</v>
      </c>
      <c r="B273" s="83" t="s">
        <v>411</v>
      </c>
      <c r="C273" s="47" t="s">
        <v>16</v>
      </c>
      <c r="D273" s="47" t="s">
        <v>14</v>
      </c>
      <c r="E273" s="45"/>
      <c r="F273" s="46"/>
      <c r="G273" s="28"/>
      <c r="H273" s="45"/>
      <c r="I273" s="45"/>
      <c r="J273" s="3" t="str">
        <f t="shared" si="2"/>
        <v>pendente</v>
      </c>
    </row>
    <row r="274" spans="1:10">
      <c r="A274" s="83" t="s">
        <v>489</v>
      </c>
      <c r="B274" s="83" t="s">
        <v>411</v>
      </c>
      <c r="C274" s="47" t="s">
        <v>16</v>
      </c>
      <c r="D274" s="47" t="s">
        <v>14</v>
      </c>
      <c r="E274" s="45"/>
      <c r="F274" s="46"/>
      <c r="G274" s="28"/>
      <c r="H274" s="45"/>
      <c r="I274" s="45"/>
      <c r="J274" s="3" t="str">
        <f t="shared" si="2"/>
        <v>pendente</v>
      </c>
    </row>
    <row r="275" spans="1:10">
      <c r="A275" s="83" t="s">
        <v>489</v>
      </c>
      <c r="B275" s="83" t="s">
        <v>411</v>
      </c>
      <c r="C275" s="47" t="s">
        <v>16</v>
      </c>
      <c r="D275" s="47" t="s">
        <v>14</v>
      </c>
      <c r="E275" s="44"/>
      <c r="F275" s="46"/>
      <c r="G275" s="28"/>
      <c r="H275" s="45"/>
      <c r="I275" s="28"/>
      <c r="J275" s="3" t="str">
        <f t="shared" si="2"/>
        <v>pendente</v>
      </c>
    </row>
    <row r="276" spans="1:10">
      <c r="A276" s="83" t="s">
        <v>489</v>
      </c>
      <c r="B276" s="83" t="s">
        <v>411</v>
      </c>
      <c r="C276" s="47" t="s">
        <v>16</v>
      </c>
      <c r="D276" s="47" t="s">
        <v>14</v>
      </c>
      <c r="E276" s="44"/>
      <c r="F276" s="49"/>
      <c r="G276" s="28"/>
      <c r="H276" s="28"/>
      <c r="I276" s="28"/>
      <c r="J276" s="3" t="str">
        <f t="shared" si="2"/>
        <v>pendente</v>
      </c>
    </row>
    <row r="277" spans="1:10">
      <c r="A277" s="141" t="s">
        <v>489</v>
      </c>
      <c r="B277" s="141" t="s">
        <v>411</v>
      </c>
      <c r="C277" s="52" t="s">
        <v>16</v>
      </c>
      <c r="D277" s="52" t="s">
        <v>14</v>
      </c>
      <c r="E277" s="50"/>
      <c r="F277" s="31"/>
      <c r="G277" s="53"/>
      <c r="H277" s="53"/>
      <c r="I277" s="53"/>
      <c r="J277" s="3" t="str">
        <f t="shared" si="2"/>
        <v>pendente</v>
      </c>
    </row>
    <row r="278" spans="1:10">
      <c r="A278" s="118" t="s">
        <v>496</v>
      </c>
      <c r="B278" s="118" t="s">
        <v>411</v>
      </c>
      <c r="C278" s="47" t="s">
        <v>11</v>
      </c>
      <c r="D278" s="46" t="s">
        <v>29</v>
      </c>
      <c r="E278" s="44"/>
      <c r="F278" s="49"/>
      <c r="G278" s="28"/>
      <c r="H278" s="28"/>
      <c r="I278" s="28"/>
      <c r="J278" s="3" t="str">
        <f t="shared" si="2"/>
        <v>pendente</v>
      </c>
    </row>
    <row r="279" spans="1:10">
      <c r="A279" s="83" t="s">
        <v>496</v>
      </c>
      <c r="B279" s="83" t="s">
        <v>411</v>
      </c>
      <c r="C279" s="47" t="s">
        <v>11</v>
      </c>
      <c r="D279" s="46" t="s">
        <v>29</v>
      </c>
      <c r="E279" s="44"/>
      <c r="F279" s="49"/>
      <c r="G279" s="28"/>
      <c r="H279" s="28"/>
      <c r="I279" s="28"/>
      <c r="J279" s="3" t="str">
        <f t="shared" si="2"/>
        <v>pendente</v>
      </c>
    </row>
    <row r="280" spans="1:10">
      <c r="A280" s="83" t="s">
        <v>496</v>
      </c>
      <c r="B280" s="83" t="s">
        <v>411</v>
      </c>
      <c r="C280" s="47" t="s">
        <v>11</v>
      </c>
      <c r="D280" s="46" t="s">
        <v>29</v>
      </c>
      <c r="E280" s="44"/>
      <c r="F280" s="15"/>
      <c r="G280" s="45"/>
      <c r="H280" s="45"/>
      <c r="I280" s="45"/>
      <c r="J280" s="3" t="str">
        <f t="shared" si="2"/>
        <v>pendente</v>
      </c>
    </row>
    <row r="281" spans="1:10">
      <c r="A281" s="83" t="s">
        <v>496</v>
      </c>
      <c r="B281" s="83" t="s">
        <v>411</v>
      </c>
      <c r="C281" s="47" t="s">
        <v>11</v>
      </c>
      <c r="D281" s="46" t="s">
        <v>29</v>
      </c>
      <c r="E281" s="44"/>
      <c r="F281" s="15"/>
      <c r="G281" s="45"/>
      <c r="H281" s="45"/>
      <c r="I281" s="45"/>
      <c r="J281" s="3" t="str">
        <f t="shared" si="2"/>
        <v>pendente</v>
      </c>
    </row>
    <row r="282" spans="1:10">
      <c r="A282" s="141" t="s">
        <v>496</v>
      </c>
      <c r="B282" s="141" t="s">
        <v>411</v>
      </c>
      <c r="C282" s="52" t="s">
        <v>11</v>
      </c>
      <c r="D282" s="51" t="s">
        <v>29</v>
      </c>
      <c r="E282" s="50"/>
      <c r="F282" s="29"/>
      <c r="G282" s="48"/>
      <c r="H282" s="48"/>
      <c r="I282" s="48"/>
      <c r="J282" s="3" t="str">
        <f t="shared" si="2"/>
        <v>pendente</v>
      </c>
    </row>
    <row r="283" spans="1:10">
      <c r="A283" s="83" t="s">
        <v>496</v>
      </c>
      <c r="B283" s="83" t="s">
        <v>411</v>
      </c>
      <c r="C283" s="47" t="s">
        <v>11</v>
      </c>
      <c r="D283" s="47" t="s">
        <v>15</v>
      </c>
      <c r="E283" s="44"/>
      <c r="F283" s="15"/>
      <c r="G283" s="45"/>
      <c r="H283" s="45"/>
      <c r="I283" s="45"/>
      <c r="J283" s="3" t="str">
        <f t="shared" si="2"/>
        <v>pendente</v>
      </c>
    </row>
    <row r="284" spans="1:10">
      <c r="A284" s="83" t="s">
        <v>496</v>
      </c>
      <c r="B284" s="83" t="s">
        <v>411</v>
      </c>
      <c r="C284" s="47" t="s">
        <v>11</v>
      </c>
      <c r="D284" s="47" t="s">
        <v>15</v>
      </c>
      <c r="E284" s="44"/>
      <c r="F284" s="15"/>
      <c r="G284" s="45"/>
      <c r="H284" s="45"/>
      <c r="I284" s="28"/>
      <c r="J284" s="3" t="str">
        <f t="shared" si="2"/>
        <v>pendente</v>
      </c>
    </row>
    <row r="285" spans="1:10">
      <c r="A285" s="83" t="s">
        <v>496</v>
      </c>
      <c r="B285" s="83" t="s">
        <v>411</v>
      </c>
      <c r="C285" s="47" t="s">
        <v>11</v>
      </c>
      <c r="D285" s="47" t="s">
        <v>15</v>
      </c>
      <c r="E285" s="44"/>
      <c r="F285" s="15"/>
      <c r="G285" s="45"/>
      <c r="H285" s="45"/>
      <c r="I285" s="45"/>
      <c r="J285" s="3" t="str">
        <f t="shared" si="2"/>
        <v>pendente</v>
      </c>
    </row>
    <row r="286" spans="1:10">
      <c r="A286" s="83" t="s">
        <v>496</v>
      </c>
      <c r="B286" s="83" t="s">
        <v>411</v>
      </c>
      <c r="C286" s="47" t="s">
        <v>11</v>
      </c>
      <c r="D286" s="47" t="s">
        <v>15</v>
      </c>
      <c r="E286" s="47"/>
      <c r="F286" s="49"/>
      <c r="G286" s="28"/>
      <c r="H286" s="28"/>
      <c r="I286" s="45"/>
      <c r="J286" s="3" t="str">
        <f t="shared" si="2"/>
        <v>pendente</v>
      </c>
    </row>
    <row r="287" spans="1:10">
      <c r="A287" s="141" t="s">
        <v>496</v>
      </c>
      <c r="B287" s="141" t="s">
        <v>411</v>
      </c>
      <c r="C287" s="52" t="s">
        <v>11</v>
      </c>
      <c r="D287" s="52" t="s">
        <v>15</v>
      </c>
      <c r="E287" s="31"/>
      <c r="F287" s="31"/>
      <c r="G287" s="53"/>
      <c r="H287" s="53"/>
      <c r="I287" s="48"/>
      <c r="J287" s="3" t="str">
        <f t="shared" si="2"/>
        <v>pendente</v>
      </c>
    </row>
    <row r="288" spans="1:10">
      <c r="A288" s="83" t="s">
        <v>496</v>
      </c>
      <c r="B288" s="83" t="s">
        <v>411</v>
      </c>
      <c r="C288" s="47" t="s">
        <v>11</v>
      </c>
      <c r="D288" s="47" t="s">
        <v>23</v>
      </c>
      <c r="E288" s="47"/>
      <c r="F288" s="47"/>
      <c r="G288" s="28"/>
      <c r="H288" s="28"/>
      <c r="I288" s="45"/>
      <c r="J288" s="3" t="str">
        <f t="shared" si="2"/>
        <v>pendente</v>
      </c>
    </row>
    <row r="289" spans="1:10">
      <c r="A289" s="83" t="s">
        <v>496</v>
      </c>
      <c r="B289" s="83" t="s">
        <v>411</v>
      </c>
      <c r="C289" s="47" t="s">
        <v>11</v>
      </c>
      <c r="D289" s="47" t="s">
        <v>23</v>
      </c>
      <c r="E289" s="44"/>
      <c r="F289" s="15"/>
      <c r="G289" s="45"/>
      <c r="H289" s="45"/>
      <c r="I289" s="45"/>
      <c r="J289" s="3" t="str">
        <f t="shared" si="2"/>
        <v>pendente</v>
      </c>
    </row>
    <row r="290" spans="1:10">
      <c r="A290" s="83" t="s">
        <v>496</v>
      </c>
      <c r="B290" s="83" t="s">
        <v>411</v>
      </c>
      <c r="C290" s="47" t="s">
        <v>11</v>
      </c>
      <c r="D290" s="47" t="s">
        <v>23</v>
      </c>
      <c r="E290" s="44"/>
      <c r="F290" s="15"/>
      <c r="G290" s="45"/>
      <c r="H290" s="45"/>
      <c r="I290" s="45"/>
      <c r="J290" s="3" t="str">
        <f t="shared" si="2"/>
        <v>pendente</v>
      </c>
    </row>
    <row r="291" spans="1:10">
      <c r="A291" s="83" t="s">
        <v>496</v>
      </c>
      <c r="B291" s="83" t="s">
        <v>411</v>
      </c>
      <c r="C291" s="47" t="s">
        <v>11</v>
      </c>
      <c r="D291" s="47" t="s">
        <v>23</v>
      </c>
      <c r="E291" s="47"/>
      <c r="F291" s="49"/>
      <c r="G291" s="45"/>
      <c r="H291" s="45"/>
      <c r="I291" s="45"/>
      <c r="J291" s="3" t="str">
        <f t="shared" si="2"/>
        <v>pendente</v>
      </c>
    </row>
    <row r="292" spans="1:10">
      <c r="A292" s="141" t="s">
        <v>496</v>
      </c>
      <c r="B292" s="141" t="s">
        <v>411</v>
      </c>
      <c r="C292" s="52" t="s">
        <v>11</v>
      </c>
      <c r="D292" s="52" t="s">
        <v>23</v>
      </c>
      <c r="E292" s="52"/>
      <c r="F292" s="51"/>
      <c r="G292" s="48"/>
      <c r="H292" s="48"/>
      <c r="I292" s="48"/>
      <c r="J292" s="3" t="str">
        <f t="shared" si="2"/>
        <v>pendente</v>
      </c>
    </row>
    <row r="293" spans="1:10">
      <c r="A293" s="83" t="s">
        <v>496</v>
      </c>
      <c r="B293" s="83" t="s">
        <v>411</v>
      </c>
      <c r="C293" s="47" t="s">
        <v>11</v>
      </c>
      <c r="D293" s="47" t="s">
        <v>27</v>
      </c>
      <c r="E293" s="45"/>
      <c r="F293" s="46"/>
      <c r="G293" s="45"/>
      <c r="H293" s="45"/>
      <c r="I293" s="45"/>
      <c r="J293" s="3" t="str">
        <f t="shared" si="2"/>
        <v>pendente</v>
      </c>
    </row>
    <row r="294" spans="1:10">
      <c r="A294" s="83" t="s">
        <v>496</v>
      </c>
      <c r="B294" s="83" t="s">
        <v>411</v>
      </c>
      <c r="C294" s="47" t="s">
        <v>11</v>
      </c>
      <c r="D294" s="47" t="s">
        <v>27</v>
      </c>
      <c r="E294" s="45"/>
      <c r="F294" s="46"/>
      <c r="G294" s="45"/>
      <c r="H294" s="45"/>
      <c r="I294" s="45"/>
      <c r="J294" s="3" t="str">
        <f t="shared" si="2"/>
        <v>pendente</v>
      </c>
    </row>
    <row r="295" spans="1:10">
      <c r="A295" s="83" t="s">
        <v>496</v>
      </c>
      <c r="B295" s="83" t="s">
        <v>411</v>
      </c>
      <c r="C295" s="47" t="s">
        <v>11</v>
      </c>
      <c r="D295" s="47" t="s">
        <v>27</v>
      </c>
      <c r="E295" s="49"/>
      <c r="F295" s="46"/>
      <c r="G295" s="45"/>
      <c r="H295" s="45"/>
      <c r="I295" s="45"/>
      <c r="J295" s="3" t="str">
        <f t="shared" si="2"/>
        <v>pendente</v>
      </c>
    </row>
    <row r="296" spans="1:10">
      <c r="A296" s="83" t="s">
        <v>496</v>
      </c>
      <c r="B296" s="83" t="s">
        <v>411</v>
      </c>
      <c r="C296" s="47" t="s">
        <v>11</v>
      </c>
      <c r="D296" s="47" t="s">
        <v>27</v>
      </c>
      <c r="E296" s="47"/>
      <c r="F296" s="46"/>
      <c r="G296" s="45"/>
      <c r="H296" s="45"/>
      <c r="I296" s="45"/>
      <c r="J296" s="3" t="str">
        <f t="shared" si="2"/>
        <v>pendente</v>
      </c>
    </row>
    <row r="297" spans="1:10">
      <c r="A297" s="141" t="s">
        <v>496</v>
      </c>
      <c r="B297" s="141" t="s">
        <v>411</v>
      </c>
      <c r="C297" s="52" t="s">
        <v>11</v>
      </c>
      <c r="D297" s="52" t="s">
        <v>27</v>
      </c>
      <c r="E297" s="48"/>
      <c r="F297" s="51"/>
      <c r="G297" s="48"/>
      <c r="H297" s="48"/>
      <c r="I297" s="48"/>
      <c r="J297" s="3" t="str">
        <f t="shared" si="2"/>
        <v>pendente</v>
      </c>
    </row>
    <row r="298" spans="1:10">
      <c r="A298" s="83" t="s">
        <v>496</v>
      </c>
      <c r="B298" s="83" t="s">
        <v>411</v>
      </c>
      <c r="C298" s="47" t="s">
        <v>11</v>
      </c>
      <c r="D298" s="47" t="s">
        <v>24</v>
      </c>
      <c r="E298" s="45"/>
      <c r="F298" s="46"/>
      <c r="G298" s="45"/>
      <c r="H298" s="45"/>
      <c r="I298" s="45"/>
      <c r="J298" s="3" t="str">
        <f t="shared" si="2"/>
        <v>pendente</v>
      </c>
    </row>
    <row r="299" spans="1:10">
      <c r="A299" s="83" t="s">
        <v>496</v>
      </c>
      <c r="B299" s="83" t="s">
        <v>411</v>
      </c>
      <c r="C299" s="47" t="s">
        <v>11</v>
      </c>
      <c r="D299" s="47" t="s">
        <v>24</v>
      </c>
      <c r="E299" s="49"/>
      <c r="F299" s="46"/>
      <c r="G299" s="45"/>
      <c r="H299" s="45"/>
      <c r="I299" s="45"/>
      <c r="J299" s="3" t="str">
        <f t="shared" si="2"/>
        <v>pendente</v>
      </c>
    </row>
    <row r="300" spans="1:10">
      <c r="A300" s="83" t="s">
        <v>496</v>
      </c>
      <c r="B300" s="83" t="s">
        <v>411</v>
      </c>
      <c r="C300" s="47" t="s">
        <v>11</v>
      </c>
      <c r="D300" s="47" t="s">
        <v>24</v>
      </c>
      <c r="E300" s="47"/>
      <c r="F300" s="46"/>
      <c r="G300" s="45"/>
      <c r="H300" s="45"/>
      <c r="I300" s="45"/>
      <c r="J300" s="3" t="str">
        <f>IF(H300&lt;&gt;0,"finalizado", "pendente")</f>
        <v>pendente</v>
      </c>
    </row>
    <row r="301" spans="1:10">
      <c r="A301" s="83" t="s">
        <v>496</v>
      </c>
      <c r="B301" s="83" t="s">
        <v>411</v>
      </c>
      <c r="C301" s="47" t="s">
        <v>11</v>
      </c>
      <c r="D301" s="47" t="s">
        <v>24</v>
      </c>
      <c r="E301" s="45"/>
      <c r="F301" s="46"/>
      <c r="G301" s="45"/>
      <c r="H301" s="45"/>
      <c r="I301" s="45"/>
      <c r="J301" s="3" t="str">
        <f>IF(H301&lt;&gt;0,"finalizado", "pendente")</f>
        <v>pendente</v>
      </c>
    </row>
    <row r="302" spans="1:10">
      <c r="A302" s="141" t="s">
        <v>496</v>
      </c>
      <c r="B302" s="141" t="s">
        <v>411</v>
      </c>
      <c r="C302" s="52" t="s">
        <v>11</v>
      </c>
      <c r="D302" s="52" t="s">
        <v>24</v>
      </c>
      <c r="E302" s="52"/>
      <c r="F302" s="51"/>
      <c r="G302" s="48"/>
      <c r="H302" s="48"/>
      <c r="I302" s="48"/>
      <c r="J302" s="3" t="str">
        <f>IF(H302&lt;&gt;0,"finalizado", "pendente")</f>
        <v>pendente</v>
      </c>
    </row>
    <row r="303" spans="1:10">
      <c r="A303" s="83" t="s">
        <v>496</v>
      </c>
      <c r="B303" s="83" t="s">
        <v>411</v>
      </c>
      <c r="C303" s="47" t="s">
        <v>11</v>
      </c>
      <c r="D303" s="47" t="s">
        <v>56</v>
      </c>
      <c r="E303" s="49"/>
      <c r="F303" s="46"/>
      <c r="G303" s="45"/>
      <c r="H303" s="45"/>
      <c r="I303" s="45"/>
      <c r="J303" s="3" t="str">
        <f>IF(H303&lt;&gt;0,"finalizado", "pendente")</f>
        <v>pendente</v>
      </c>
    </row>
    <row r="304" spans="1:10">
      <c r="A304" s="83" t="s">
        <v>496</v>
      </c>
      <c r="B304" s="83" t="s">
        <v>411</v>
      </c>
      <c r="C304" s="47" t="s">
        <v>11</v>
      </c>
      <c r="D304" s="47" t="s">
        <v>56</v>
      </c>
      <c r="E304" s="44"/>
      <c r="F304" s="46"/>
      <c r="G304" s="45"/>
      <c r="H304" s="45"/>
      <c r="I304" s="45"/>
      <c r="J304" s="3" t="str">
        <f t="shared" si="2"/>
        <v>pendente</v>
      </c>
    </row>
    <row r="305" spans="1:10">
      <c r="A305" s="83" t="s">
        <v>496</v>
      </c>
      <c r="B305" s="83" t="s">
        <v>411</v>
      </c>
      <c r="C305" s="47" t="s">
        <v>11</v>
      </c>
      <c r="D305" s="47" t="s">
        <v>56</v>
      </c>
      <c r="E305" s="47"/>
      <c r="F305" s="46"/>
      <c r="G305" s="45"/>
      <c r="H305" s="45"/>
      <c r="I305" s="45"/>
      <c r="J305" s="3" t="str">
        <f t="shared" si="2"/>
        <v>pendente</v>
      </c>
    </row>
    <row r="306" spans="1:10">
      <c r="A306" s="83" t="s">
        <v>496</v>
      </c>
      <c r="B306" s="83" t="s">
        <v>411</v>
      </c>
      <c r="C306" s="47" t="s">
        <v>11</v>
      </c>
      <c r="D306" s="47" t="s">
        <v>56</v>
      </c>
      <c r="E306" s="44"/>
      <c r="F306" s="46"/>
      <c r="G306" s="28"/>
      <c r="H306" s="28"/>
      <c r="I306" s="28"/>
      <c r="J306" s="3" t="str">
        <f t="shared" si="2"/>
        <v>pendente</v>
      </c>
    </row>
    <row r="307" spans="1:10">
      <c r="A307" s="141" t="s">
        <v>496</v>
      </c>
      <c r="B307" s="141" t="s">
        <v>411</v>
      </c>
      <c r="C307" s="52" t="s">
        <v>11</v>
      </c>
      <c r="D307" s="52" t="s">
        <v>56</v>
      </c>
      <c r="E307" s="50"/>
      <c r="F307" s="51"/>
      <c r="G307" s="48"/>
      <c r="H307" s="48"/>
      <c r="I307" s="48"/>
      <c r="J307" s="3" t="str">
        <f t="shared" si="2"/>
        <v>pendente</v>
      </c>
    </row>
    <row r="308" spans="1:10">
      <c r="A308" s="83" t="s">
        <v>496</v>
      </c>
      <c r="B308" s="83" t="s">
        <v>411</v>
      </c>
      <c r="C308" s="13" t="s">
        <v>43</v>
      </c>
      <c r="D308" s="16" t="s">
        <v>29</v>
      </c>
      <c r="E308" s="44"/>
      <c r="F308" s="49"/>
      <c r="G308" s="28"/>
      <c r="H308" s="28"/>
      <c r="I308" s="28"/>
      <c r="J308" s="3" t="str">
        <f t="shared" si="2"/>
        <v>pendente</v>
      </c>
    </row>
    <row r="309" spans="1:10">
      <c r="A309" s="83" t="s">
        <v>496</v>
      </c>
      <c r="B309" s="83" t="s">
        <v>411</v>
      </c>
      <c r="C309" s="47" t="s">
        <v>43</v>
      </c>
      <c r="D309" s="46" t="s">
        <v>29</v>
      </c>
      <c r="E309" s="44"/>
      <c r="F309" s="49"/>
      <c r="G309" s="28"/>
      <c r="H309" s="28"/>
      <c r="I309" s="28"/>
      <c r="J309" s="3" t="str">
        <f t="shared" si="2"/>
        <v>pendente</v>
      </c>
    </row>
    <row r="310" spans="1:10">
      <c r="A310" s="83" t="s">
        <v>496</v>
      </c>
      <c r="B310" s="83" t="s">
        <v>411</v>
      </c>
      <c r="C310" s="47" t="s">
        <v>43</v>
      </c>
      <c r="D310" s="46" t="s">
        <v>29</v>
      </c>
      <c r="E310" s="44"/>
      <c r="F310" s="15"/>
      <c r="G310" s="45"/>
      <c r="H310" s="45"/>
      <c r="I310" s="45"/>
      <c r="J310" s="3" t="str">
        <f t="shared" si="2"/>
        <v>pendente</v>
      </c>
    </row>
    <row r="311" spans="1:10">
      <c r="A311" s="83" t="s">
        <v>496</v>
      </c>
      <c r="B311" s="83" t="s">
        <v>411</v>
      </c>
      <c r="C311" s="47" t="s">
        <v>43</v>
      </c>
      <c r="D311" s="46" t="s">
        <v>29</v>
      </c>
      <c r="E311" s="44"/>
      <c r="F311" s="15"/>
      <c r="G311" s="45"/>
      <c r="H311" s="45"/>
      <c r="I311" s="45"/>
      <c r="J311" s="3" t="str">
        <f t="shared" si="2"/>
        <v>pendente</v>
      </c>
    </row>
    <row r="312" spans="1:10">
      <c r="A312" s="141" t="s">
        <v>496</v>
      </c>
      <c r="B312" s="141" t="s">
        <v>411</v>
      </c>
      <c r="C312" s="52" t="s">
        <v>43</v>
      </c>
      <c r="D312" s="51" t="s">
        <v>29</v>
      </c>
      <c r="E312" s="50"/>
      <c r="F312" s="29"/>
      <c r="G312" s="48"/>
      <c r="H312" s="48"/>
      <c r="I312" s="48"/>
      <c r="J312" s="3" t="str">
        <f t="shared" si="2"/>
        <v>pendente</v>
      </c>
    </row>
    <row r="313" spans="1:10">
      <c r="A313" s="83" t="s">
        <v>496</v>
      </c>
      <c r="B313" s="83" t="s">
        <v>411</v>
      </c>
      <c r="C313" s="47" t="s">
        <v>25</v>
      </c>
      <c r="D313" s="47" t="s">
        <v>29</v>
      </c>
      <c r="E313" s="47"/>
      <c r="F313" s="46"/>
      <c r="G313" s="45"/>
      <c r="H313" s="45"/>
      <c r="I313" s="45"/>
      <c r="J313" s="3" t="str">
        <f t="shared" si="2"/>
        <v>pendente</v>
      </c>
    </row>
    <row r="314" spans="1:10">
      <c r="A314" s="83" t="s">
        <v>496</v>
      </c>
      <c r="B314" s="83" t="s">
        <v>411</v>
      </c>
      <c r="C314" s="47" t="s">
        <v>25</v>
      </c>
      <c r="D314" s="47" t="s">
        <v>29</v>
      </c>
      <c r="E314" s="44"/>
      <c r="F314" s="46"/>
      <c r="G314" s="28"/>
      <c r="H314" s="28"/>
      <c r="I314" s="28"/>
      <c r="J314" s="3" t="str">
        <f t="shared" si="2"/>
        <v>pendente</v>
      </c>
    </row>
    <row r="315" spans="1:10" hidden="1">
      <c r="A315" s="83" t="s">
        <v>496</v>
      </c>
      <c r="B315" s="83" t="s">
        <v>411</v>
      </c>
      <c r="C315" s="47" t="s">
        <v>25</v>
      </c>
      <c r="D315" s="47" t="s">
        <v>29</v>
      </c>
      <c r="E315" s="47"/>
      <c r="F315" s="46"/>
      <c r="G315" s="45"/>
      <c r="H315" s="45"/>
      <c r="I315" s="45"/>
      <c r="J315" s="3" t="str">
        <f t="shared" si="2"/>
        <v>pendente</v>
      </c>
    </row>
    <row r="316" spans="1:10" hidden="1">
      <c r="A316" s="83" t="s">
        <v>496</v>
      </c>
      <c r="B316" s="83" t="s">
        <v>411</v>
      </c>
      <c r="C316" s="47" t="s">
        <v>25</v>
      </c>
      <c r="D316" s="47" t="s">
        <v>29</v>
      </c>
      <c r="E316" s="47"/>
      <c r="F316" s="46"/>
      <c r="G316" s="45"/>
      <c r="H316" s="45"/>
      <c r="I316" s="45"/>
      <c r="J316" s="3" t="str">
        <f t="shared" si="2"/>
        <v>pendente</v>
      </c>
    </row>
    <row r="317" spans="1:10" hidden="1">
      <c r="A317" s="83" t="s">
        <v>496</v>
      </c>
      <c r="B317" s="83" t="s">
        <v>411</v>
      </c>
      <c r="C317" s="47" t="s">
        <v>25</v>
      </c>
      <c r="D317" s="47" t="s">
        <v>29</v>
      </c>
      <c r="E317" s="44"/>
      <c r="F317" s="46"/>
      <c r="G317" s="28"/>
      <c r="H317" s="28"/>
      <c r="I317" s="28"/>
      <c r="J317" s="3" t="str">
        <f t="shared" si="2"/>
        <v>pendente</v>
      </c>
    </row>
    <row r="318" spans="1:10">
      <c r="A318" s="83" t="s">
        <v>496</v>
      </c>
      <c r="B318" s="83" t="s">
        <v>411</v>
      </c>
      <c r="C318" s="47" t="s">
        <v>25</v>
      </c>
      <c r="D318" s="47" t="s">
        <v>29</v>
      </c>
      <c r="E318" s="47"/>
      <c r="F318" s="46"/>
      <c r="G318" s="45"/>
      <c r="H318" s="45"/>
      <c r="I318" s="45"/>
      <c r="J318" s="3" t="str">
        <f t="shared" si="2"/>
        <v>pendente</v>
      </c>
    </row>
    <row r="319" spans="1:10">
      <c r="A319" s="141" t="s">
        <v>496</v>
      </c>
      <c r="B319" s="141" t="s">
        <v>411</v>
      </c>
      <c r="C319" s="52" t="s">
        <v>25</v>
      </c>
      <c r="D319" s="52" t="s">
        <v>29</v>
      </c>
      <c r="E319" s="50"/>
      <c r="F319" s="51"/>
      <c r="G319" s="53"/>
      <c r="H319" s="53"/>
      <c r="I319" s="53"/>
      <c r="J319" s="3" t="str">
        <f t="shared" si="2"/>
        <v>pendente</v>
      </c>
    </row>
    <row r="320" spans="1:10">
      <c r="A320" s="83" t="s">
        <v>496</v>
      </c>
      <c r="B320" s="83" t="s">
        <v>411</v>
      </c>
      <c r="C320" s="47" t="s">
        <v>25</v>
      </c>
      <c r="D320" s="47" t="s">
        <v>29</v>
      </c>
      <c r="E320" s="47"/>
      <c r="F320" s="46"/>
      <c r="G320" s="45"/>
      <c r="H320" s="45"/>
      <c r="I320" s="45"/>
      <c r="J320" s="3" t="str">
        <f t="shared" si="2"/>
        <v>pendente</v>
      </c>
    </row>
    <row r="321" spans="1:10">
      <c r="A321" s="83" t="s">
        <v>496</v>
      </c>
      <c r="B321" s="83" t="s">
        <v>411</v>
      </c>
      <c r="C321" s="47" t="s">
        <v>25</v>
      </c>
      <c r="D321" s="47" t="s">
        <v>29</v>
      </c>
      <c r="E321" s="47"/>
      <c r="F321" s="46"/>
      <c r="G321" s="45"/>
      <c r="H321" s="45"/>
      <c r="I321" s="45"/>
      <c r="J321" s="3" t="str">
        <f t="shared" si="2"/>
        <v>pendente</v>
      </c>
    </row>
    <row r="322" spans="1:10">
      <c r="A322" s="141" t="s">
        <v>496</v>
      </c>
      <c r="B322" s="141" t="s">
        <v>411</v>
      </c>
      <c r="C322" s="52" t="s">
        <v>25</v>
      </c>
      <c r="D322" s="52" t="s">
        <v>29</v>
      </c>
      <c r="E322" s="52"/>
      <c r="F322" s="51"/>
      <c r="G322" s="48"/>
      <c r="H322" s="48"/>
      <c r="I322" s="48"/>
      <c r="J322" s="3" t="str">
        <f t="shared" si="2"/>
        <v>pendente</v>
      </c>
    </row>
    <row r="323" spans="1:10">
      <c r="A323" s="83" t="s">
        <v>496</v>
      </c>
      <c r="B323" s="83" t="s">
        <v>411</v>
      </c>
      <c r="C323" s="47" t="s">
        <v>25</v>
      </c>
      <c r="D323" s="47" t="s">
        <v>55</v>
      </c>
      <c r="E323" s="44"/>
      <c r="F323" s="46"/>
      <c r="G323" s="28"/>
      <c r="H323" s="28"/>
      <c r="I323" s="28"/>
      <c r="J323" s="3" t="str">
        <f t="shared" si="2"/>
        <v>pendente</v>
      </c>
    </row>
    <row r="324" spans="1:10">
      <c r="A324" s="83" t="s">
        <v>496</v>
      </c>
      <c r="B324" s="83" t="s">
        <v>411</v>
      </c>
      <c r="C324" s="47" t="s">
        <v>25</v>
      </c>
      <c r="D324" s="47" t="s">
        <v>55</v>
      </c>
      <c r="E324" s="47"/>
      <c r="F324" s="46"/>
      <c r="G324" s="45"/>
      <c r="H324" s="45"/>
      <c r="I324" s="45"/>
      <c r="J324" s="3" t="str">
        <f t="shared" si="2"/>
        <v>pendente</v>
      </c>
    </row>
    <row r="325" spans="1:10">
      <c r="A325" s="83" t="s">
        <v>496</v>
      </c>
      <c r="B325" s="83" t="s">
        <v>411</v>
      </c>
      <c r="C325" s="47" t="s">
        <v>25</v>
      </c>
      <c r="D325" s="47" t="s">
        <v>55</v>
      </c>
      <c r="E325" s="47"/>
      <c r="F325" s="46"/>
      <c r="G325" s="45"/>
      <c r="H325" s="45"/>
      <c r="I325" s="45"/>
      <c r="J325" s="3" t="str">
        <f t="shared" si="2"/>
        <v>pendente</v>
      </c>
    </row>
    <row r="326" spans="1:10">
      <c r="A326" s="83" t="s">
        <v>496</v>
      </c>
      <c r="B326" s="83" t="s">
        <v>411</v>
      </c>
      <c r="C326" s="47" t="s">
        <v>25</v>
      </c>
      <c r="D326" s="47" t="s">
        <v>55</v>
      </c>
      <c r="E326" s="47"/>
      <c r="F326" s="46"/>
      <c r="G326" s="45"/>
      <c r="H326" s="45"/>
      <c r="I326" s="45"/>
      <c r="J326" s="3" t="str">
        <f t="shared" si="2"/>
        <v>pendente</v>
      </c>
    </row>
    <row r="327" spans="1:10" hidden="1">
      <c r="A327" s="83" t="s">
        <v>496</v>
      </c>
      <c r="B327" s="83" t="s">
        <v>411</v>
      </c>
      <c r="C327" s="47" t="s">
        <v>25</v>
      </c>
      <c r="D327" s="47" t="s">
        <v>55</v>
      </c>
      <c r="E327" s="47"/>
      <c r="F327" s="46"/>
      <c r="G327" s="45"/>
      <c r="H327" s="45"/>
      <c r="I327" s="45"/>
      <c r="J327" s="3" t="str">
        <f t="shared" si="2"/>
        <v>pendente</v>
      </c>
    </row>
    <row r="328" spans="1:10" hidden="1">
      <c r="A328" s="141" t="s">
        <v>496</v>
      </c>
      <c r="B328" s="141" t="s">
        <v>411</v>
      </c>
      <c r="C328" s="52" t="s">
        <v>25</v>
      </c>
      <c r="D328" s="52" t="s">
        <v>55</v>
      </c>
      <c r="E328" s="52"/>
      <c r="F328" s="51"/>
      <c r="G328" s="48"/>
      <c r="H328" s="48"/>
      <c r="I328" s="48"/>
      <c r="J328" s="3" t="str">
        <f t="shared" si="2"/>
        <v>pendente</v>
      </c>
    </row>
    <row r="329" spans="1:10" hidden="1">
      <c r="A329" s="83" t="s">
        <v>496</v>
      </c>
      <c r="B329" s="83" t="s">
        <v>411</v>
      </c>
      <c r="C329" s="47" t="s">
        <v>40</v>
      </c>
      <c r="D329" s="47" t="s">
        <v>29</v>
      </c>
      <c r="E329" s="44"/>
      <c r="F329" s="46"/>
      <c r="G329" s="28"/>
      <c r="H329" s="28"/>
      <c r="I329" s="28"/>
      <c r="J329" s="3" t="str">
        <f t="shared" ref="J329:J392" si="3">IF(H329&lt;&gt;0,"finalizado", "pendente")</f>
        <v>pendente</v>
      </c>
    </row>
    <row r="330" spans="1:10">
      <c r="A330" s="83" t="s">
        <v>496</v>
      </c>
      <c r="B330" s="83" t="s">
        <v>411</v>
      </c>
      <c r="C330" s="47" t="s">
        <v>40</v>
      </c>
      <c r="D330" s="47" t="s">
        <v>29</v>
      </c>
      <c r="E330" s="47"/>
      <c r="F330" s="46"/>
      <c r="G330" s="45"/>
      <c r="H330" s="45"/>
      <c r="I330" s="45"/>
      <c r="J330" s="3" t="str">
        <f t="shared" si="3"/>
        <v>pendente</v>
      </c>
    </row>
    <row r="331" spans="1:10">
      <c r="A331" s="83" t="s">
        <v>496</v>
      </c>
      <c r="B331" s="83" t="s">
        <v>411</v>
      </c>
      <c r="C331" s="47" t="s">
        <v>40</v>
      </c>
      <c r="D331" s="47" t="s">
        <v>29</v>
      </c>
      <c r="E331" s="47"/>
      <c r="F331" s="46"/>
      <c r="G331" s="45"/>
      <c r="H331" s="45"/>
      <c r="I331" s="45"/>
      <c r="J331" s="3" t="str">
        <f t="shared" si="3"/>
        <v>pendente</v>
      </c>
    </row>
    <row r="332" spans="1:10">
      <c r="A332" s="83" t="s">
        <v>496</v>
      </c>
      <c r="B332" s="83" t="s">
        <v>411</v>
      </c>
      <c r="C332" s="47" t="s">
        <v>40</v>
      </c>
      <c r="D332" s="47" t="s">
        <v>29</v>
      </c>
      <c r="E332" s="47"/>
      <c r="F332" s="46"/>
      <c r="G332" s="45"/>
      <c r="H332" s="45"/>
      <c r="I332" s="45"/>
      <c r="J332" s="3" t="str">
        <f t="shared" si="3"/>
        <v>pendente</v>
      </c>
    </row>
    <row r="333" spans="1:10">
      <c r="A333" s="83" t="s">
        <v>496</v>
      </c>
      <c r="B333" s="83" t="s">
        <v>411</v>
      </c>
      <c r="C333" s="47" t="s">
        <v>40</v>
      </c>
      <c r="D333" s="47" t="s">
        <v>29</v>
      </c>
      <c r="E333" s="44"/>
      <c r="F333" s="46"/>
      <c r="G333" s="28"/>
      <c r="H333" s="28"/>
      <c r="I333" s="28"/>
      <c r="J333" s="3" t="str">
        <f t="shared" si="3"/>
        <v>pendente</v>
      </c>
    </row>
    <row r="334" spans="1:10">
      <c r="A334" s="83" t="s">
        <v>496</v>
      </c>
      <c r="B334" s="83" t="s">
        <v>411</v>
      </c>
      <c r="C334" s="47" t="s">
        <v>40</v>
      </c>
      <c r="D334" s="47" t="s">
        <v>29</v>
      </c>
      <c r="E334" s="47"/>
      <c r="F334" s="46"/>
      <c r="G334" s="45"/>
      <c r="H334" s="45"/>
      <c r="I334" s="45"/>
      <c r="J334" s="3" t="str">
        <f t="shared" si="3"/>
        <v>pendente</v>
      </c>
    </row>
    <row r="335" spans="1:10">
      <c r="A335" s="83" t="s">
        <v>496</v>
      </c>
      <c r="B335" s="83" t="s">
        <v>411</v>
      </c>
      <c r="C335" s="47" t="s">
        <v>40</v>
      </c>
      <c r="D335" s="47" t="s">
        <v>29</v>
      </c>
      <c r="E335" s="47"/>
      <c r="F335" s="46"/>
      <c r="G335" s="45"/>
      <c r="H335" s="45"/>
      <c r="I335" s="45"/>
      <c r="J335" s="3" t="str">
        <f t="shared" si="3"/>
        <v>pendente</v>
      </c>
    </row>
    <row r="336" spans="1:10">
      <c r="A336" s="83" t="s">
        <v>496</v>
      </c>
      <c r="B336" s="83" t="s">
        <v>411</v>
      </c>
      <c r="C336" s="47" t="s">
        <v>40</v>
      </c>
      <c r="D336" s="47" t="s">
        <v>29</v>
      </c>
      <c r="E336" s="47"/>
      <c r="F336" s="46"/>
      <c r="G336" s="45"/>
      <c r="H336" s="45"/>
      <c r="I336" s="45"/>
      <c r="J336" s="3" t="str">
        <f t="shared" si="3"/>
        <v>pendente</v>
      </c>
    </row>
    <row r="337" spans="1:10">
      <c r="A337" s="83" t="s">
        <v>496</v>
      </c>
      <c r="B337" s="83" t="s">
        <v>411</v>
      </c>
      <c r="C337" s="47" t="s">
        <v>40</v>
      </c>
      <c r="D337" s="47" t="s">
        <v>29</v>
      </c>
      <c r="E337" s="44"/>
      <c r="F337" s="46"/>
      <c r="G337" s="28"/>
      <c r="H337" s="28"/>
      <c r="I337" s="28"/>
      <c r="J337" s="3" t="str">
        <f t="shared" si="3"/>
        <v>pendente</v>
      </c>
    </row>
    <row r="338" spans="1:10">
      <c r="A338" s="83" t="s">
        <v>496</v>
      </c>
      <c r="B338" s="83" t="s">
        <v>411</v>
      </c>
      <c r="C338" s="47" t="s">
        <v>40</v>
      </c>
      <c r="D338" s="47" t="s">
        <v>29</v>
      </c>
      <c r="E338" s="44"/>
      <c r="F338" s="46"/>
      <c r="G338" s="28"/>
      <c r="H338" s="28"/>
      <c r="I338" s="28"/>
      <c r="J338" s="3" t="str">
        <f t="shared" si="3"/>
        <v>pendente</v>
      </c>
    </row>
    <row r="339" spans="1:10" hidden="1">
      <c r="A339" s="83" t="s">
        <v>496</v>
      </c>
      <c r="B339" s="83" t="s">
        <v>411</v>
      </c>
      <c r="C339" s="47" t="s">
        <v>40</v>
      </c>
      <c r="D339" s="47" t="s">
        <v>29</v>
      </c>
      <c r="E339" s="47"/>
      <c r="F339" s="46"/>
      <c r="G339" s="45"/>
      <c r="H339" s="45"/>
      <c r="I339" s="45"/>
      <c r="J339" s="3" t="str">
        <f t="shared" si="3"/>
        <v>pendente</v>
      </c>
    </row>
    <row r="340" spans="1:10" hidden="1">
      <c r="A340" s="83" t="s">
        <v>496</v>
      </c>
      <c r="B340" s="83" t="s">
        <v>411</v>
      </c>
      <c r="C340" s="47" t="s">
        <v>40</v>
      </c>
      <c r="D340" s="47" t="s">
        <v>29</v>
      </c>
      <c r="E340" s="47"/>
      <c r="F340" s="46"/>
      <c r="G340" s="45"/>
      <c r="H340" s="45"/>
      <c r="I340" s="45"/>
      <c r="J340" s="3" t="str">
        <f t="shared" si="3"/>
        <v>pendente</v>
      </c>
    </row>
    <row r="341" spans="1:10" hidden="1">
      <c r="A341" s="83" t="s">
        <v>496</v>
      </c>
      <c r="B341" s="83" t="s">
        <v>411</v>
      </c>
      <c r="C341" s="47" t="s">
        <v>40</v>
      </c>
      <c r="D341" s="47" t="s">
        <v>29</v>
      </c>
      <c r="E341" s="47"/>
      <c r="F341" s="46"/>
      <c r="G341" s="45"/>
      <c r="H341" s="45"/>
      <c r="I341" s="45"/>
      <c r="J341" s="3" t="str">
        <f t="shared" si="3"/>
        <v>pendente</v>
      </c>
    </row>
    <row r="342" spans="1:10">
      <c r="A342" s="141" t="s">
        <v>496</v>
      </c>
      <c r="B342" s="141" t="s">
        <v>411</v>
      </c>
      <c r="C342" s="52" t="s">
        <v>40</v>
      </c>
      <c r="D342" s="52" t="s">
        <v>29</v>
      </c>
      <c r="E342" s="50"/>
      <c r="F342" s="51"/>
      <c r="G342" s="53"/>
      <c r="H342" s="53"/>
      <c r="I342" s="53"/>
      <c r="J342" s="3" t="str">
        <f t="shared" si="3"/>
        <v>pendente</v>
      </c>
    </row>
    <row r="343" spans="1:10">
      <c r="A343" s="83" t="s">
        <v>496</v>
      </c>
      <c r="B343" s="83" t="s">
        <v>411</v>
      </c>
      <c r="C343" s="47" t="s">
        <v>41</v>
      </c>
      <c r="D343" s="47" t="s">
        <v>29</v>
      </c>
      <c r="E343" s="47"/>
      <c r="F343" s="46"/>
      <c r="G343" s="45"/>
      <c r="H343" s="45"/>
      <c r="I343" s="45"/>
      <c r="J343" s="3" t="str">
        <f t="shared" si="3"/>
        <v>pendente</v>
      </c>
    </row>
    <row r="344" spans="1:10">
      <c r="A344" s="83" t="s">
        <v>496</v>
      </c>
      <c r="B344" s="83" t="s">
        <v>411</v>
      </c>
      <c r="C344" s="47" t="s">
        <v>41</v>
      </c>
      <c r="D344" s="47" t="s">
        <v>29</v>
      </c>
      <c r="E344" s="47"/>
      <c r="F344" s="46"/>
      <c r="G344" s="45"/>
      <c r="H344" s="45"/>
      <c r="I344" s="45"/>
      <c r="J344" s="3" t="str">
        <f t="shared" si="3"/>
        <v>pendente</v>
      </c>
    </row>
    <row r="345" spans="1:10">
      <c r="A345" s="83" t="s">
        <v>496</v>
      </c>
      <c r="B345" s="83" t="s">
        <v>411</v>
      </c>
      <c r="C345" s="47" t="s">
        <v>41</v>
      </c>
      <c r="D345" s="47" t="s">
        <v>29</v>
      </c>
      <c r="E345" s="47"/>
      <c r="F345" s="46"/>
      <c r="G345" s="45"/>
      <c r="H345" s="45"/>
      <c r="I345" s="45"/>
      <c r="J345" s="3" t="str">
        <f t="shared" si="3"/>
        <v>pendente</v>
      </c>
    </row>
    <row r="346" spans="1:10">
      <c r="A346" s="83" t="s">
        <v>496</v>
      </c>
      <c r="B346" s="83" t="s">
        <v>411</v>
      </c>
      <c r="C346" s="47" t="s">
        <v>41</v>
      </c>
      <c r="D346" s="47" t="s">
        <v>29</v>
      </c>
      <c r="E346" s="47"/>
      <c r="F346" s="46"/>
      <c r="G346" s="45"/>
      <c r="H346" s="45"/>
      <c r="I346" s="45"/>
      <c r="J346" s="3" t="str">
        <f t="shared" si="3"/>
        <v>pendente</v>
      </c>
    </row>
    <row r="347" spans="1:10">
      <c r="A347" s="83" t="s">
        <v>496</v>
      </c>
      <c r="B347" s="83" t="s">
        <v>411</v>
      </c>
      <c r="C347" s="47" t="s">
        <v>41</v>
      </c>
      <c r="D347" s="47" t="s">
        <v>29</v>
      </c>
      <c r="E347" s="47"/>
      <c r="F347" s="46"/>
      <c r="G347" s="45"/>
      <c r="H347" s="45"/>
      <c r="I347" s="45"/>
      <c r="J347" s="3" t="str">
        <f t="shared" si="3"/>
        <v>pendente</v>
      </c>
    </row>
    <row r="348" spans="1:10">
      <c r="A348" s="141" t="s">
        <v>496</v>
      </c>
      <c r="B348" s="141" t="s">
        <v>411</v>
      </c>
      <c r="C348" s="52" t="s">
        <v>41</v>
      </c>
      <c r="D348" s="52" t="s">
        <v>29</v>
      </c>
      <c r="E348" s="50"/>
      <c r="F348" s="51"/>
      <c r="G348" s="53"/>
      <c r="H348" s="53"/>
      <c r="I348" s="53"/>
      <c r="J348" s="3" t="str">
        <f t="shared" si="3"/>
        <v>pendente</v>
      </c>
    </row>
    <row r="349" spans="1:10">
      <c r="A349" s="83" t="s">
        <v>496</v>
      </c>
      <c r="B349" s="83" t="s">
        <v>411</v>
      </c>
      <c r="C349" s="47" t="s">
        <v>42</v>
      </c>
      <c r="D349" s="47" t="s">
        <v>29</v>
      </c>
      <c r="E349" s="47"/>
      <c r="F349" s="46"/>
      <c r="G349" s="45"/>
      <c r="H349" s="45"/>
      <c r="I349" s="45"/>
      <c r="J349" s="3" t="str">
        <f t="shared" si="3"/>
        <v>pendente</v>
      </c>
    </row>
    <row r="350" spans="1:10">
      <c r="A350" s="83" t="s">
        <v>496</v>
      </c>
      <c r="B350" s="83" t="s">
        <v>411</v>
      </c>
      <c r="C350" s="47" t="s">
        <v>42</v>
      </c>
      <c r="D350" s="47" t="s">
        <v>29</v>
      </c>
      <c r="E350" s="47"/>
      <c r="F350" s="46"/>
      <c r="G350" s="45"/>
      <c r="H350" s="45"/>
      <c r="I350" s="45"/>
      <c r="J350" s="3" t="str">
        <f t="shared" si="3"/>
        <v>pendente</v>
      </c>
    </row>
    <row r="351" spans="1:10" hidden="1">
      <c r="A351" s="83" t="s">
        <v>496</v>
      </c>
      <c r="B351" s="83" t="s">
        <v>411</v>
      </c>
      <c r="C351" s="47" t="s">
        <v>42</v>
      </c>
      <c r="D351" s="47" t="s">
        <v>29</v>
      </c>
      <c r="E351" s="47"/>
      <c r="F351" s="46"/>
      <c r="G351" s="45"/>
      <c r="H351" s="45"/>
      <c r="I351" s="45"/>
      <c r="J351" s="3" t="str">
        <f t="shared" si="3"/>
        <v>pendente</v>
      </c>
    </row>
    <row r="352" spans="1:10" hidden="1">
      <c r="A352" s="83" t="s">
        <v>496</v>
      </c>
      <c r="B352" s="83" t="s">
        <v>411</v>
      </c>
      <c r="C352" s="47" t="s">
        <v>42</v>
      </c>
      <c r="D352" s="47" t="s">
        <v>29</v>
      </c>
      <c r="E352" s="44"/>
      <c r="F352" s="46"/>
      <c r="G352" s="28"/>
      <c r="H352" s="28"/>
      <c r="I352" s="28"/>
      <c r="J352" s="3" t="str">
        <f t="shared" si="3"/>
        <v>pendente</v>
      </c>
    </row>
    <row r="353" spans="1:10" hidden="1">
      <c r="A353" s="83" t="s">
        <v>496</v>
      </c>
      <c r="B353" s="83" t="s">
        <v>411</v>
      </c>
      <c r="C353" s="47" t="s">
        <v>42</v>
      </c>
      <c r="D353" s="47" t="s">
        <v>29</v>
      </c>
      <c r="E353" s="47"/>
      <c r="F353" s="46"/>
      <c r="G353" s="45"/>
      <c r="H353" s="45"/>
      <c r="I353" s="45"/>
      <c r="J353" s="3" t="str">
        <f t="shared" si="3"/>
        <v>pendente</v>
      </c>
    </row>
    <row r="354" spans="1:10">
      <c r="A354" s="83" t="s">
        <v>496</v>
      </c>
      <c r="B354" s="83" t="s">
        <v>411</v>
      </c>
      <c r="C354" s="47" t="s">
        <v>42</v>
      </c>
      <c r="D354" s="47" t="s">
        <v>29</v>
      </c>
      <c r="E354" s="44"/>
      <c r="F354" s="46"/>
      <c r="G354" s="28"/>
      <c r="H354" s="28"/>
      <c r="I354" s="28"/>
      <c r="J354" s="3" t="str">
        <f t="shared" si="3"/>
        <v>pendente</v>
      </c>
    </row>
    <row r="355" spans="1:10">
      <c r="A355" s="83" t="s">
        <v>496</v>
      </c>
      <c r="B355" s="83" t="s">
        <v>411</v>
      </c>
      <c r="C355" s="47" t="s">
        <v>42</v>
      </c>
      <c r="D355" s="47" t="s">
        <v>29</v>
      </c>
      <c r="E355" s="47"/>
      <c r="F355" s="46"/>
      <c r="G355" s="45"/>
      <c r="H355" s="45"/>
      <c r="I355" s="45"/>
      <c r="J355" s="3" t="str">
        <f t="shared" si="3"/>
        <v>pendente</v>
      </c>
    </row>
    <row r="356" spans="1:10">
      <c r="A356" s="83" t="s">
        <v>496</v>
      </c>
      <c r="B356" s="83" t="s">
        <v>411</v>
      </c>
      <c r="C356" s="47" t="s">
        <v>42</v>
      </c>
      <c r="D356" s="47" t="s">
        <v>29</v>
      </c>
      <c r="E356" s="44"/>
      <c r="F356" s="46"/>
      <c r="G356" s="28"/>
      <c r="H356" s="28"/>
      <c r="I356" s="28"/>
      <c r="J356" s="3" t="str">
        <f t="shared" si="3"/>
        <v>pendente</v>
      </c>
    </row>
    <row r="357" spans="1:10">
      <c r="A357" s="141" t="s">
        <v>496</v>
      </c>
      <c r="B357" s="141" t="s">
        <v>411</v>
      </c>
      <c r="C357" s="52" t="s">
        <v>42</v>
      </c>
      <c r="D357" s="52" t="s">
        <v>29</v>
      </c>
      <c r="E357" s="52"/>
      <c r="F357" s="51"/>
      <c r="G357" s="48"/>
      <c r="H357" s="48"/>
      <c r="I357" s="48"/>
      <c r="J357" s="3" t="str">
        <f t="shared" si="3"/>
        <v>pendente</v>
      </c>
    </row>
    <row r="358" spans="1:10">
      <c r="A358" s="83" t="s">
        <v>523</v>
      </c>
      <c r="B358" s="83" t="s">
        <v>411</v>
      </c>
      <c r="C358" s="47" t="s">
        <v>19</v>
      </c>
      <c r="D358" s="47" t="s">
        <v>29</v>
      </c>
      <c r="E358" s="47"/>
      <c r="F358" s="46"/>
      <c r="G358" s="45"/>
      <c r="H358" s="45"/>
      <c r="I358" s="45"/>
      <c r="J358" s="3" t="str">
        <f t="shared" si="3"/>
        <v>pendente</v>
      </c>
    </row>
    <row r="359" spans="1:10">
      <c r="A359" s="83" t="s">
        <v>523</v>
      </c>
      <c r="B359" s="83" t="s">
        <v>411</v>
      </c>
      <c r="C359" s="47" t="s">
        <v>19</v>
      </c>
      <c r="D359" s="47" t="s">
        <v>29</v>
      </c>
      <c r="E359" s="47"/>
      <c r="F359" s="46"/>
      <c r="G359" s="45"/>
      <c r="H359" s="45"/>
      <c r="I359" s="45"/>
      <c r="J359" s="3" t="str">
        <f t="shared" si="3"/>
        <v>pendente</v>
      </c>
    </row>
    <row r="360" spans="1:10">
      <c r="A360" s="83" t="s">
        <v>523</v>
      </c>
      <c r="B360" s="83" t="s">
        <v>411</v>
      </c>
      <c r="C360" s="47" t="s">
        <v>19</v>
      </c>
      <c r="D360" s="47" t="s">
        <v>29</v>
      </c>
      <c r="E360" s="47"/>
      <c r="F360" s="46"/>
      <c r="G360" s="45"/>
      <c r="H360" s="45"/>
      <c r="I360" s="45"/>
      <c r="J360" s="3" t="str">
        <f t="shared" si="3"/>
        <v>pendente</v>
      </c>
    </row>
    <row r="361" spans="1:10">
      <c r="A361" s="83" t="s">
        <v>523</v>
      </c>
      <c r="B361" s="83" t="s">
        <v>411</v>
      </c>
      <c r="C361" s="47" t="s">
        <v>19</v>
      </c>
      <c r="D361" s="47" t="s">
        <v>29</v>
      </c>
      <c r="E361" s="47"/>
      <c r="F361" s="46"/>
      <c r="G361" s="45"/>
      <c r="H361" s="45"/>
      <c r="I361" s="45"/>
      <c r="J361" s="3" t="str">
        <f t="shared" si="3"/>
        <v>pendente</v>
      </c>
    </row>
    <row r="362" spans="1:10">
      <c r="A362" s="83" t="s">
        <v>523</v>
      </c>
      <c r="B362" s="83" t="s">
        <v>411</v>
      </c>
      <c r="C362" s="47" t="s">
        <v>19</v>
      </c>
      <c r="D362" s="47" t="s">
        <v>29</v>
      </c>
      <c r="E362" s="47"/>
      <c r="F362" s="46"/>
      <c r="G362" s="45"/>
      <c r="H362" s="45"/>
      <c r="I362" s="45"/>
      <c r="J362" s="3" t="str">
        <f t="shared" si="3"/>
        <v>pendente</v>
      </c>
    </row>
    <row r="363" spans="1:10" hidden="1">
      <c r="A363" s="141" t="s">
        <v>523</v>
      </c>
      <c r="B363" s="141" t="s">
        <v>411</v>
      </c>
      <c r="C363" s="52" t="s">
        <v>19</v>
      </c>
      <c r="D363" s="52" t="s">
        <v>29</v>
      </c>
      <c r="E363" s="50"/>
      <c r="F363" s="51"/>
      <c r="G363" s="53"/>
      <c r="H363" s="53"/>
      <c r="I363" s="53"/>
      <c r="J363" s="3" t="str">
        <f t="shared" si="3"/>
        <v>pendente</v>
      </c>
    </row>
    <row r="364" spans="1:10" hidden="1">
      <c r="A364" s="141" t="s">
        <v>523</v>
      </c>
      <c r="B364" s="141" t="s">
        <v>411</v>
      </c>
      <c r="C364" s="52" t="s">
        <v>19</v>
      </c>
      <c r="D364" s="52" t="s">
        <v>29</v>
      </c>
      <c r="E364" s="52"/>
      <c r="F364" s="51"/>
      <c r="G364" s="48"/>
      <c r="H364" s="48"/>
      <c r="I364" s="48"/>
      <c r="J364" s="3" t="str">
        <f t="shared" si="3"/>
        <v>pendente</v>
      </c>
    </row>
    <row r="365" spans="1:10" hidden="1">
      <c r="A365" s="83" t="s">
        <v>523</v>
      </c>
      <c r="B365" s="83" t="s">
        <v>411</v>
      </c>
      <c r="C365" s="47" t="s">
        <v>19</v>
      </c>
      <c r="D365" s="47" t="s">
        <v>15</v>
      </c>
      <c r="E365" s="47"/>
      <c r="F365" s="46"/>
      <c r="G365" s="45"/>
      <c r="H365" s="45"/>
      <c r="I365" s="45"/>
      <c r="J365" s="3" t="str">
        <f t="shared" si="3"/>
        <v>pendente</v>
      </c>
    </row>
    <row r="366" spans="1:10">
      <c r="A366" s="83" t="s">
        <v>523</v>
      </c>
      <c r="B366" s="83" t="s">
        <v>411</v>
      </c>
      <c r="C366" s="47" t="s">
        <v>19</v>
      </c>
      <c r="D366" s="47" t="s">
        <v>15</v>
      </c>
      <c r="E366" s="47"/>
      <c r="F366" s="46"/>
      <c r="G366" s="45"/>
      <c r="H366" s="45"/>
      <c r="I366" s="45"/>
      <c r="J366" s="3" t="str">
        <f t="shared" si="3"/>
        <v>pendente</v>
      </c>
    </row>
    <row r="367" spans="1:10">
      <c r="A367" s="83" t="s">
        <v>523</v>
      </c>
      <c r="B367" s="83" t="s">
        <v>411</v>
      </c>
      <c r="C367" s="47" t="s">
        <v>19</v>
      </c>
      <c r="D367" s="47" t="s">
        <v>15</v>
      </c>
      <c r="E367" s="44"/>
      <c r="F367" s="46"/>
      <c r="G367" s="28"/>
      <c r="H367" s="28"/>
      <c r="I367" s="28"/>
      <c r="J367" s="3" t="str">
        <f t="shared" si="3"/>
        <v>pendente</v>
      </c>
    </row>
    <row r="368" spans="1:10">
      <c r="A368" s="83" t="s">
        <v>523</v>
      </c>
      <c r="B368" s="83" t="s">
        <v>411</v>
      </c>
      <c r="C368" s="47" t="s">
        <v>19</v>
      </c>
      <c r="D368" s="47" t="s">
        <v>15</v>
      </c>
      <c r="E368" s="47"/>
      <c r="F368" s="46"/>
      <c r="G368" s="45"/>
      <c r="H368" s="45"/>
      <c r="I368" s="45"/>
      <c r="J368" s="3" t="str">
        <f t="shared" si="3"/>
        <v>pendente</v>
      </c>
    </row>
    <row r="369" spans="1:10">
      <c r="A369" s="83" t="s">
        <v>523</v>
      </c>
      <c r="B369" s="83" t="s">
        <v>411</v>
      </c>
      <c r="C369" s="47" t="s">
        <v>19</v>
      </c>
      <c r="D369" s="47" t="s">
        <v>15</v>
      </c>
      <c r="E369" s="47"/>
      <c r="F369" s="46"/>
      <c r="G369" s="45"/>
      <c r="H369" s="45"/>
      <c r="I369" s="45"/>
      <c r="J369" s="3" t="str">
        <f t="shared" si="3"/>
        <v>pendente</v>
      </c>
    </row>
    <row r="370" spans="1:10">
      <c r="A370" s="83" t="s">
        <v>523</v>
      </c>
      <c r="B370" s="83" t="s">
        <v>411</v>
      </c>
      <c r="C370" s="47" t="s">
        <v>19</v>
      </c>
      <c r="D370" s="47" t="s">
        <v>15</v>
      </c>
      <c r="E370" s="44"/>
      <c r="F370" s="46"/>
      <c r="G370" s="28"/>
      <c r="H370" s="28"/>
      <c r="I370" s="28"/>
      <c r="J370" s="3" t="str">
        <f t="shared" si="3"/>
        <v>pendente</v>
      </c>
    </row>
    <row r="371" spans="1:10">
      <c r="A371" s="83" t="s">
        <v>523</v>
      </c>
      <c r="B371" s="83" t="s">
        <v>411</v>
      </c>
      <c r="C371" s="47" t="s">
        <v>19</v>
      </c>
      <c r="D371" s="47" t="s">
        <v>15</v>
      </c>
      <c r="E371" s="47"/>
      <c r="F371" s="46"/>
      <c r="G371" s="45"/>
      <c r="H371" s="45"/>
      <c r="I371" s="45"/>
      <c r="J371" s="3" t="str">
        <f t="shared" si="3"/>
        <v>pendente</v>
      </c>
    </row>
    <row r="372" spans="1:10">
      <c r="A372" s="141" t="s">
        <v>523</v>
      </c>
      <c r="B372" s="141" t="s">
        <v>411</v>
      </c>
      <c r="C372" s="52" t="s">
        <v>19</v>
      </c>
      <c r="D372" s="52" t="s">
        <v>15</v>
      </c>
      <c r="E372" s="52"/>
      <c r="F372" s="51"/>
      <c r="G372" s="48"/>
      <c r="H372" s="48"/>
      <c r="I372" s="48"/>
      <c r="J372" s="3" t="str">
        <f t="shared" si="3"/>
        <v>pendente</v>
      </c>
    </row>
    <row r="373" spans="1:10">
      <c r="A373" s="83" t="s">
        <v>523</v>
      </c>
      <c r="B373" s="83" t="s">
        <v>411</v>
      </c>
      <c r="C373" s="47" t="s">
        <v>19</v>
      </c>
      <c r="D373" s="47" t="s">
        <v>23</v>
      </c>
      <c r="E373" s="47"/>
      <c r="F373" s="46"/>
      <c r="G373" s="45"/>
      <c r="H373" s="45"/>
      <c r="I373" s="45"/>
      <c r="J373" s="3" t="str">
        <f t="shared" si="3"/>
        <v>pendente</v>
      </c>
    </row>
    <row r="374" spans="1:10">
      <c r="A374" s="83" t="s">
        <v>523</v>
      </c>
      <c r="B374" s="83" t="s">
        <v>411</v>
      </c>
      <c r="C374" s="47" t="s">
        <v>19</v>
      </c>
      <c r="D374" s="47" t="s">
        <v>23</v>
      </c>
      <c r="E374" s="47"/>
      <c r="F374" s="46"/>
      <c r="G374" s="45"/>
      <c r="H374" s="45"/>
      <c r="I374" s="45"/>
      <c r="J374" s="3" t="str">
        <f t="shared" si="3"/>
        <v>pendente</v>
      </c>
    </row>
    <row r="375" spans="1:10" hidden="1">
      <c r="A375" s="83" t="s">
        <v>523</v>
      </c>
      <c r="B375" s="83" t="s">
        <v>411</v>
      </c>
      <c r="C375" s="47" t="s">
        <v>19</v>
      </c>
      <c r="D375" s="47" t="s">
        <v>23</v>
      </c>
      <c r="E375" s="44"/>
      <c r="F375" s="46"/>
      <c r="G375" s="28"/>
      <c r="H375" s="28"/>
      <c r="I375" s="28"/>
      <c r="J375" s="3" t="str">
        <f t="shared" si="3"/>
        <v>pendente</v>
      </c>
    </row>
    <row r="376" spans="1:10" hidden="1">
      <c r="A376" s="83" t="s">
        <v>523</v>
      </c>
      <c r="B376" s="83" t="s">
        <v>411</v>
      </c>
      <c r="C376" s="47" t="s">
        <v>19</v>
      </c>
      <c r="D376" s="47" t="s">
        <v>23</v>
      </c>
      <c r="E376" s="47"/>
      <c r="F376" s="46"/>
      <c r="G376" s="45"/>
      <c r="H376" s="45"/>
      <c r="I376" s="45"/>
      <c r="J376" s="3" t="str">
        <f t="shared" si="3"/>
        <v>pendente</v>
      </c>
    </row>
    <row r="377" spans="1:10" hidden="1">
      <c r="A377" s="141" t="s">
        <v>523</v>
      </c>
      <c r="B377" s="141" t="s">
        <v>411</v>
      </c>
      <c r="C377" s="52" t="s">
        <v>19</v>
      </c>
      <c r="D377" s="52" t="s">
        <v>23</v>
      </c>
      <c r="E377" s="50"/>
      <c r="F377" s="51"/>
      <c r="G377" s="53"/>
      <c r="H377" s="53"/>
      <c r="I377" s="53"/>
      <c r="J377" s="3" t="str">
        <f t="shared" si="3"/>
        <v>pendente</v>
      </c>
    </row>
    <row r="378" spans="1:10">
      <c r="A378" s="83" t="s">
        <v>523</v>
      </c>
      <c r="B378" s="83" t="s">
        <v>411</v>
      </c>
      <c r="C378" s="47" t="s">
        <v>19</v>
      </c>
      <c r="D378" s="47" t="s">
        <v>23</v>
      </c>
      <c r="E378" s="47"/>
      <c r="F378" s="46"/>
      <c r="G378" s="45"/>
      <c r="H378" s="45"/>
      <c r="I378" s="45"/>
      <c r="J378" s="3" t="str">
        <f t="shared" si="3"/>
        <v>pendente</v>
      </c>
    </row>
    <row r="379" spans="1:10">
      <c r="A379" s="141" t="s">
        <v>523</v>
      </c>
      <c r="B379" s="141" t="s">
        <v>411</v>
      </c>
      <c r="C379" s="52" t="s">
        <v>19</v>
      </c>
      <c r="D379" s="52" t="s">
        <v>23</v>
      </c>
      <c r="E379" s="52"/>
      <c r="F379" s="51"/>
      <c r="G379" s="48"/>
      <c r="H379" s="48"/>
      <c r="I379" s="48"/>
      <c r="J379" s="3" t="str">
        <f t="shared" si="3"/>
        <v>pendente</v>
      </c>
    </row>
    <row r="380" spans="1:10">
      <c r="A380" s="83" t="s">
        <v>523</v>
      </c>
      <c r="B380" s="83" t="s">
        <v>411</v>
      </c>
      <c r="C380" s="47" t="s">
        <v>19</v>
      </c>
      <c r="D380" s="47" t="s">
        <v>55</v>
      </c>
      <c r="E380" s="47"/>
      <c r="F380" s="46"/>
      <c r="G380" s="45"/>
      <c r="H380" s="45"/>
      <c r="I380" s="45"/>
      <c r="J380" s="3" t="str">
        <f t="shared" si="3"/>
        <v>pendente</v>
      </c>
    </row>
    <row r="381" spans="1:10">
      <c r="A381" s="83" t="s">
        <v>523</v>
      </c>
      <c r="B381" s="83" t="s">
        <v>411</v>
      </c>
      <c r="C381" s="47" t="s">
        <v>19</v>
      </c>
      <c r="D381" s="47" t="s">
        <v>55</v>
      </c>
      <c r="E381" s="44"/>
      <c r="F381" s="46"/>
      <c r="G381" s="28"/>
      <c r="H381" s="28"/>
      <c r="I381" s="28"/>
      <c r="J381" s="3" t="str">
        <f t="shared" si="3"/>
        <v>pendente</v>
      </c>
    </row>
    <row r="382" spans="1:10">
      <c r="A382" s="83" t="s">
        <v>523</v>
      </c>
      <c r="B382" s="83" t="s">
        <v>411</v>
      </c>
      <c r="C382" s="47" t="s">
        <v>19</v>
      </c>
      <c r="D382" s="47" t="s">
        <v>55</v>
      </c>
      <c r="E382" s="47"/>
      <c r="F382" s="46"/>
      <c r="G382" s="45"/>
      <c r="H382" s="45"/>
      <c r="I382" s="45"/>
      <c r="J382" s="3" t="str">
        <f t="shared" si="3"/>
        <v>pendente</v>
      </c>
    </row>
    <row r="383" spans="1:10">
      <c r="A383" s="83" t="s">
        <v>523</v>
      </c>
      <c r="B383" s="83" t="s">
        <v>411</v>
      </c>
      <c r="C383" s="47" t="s">
        <v>19</v>
      </c>
      <c r="D383" s="47" t="s">
        <v>55</v>
      </c>
      <c r="E383" s="47"/>
      <c r="F383" s="46"/>
      <c r="G383" s="45"/>
      <c r="H383" s="45"/>
      <c r="I383" s="45"/>
      <c r="J383" s="3" t="str">
        <f t="shared" si="3"/>
        <v>pendente</v>
      </c>
    </row>
    <row r="384" spans="1:10">
      <c r="A384" s="83" t="s">
        <v>523</v>
      </c>
      <c r="B384" s="83" t="s">
        <v>411</v>
      </c>
      <c r="C384" s="47" t="s">
        <v>19</v>
      </c>
      <c r="D384" s="47" t="s">
        <v>55</v>
      </c>
      <c r="E384" s="44"/>
      <c r="F384" s="46"/>
      <c r="G384" s="28"/>
      <c r="H384" s="28"/>
      <c r="I384" s="28"/>
      <c r="J384" s="3" t="str">
        <f t="shared" si="3"/>
        <v>pendente</v>
      </c>
    </row>
    <row r="385" spans="1:10">
      <c r="A385" s="83" t="s">
        <v>523</v>
      </c>
      <c r="B385" s="83" t="s">
        <v>411</v>
      </c>
      <c r="C385" s="47" t="s">
        <v>19</v>
      </c>
      <c r="D385" s="47" t="s">
        <v>55</v>
      </c>
      <c r="E385" s="47"/>
      <c r="F385" s="46"/>
      <c r="G385" s="45"/>
      <c r="H385" s="45"/>
      <c r="I385" s="45"/>
      <c r="J385" s="3" t="str">
        <f t="shared" si="3"/>
        <v>pendente</v>
      </c>
    </row>
    <row r="386" spans="1:10">
      <c r="A386" s="83" t="s">
        <v>523</v>
      </c>
      <c r="B386" s="83" t="s">
        <v>411</v>
      </c>
      <c r="C386" s="47" t="s">
        <v>19</v>
      </c>
      <c r="D386" s="47" t="s">
        <v>55</v>
      </c>
      <c r="E386" s="47"/>
      <c r="F386" s="46"/>
      <c r="G386" s="45"/>
      <c r="H386" s="45"/>
      <c r="I386" s="45"/>
      <c r="J386" s="3" t="str">
        <f t="shared" si="3"/>
        <v>pendente</v>
      </c>
    </row>
    <row r="387" spans="1:10" hidden="1">
      <c r="A387" s="141" t="s">
        <v>523</v>
      </c>
      <c r="B387" s="141" t="s">
        <v>411</v>
      </c>
      <c r="C387" s="52" t="s">
        <v>19</v>
      </c>
      <c r="D387" s="52" t="s">
        <v>55</v>
      </c>
      <c r="E387" s="52"/>
      <c r="F387" s="51"/>
      <c r="G387" s="48"/>
      <c r="H387" s="48"/>
      <c r="I387" s="48"/>
      <c r="J387" s="3" t="str">
        <f t="shared" si="3"/>
        <v>pendente</v>
      </c>
    </row>
    <row r="388" spans="1:10" hidden="1">
      <c r="A388" s="83" t="s">
        <v>523</v>
      </c>
      <c r="B388" s="83" t="s">
        <v>411</v>
      </c>
      <c r="C388" s="47" t="s">
        <v>19</v>
      </c>
      <c r="D388" s="47" t="s">
        <v>27</v>
      </c>
      <c r="E388" s="47"/>
      <c r="F388" s="46"/>
      <c r="G388" s="45"/>
      <c r="H388" s="45"/>
      <c r="I388" s="45"/>
      <c r="J388" s="3" t="str">
        <f t="shared" si="3"/>
        <v>pendente</v>
      </c>
    </row>
    <row r="389" spans="1:10" hidden="1">
      <c r="A389" s="83" t="s">
        <v>523</v>
      </c>
      <c r="B389" s="83" t="s">
        <v>411</v>
      </c>
      <c r="C389" s="47" t="s">
        <v>19</v>
      </c>
      <c r="D389" s="47" t="s">
        <v>27</v>
      </c>
      <c r="E389" s="44"/>
      <c r="F389" s="46"/>
      <c r="G389" s="28"/>
      <c r="H389" s="28"/>
      <c r="I389" s="28"/>
      <c r="J389" s="3" t="str">
        <f t="shared" si="3"/>
        <v>pendente</v>
      </c>
    </row>
    <row r="390" spans="1:10">
      <c r="A390" s="83" t="s">
        <v>523</v>
      </c>
      <c r="B390" s="83" t="s">
        <v>411</v>
      </c>
      <c r="C390" s="47" t="s">
        <v>19</v>
      </c>
      <c r="D390" s="47" t="s">
        <v>27</v>
      </c>
      <c r="E390" s="44"/>
      <c r="F390" s="46"/>
      <c r="G390" s="28"/>
      <c r="H390" s="28"/>
      <c r="I390" s="28"/>
      <c r="J390" s="3" t="str">
        <f t="shared" si="3"/>
        <v>pendente</v>
      </c>
    </row>
    <row r="391" spans="1:10">
      <c r="A391" s="83" t="s">
        <v>523</v>
      </c>
      <c r="B391" s="83" t="s">
        <v>411</v>
      </c>
      <c r="C391" s="47" t="s">
        <v>19</v>
      </c>
      <c r="D391" s="47" t="s">
        <v>27</v>
      </c>
      <c r="E391" s="44"/>
      <c r="F391" s="46"/>
      <c r="G391" s="28"/>
      <c r="H391" s="28"/>
      <c r="I391" s="28"/>
      <c r="J391" s="3" t="str">
        <f t="shared" si="3"/>
        <v>pendente</v>
      </c>
    </row>
    <row r="392" spans="1:10">
      <c r="A392" s="141" t="s">
        <v>523</v>
      </c>
      <c r="B392" s="141" t="s">
        <v>411</v>
      </c>
      <c r="C392" s="52" t="s">
        <v>19</v>
      </c>
      <c r="D392" s="52" t="s">
        <v>27</v>
      </c>
      <c r="E392" s="50"/>
      <c r="F392" s="51"/>
      <c r="G392" s="53"/>
      <c r="H392" s="53"/>
      <c r="I392" s="53"/>
      <c r="J392" s="3" t="str">
        <f t="shared" si="3"/>
        <v>pendente</v>
      </c>
    </row>
    <row r="393" spans="1:10">
      <c r="A393" s="83" t="s">
        <v>523</v>
      </c>
      <c r="B393" s="83" t="s">
        <v>411</v>
      </c>
      <c r="C393" s="47" t="s">
        <v>19</v>
      </c>
      <c r="D393" s="47" t="s">
        <v>27</v>
      </c>
      <c r="E393" s="47"/>
      <c r="F393" s="46"/>
      <c r="G393" s="45"/>
      <c r="H393" s="45"/>
      <c r="I393" s="45"/>
      <c r="J393" s="3" t="str">
        <f t="shared" ref="J393:J460" si="4">IF(H393&lt;&gt;0,"finalizado", "pendente")</f>
        <v>pendente</v>
      </c>
    </row>
    <row r="394" spans="1:10">
      <c r="A394" s="83" t="s">
        <v>523</v>
      </c>
      <c r="B394" s="83" t="s">
        <v>411</v>
      </c>
      <c r="C394" s="47" t="s">
        <v>19</v>
      </c>
      <c r="D394" s="47" t="s">
        <v>27</v>
      </c>
      <c r="E394" s="47"/>
      <c r="F394" s="46"/>
      <c r="G394" s="45"/>
      <c r="H394" s="45"/>
      <c r="I394" s="45"/>
      <c r="J394" s="3" t="str">
        <f t="shared" si="4"/>
        <v>pendente</v>
      </c>
    </row>
    <row r="395" spans="1:10">
      <c r="A395" s="141" t="s">
        <v>523</v>
      </c>
      <c r="B395" s="141" t="s">
        <v>411</v>
      </c>
      <c r="C395" s="52" t="s">
        <v>19</v>
      </c>
      <c r="D395" s="52" t="s">
        <v>27</v>
      </c>
      <c r="E395" s="52"/>
      <c r="F395" s="51"/>
      <c r="G395" s="48"/>
      <c r="H395" s="48"/>
      <c r="I395" s="48"/>
      <c r="J395" s="3" t="str">
        <f t="shared" si="4"/>
        <v>pendente</v>
      </c>
    </row>
    <row r="396" spans="1:10">
      <c r="A396" s="83" t="s">
        <v>523</v>
      </c>
      <c r="B396" s="83" t="s">
        <v>411</v>
      </c>
      <c r="C396" s="47" t="s">
        <v>18</v>
      </c>
      <c r="D396" s="47" t="s">
        <v>29</v>
      </c>
      <c r="E396" s="44"/>
      <c r="F396" s="46"/>
      <c r="G396" s="28"/>
      <c r="H396" s="28"/>
      <c r="I396" s="28"/>
      <c r="J396" s="3" t="str">
        <f t="shared" si="4"/>
        <v>pendente</v>
      </c>
    </row>
    <row r="397" spans="1:10">
      <c r="A397" s="83" t="s">
        <v>523</v>
      </c>
      <c r="B397" s="83" t="s">
        <v>411</v>
      </c>
      <c r="C397" s="47" t="s">
        <v>18</v>
      </c>
      <c r="D397" s="47" t="s">
        <v>29</v>
      </c>
      <c r="E397" s="47"/>
      <c r="F397" s="46"/>
      <c r="G397" s="45"/>
      <c r="H397" s="45"/>
      <c r="I397" s="45"/>
      <c r="J397" s="3" t="str">
        <f t="shared" si="4"/>
        <v>pendente</v>
      </c>
    </row>
    <row r="398" spans="1:10">
      <c r="A398" s="83" t="s">
        <v>523</v>
      </c>
      <c r="B398" s="83" t="s">
        <v>411</v>
      </c>
      <c r="C398" s="47" t="s">
        <v>18</v>
      </c>
      <c r="D398" s="47" t="s">
        <v>29</v>
      </c>
      <c r="E398" s="47"/>
      <c r="F398" s="46"/>
      <c r="G398" s="45"/>
      <c r="H398" s="45"/>
      <c r="I398" s="45"/>
      <c r="J398" s="3" t="str">
        <f t="shared" si="4"/>
        <v>pendente</v>
      </c>
    </row>
    <row r="399" spans="1:10" hidden="1">
      <c r="A399" s="83" t="s">
        <v>523</v>
      </c>
      <c r="B399" s="83" t="s">
        <v>411</v>
      </c>
      <c r="C399" s="47" t="s">
        <v>18</v>
      </c>
      <c r="D399" s="47" t="s">
        <v>29</v>
      </c>
      <c r="E399" s="47"/>
      <c r="F399" s="46"/>
      <c r="G399" s="45"/>
      <c r="H399" s="45"/>
      <c r="I399" s="45"/>
      <c r="J399" s="3" t="str">
        <f t="shared" si="4"/>
        <v>pendente</v>
      </c>
    </row>
    <row r="400" spans="1:10" hidden="1">
      <c r="A400" s="83" t="s">
        <v>523</v>
      </c>
      <c r="B400" s="83" t="s">
        <v>411</v>
      </c>
      <c r="C400" s="47" t="s">
        <v>18</v>
      </c>
      <c r="D400" s="47" t="s">
        <v>29</v>
      </c>
      <c r="E400" s="47"/>
      <c r="F400" s="46"/>
      <c r="G400" s="45"/>
      <c r="H400" s="45"/>
      <c r="I400" s="45"/>
      <c r="J400" s="3" t="str">
        <f t="shared" si="4"/>
        <v>pendente</v>
      </c>
    </row>
    <row r="401" spans="1:10" hidden="1">
      <c r="A401" s="141" t="s">
        <v>523</v>
      </c>
      <c r="B401" s="141" t="s">
        <v>411</v>
      </c>
      <c r="C401" s="52" t="s">
        <v>18</v>
      </c>
      <c r="D401" s="52" t="s">
        <v>29</v>
      </c>
      <c r="E401" s="52"/>
      <c r="F401" s="51"/>
      <c r="G401" s="48"/>
      <c r="H401" s="48"/>
      <c r="I401" s="48"/>
      <c r="J401" s="3" t="str">
        <f t="shared" si="4"/>
        <v>pendente</v>
      </c>
    </row>
    <row r="402" spans="1:10">
      <c r="A402" s="83" t="s">
        <v>523</v>
      </c>
      <c r="B402" s="83" t="s">
        <v>411</v>
      </c>
      <c r="C402" s="47" t="s">
        <v>18</v>
      </c>
      <c r="D402" s="47" t="s">
        <v>15</v>
      </c>
      <c r="E402" s="44"/>
      <c r="F402" s="46"/>
      <c r="G402" s="28"/>
      <c r="H402" s="28"/>
      <c r="I402" s="28"/>
      <c r="J402" s="3" t="str">
        <f t="shared" si="4"/>
        <v>pendente</v>
      </c>
    </row>
    <row r="403" spans="1:10">
      <c r="A403" s="83" t="s">
        <v>523</v>
      </c>
      <c r="B403" s="83" t="s">
        <v>411</v>
      </c>
      <c r="C403" s="47" t="s">
        <v>18</v>
      </c>
      <c r="D403" s="47" t="s">
        <v>15</v>
      </c>
      <c r="E403" s="47"/>
      <c r="F403" s="46"/>
      <c r="G403" s="45"/>
      <c r="H403" s="45"/>
      <c r="I403" s="45"/>
      <c r="J403" s="3" t="str">
        <f t="shared" si="4"/>
        <v>pendente</v>
      </c>
    </row>
    <row r="404" spans="1:10">
      <c r="A404" s="83" t="s">
        <v>523</v>
      </c>
      <c r="B404" s="83" t="s">
        <v>411</v>
      </c>
      <c r="C404" s="47" t="s">
        <v>18</v>
      </c>
      <c r="D404" s="47" t="s">
        <v>15</v>
      </c>
      <c r="E404" s="47"/>
      <c r="F404" s="46"/>
      <c r="G404" s="45"/>
      <c r="H404" s="45"/>
      <c r="I404" s="45"/>
      <c r="J404" s="3" t="str">
        <f t="shared" si="4"/>
        <v>pendente</v>
      </c>
    </row>
    <row r="405" spans="1:10">
      <c r="A405" s="83" t="s">
        <v>523</v>
      </c>
      <c r="B405" s="83" t="s">
        <v>411</v>
      </c>
      <c r="C405" s="47" t="s">
        <v>18</v>
      </c>
      <c r="D405" s="47" t="s">
        <v>15</v>
      </c>
      <c r="E405" s="47"/>
      <c r="F405" s="46"/>
      <c r="G405" s="45"/>
      <c r="H405" s="45"/>
      <c r="I405" s="45"/>
      <c r="J405" s="3" t="str">
        <f t="shared" si="4"/>
        <v>pendente</v>
      </c>
    </row>
    <row r="406" spans="1:10">
      <c r="A406" s="83" t="s">
        <v>523</v>
      </c>
      <c r="B406" s="83" t="s">
        <v>411</v>
      </c>
      <c r="C406" s="47" t="s">
        <v>18</v>
      </c>
      <c r="D406" s="47" t="s">
        <v>15</v>
      </c>
      <c r="E406" s="44"/>
      <c r="F406" s="46"/>
      <c r="G406" s="28"/>
      <c r="H406" s="28"/>
      <c r="I406" s="28"/>
      <c r="J406" s="2" t="str">
        <f t="shared" si="4"/>
        <v>pendente</v>
      </c>
    </row>
    <row r="407" spans="1:10">
      <c r="A407" s="83" t="s">
        <v>523</v>
      </c>
      <c r="B407" s="83" t="s">
        <v>411</v>
      </c>
      <c r="C407" s="47" t="s">
        <v>18</v>
      </c>
      <c r="D407" s="47" t="s">
        <v>15</v>
      </c>
      <c r="E407" s="44"/>
      <c r="F407" s="46"/>
      <c r="G407" s="28"/>
      <c r="H407" s="28"/>
      <c r="I407" s="28"/>
      <c r="J407" s="2" t="str">
        <f t="shared" si="4"/>
        <v>pendente</v>
      </c>
    </row>
    <row r="408" spans="1:10">
      <c r="A408" s="83" t="s">
        <v>523</v>
      </c>
      <c r="B408" s="83" t="s">
        <v>411</v>
      </c>
      <c r="C408" s="47" t="s">
        <v>18</v>
      </c>
      <c r="D408" s="47" t="s">
        <v>15</v>
      </c>
      <c r="E408" s="44"/>
      <c r="F408" s="46"/>
      <c r="G408" s="28"/>
      <c r="H408" s="28"/>
      <c r="I408" s="28"/>
      <c r="J408" s="2" t="str">
        <f t="shared" si="4"/>
        <v>pendente</v>
      </c>
    </row>
    <row r="409" spans="1:10">
      <c r="A409" s="141" t="s">
        <v>523</v>
      </c>
      <c r="B409" s="141" t="s">
        <v>411</v>
      </c>
      <c r="C409" s="52" t="s">
        <v>18</v>
      </c>
      <c r="D409" s="52" t="s">
        <v>15</v>
      </c>
      <c r="E409" s="50"/>
      <c r="F409" s="51"/>
      <c r="G409" s="53"/>
      <c r="H409" s="53"/>
      <c r="I409" s="53"/>
      <c r="J409" s="2" t="str">
        <f t="shared" si="4"/>
        <v>pendente</v>
      </c>
    </row>
    <row r="410" spans="1:10">
      <c r="A410" s="83" t="s">
        <v>523</v>
      </c>
      <c r="B410" s="83" t="s">
        <v>411</v>
      </c>
      <c r="C410" s="47" t="s">
        <v>18</v>
      </c>
      <c r="D410" s="47" t="s">
        <v>23</v>
      </c>
      <c r="E410" s="47"/>
      <c r="F410" s="46"/>
      <c r="G410" s="45"/>
      <c r="H410" s="45"/>
      <c r="I410" s="45"/>
      <c r="J410" s="3" t="str">
        <f t="shared" si="4"/>
        <v>pendente</v>
      </c>
    </row>
    <row r="411" spans="1:10" hidden="1">
      <c r="A411" s="83" t="s">
        <v>523</v>
      </c>
      <c r="B411" s="83" t="s">
        <v>411</v>
      </c>
      <c r="C411" s="47" t="s">
        <v>18</v>
      </c>
      <c r="D411" s="47" t="s">
        <v>23</v>
      </c>
      <c r="E411" s="47"/>
      <c r="F411" s="46"/>
      <c r="G411" s="45"/>
      <c r="H411" s="45"/>
      <c r="I411" s="45"/>
      <c r="J411" s="3" t="str">
        <f t="shared" si="4"/>
        <v>pendente</v>
      </c>
    </row>
    <row r="412" spans="1:10" hidden="1">
      <c r="A412" s="83" t="s">
        <v>523</v>
      </c>
      <c r="B412" s="83" t="s">
        <v>411</v>
      </c>
      <c r="C412" s="47" t="s">
        <v>18</v>
      </c>
      <c r="D412" s="47" t="s">
        <v>23</v>
      </c>
      <c r="E412" s="47"/>
      <c r="F412" s="46"/>
      <c r="G412" s="45"/>
      <c r="H412" s="45"/>
      <c r="I412" s="45"/>
      <c r="J412" s="3" t="str">
        <f t="shared" si="4"/>
        <v>pendente</v>
      </c>
    </row>
    <row r="413" spans="1:10" hidden="1">
      <c r="A413" s="83" t="s">
        <v>523</v>
      </c>
      <c r="B413" s="83" t="s">
        <v>411</v>
      </c>
      <c r="C413" s="47" t="s">
        <v>18</v>
      </c>
      <c r="D413" s="47" t="s">
        <v>23</v>
      </c>
      <c r="E413" s="47"/>
      <c r="F413" s="46"/>
      <c r="G413" s="45"/>
      <c r="H413" s="45"/>
      <c r="I413" s="45"/>
      <c r="J413" s="3" t="str">
        <f t="shared" si="4"/>
        <v>pendente</v>
      </c>
    </row>
    <row r="414" spans="1:10">
      <c r="A414" s="83" t="s">
        <v>523</v>
      </c>
      <c r="B414" s="83" t="s">
        <v>411</v>
      </c>
      <c r="C414" s="47" t="s">
        <v>18</v>
      </c>
      <c r="D414" s="47" t="s">
        <v>23</v>
      </c>
      <c r="E414" s="47"/>
      <c r="F414" s="46"/>
      <c r="G414" s="45"/>
      <c r="H414" s="45"/>
      <c r="I414" s="45"/>
      <c r="J414" s="3" t="str">
        <f t="shared" si="4"/>
        <v>pendente</v>
      </c>
    </row>
    <row r="415" spans="1:10">
      <c r="A415" s="141" t="s">
        <v>523</v>
      </c>
      <c r="B415" s="141" t="s">
        <v>411</v>
      </c>
      <c r="C415" s="52" t="s">
        <v>18</v>
      </c>
      <c r="D415" s="52" t="s">
        <v>23</v>
      </c>
      <c r="E415" s="50"/>
      <c r="F415" s="51"/>
      <c r="G415" s="53"/>
      <c r="H415" s="53"/>
      <c r="I415" s="53"/>
      <c r="J415" s="3" t="str">
        <f t="shared" si="4"/>
        <v>pendente</v>
      </c>
    </row>
    <row r="416" spans="1:10">
      <c r="A416" s="83" t="s">
        <v>523</v>
      </c>
      <c r="B416" s="83" t="s">
        <v>411</v>
      </c>
      <c r="C416" s="47" t="s">
        <v>18</v>
      </c>
      <c r="D416" s="47" t="s">
        <v>55</v>
      </c>
      <c r="E416" s="47"/>
      <c r="F416" s="46"/>
      <c r="G416" s="45"/>
      <c r="H416" s="45"/>
      <c r="I416" s="45"/>
      <c r="J416" s="3" t="str">
        <f t="shared" si="4"/>
        <v>pendente</v>
      </c>
    </row>
    <row r="417" spans="1:10">
      <c r="A417" s="83" t="s">
        <v>523</v>
      </c>
      <c r="B417" s="83" t="s">
        <v>411</v>
      </c>
      <c r="C417" s="47" t="s">
        <v>18</v>
      </c>
      <c r="D417" s="47" t="s">
        <v>55</v>
      </c>
      <c r="E417" s="47"/>
      <c r="F417" s="46"/>
      <c r="G417" s="45"/>
      <c r="H417" s="45"/>
      <c r="I417" s="45"/>
      <c r="J417" s="3" t="str">
        <f t="shared" si="4"/>
        <v>pendente</v>
      </c>
    </row>
    <row r="418" spans="1:10">
      <c r="A418" s="83" t="s">
        <v>523</v>
      </c>
      <c r="B418" s="83" t="s">
        <v>411</v>
      </c>
      <c r="C418" s="47" t="s">
        <v>18</v>
      </c>
      <c r="D418" s="47" t="s">
        <v>55</v>
      </c>
      <c r="E418" s="47"/>
      <c r="F418" s="46"/>
      <c r="G418" s="45"/>
      <c r="H418" s="45"/>
      <c r="I418" s="45"/>
      <c r="J418" s="3" t="str">
        <f t="shared" si="4"/>
        <v>pendente</v>
      </c>
    </row>
    <row r="419" spans="1:10">
      <c r="A419" s="83" t="s">
        <v>523</v>
      </c>
      <c r="B419" s="83" t="s">
        <v>411</v>
      </c>
      <c r="C419" s="47" t="s">
        <v>18</v>
      </c>
      <c r="D419" s="47" t="s">
        <v>55</v>
      </c>
      <c r="E419" s="44"/>
      <c r="F419" s="46"/>
      <c r="G419" s="28"/>
      <c r="H419" s="28"/>
      <c r="I419" s="28"/>
      <c r="J419" s="3" t="str">
        <f t="shared" si="4"/>
        <v>pendente</v>
      </c>
    </row>
    <row r="420" spans="1:10">
      <c r="A420" s="83" t="s">
        <v>523</v>
      </c>
      <c r="B420" s="83" t="s">
        <v>411</v>
      </c>
      <c r="C420" s="47" t="s">
        <v>18</v>
      </c>
      <c r="D420" s="47" t="s">
        <v>55</v>
      </c>
      <c r="E420" s="47"/>
      <c r="F420" s="46"/>
      <c r="G420" s="45"/>
      <c r="H420" s="45"/>
      <c r="I420" s="45"/>
      <c r="J420" s="2" t="str">
        <f t="shared" si="4"/>
        <v>pendente</v>
      </c>
    </row>
    <row r="421" spans="1:10">
      <c r="A421" s="83" t="s">
        <v>523</v>
      </c>
      <c r="B421" s="83" t="s">
        <v>411</v>
      </c>
      <c r="C421" s="47" t="s">
        <v>18</v>
      </c>
      <c r="D421" s="47" t="s">
        <v>55</v>
      </c>
      <c r="E421" s="47"/>
      <c r="F421" s="46"/>
      <c r="G421" s="45"/>
      <c r="H421" s="45"/>
      <c r="I421" s="45"/>
      <c r="J421" s="2" t="str">
        <f t="shared" si="4"/>
        <v>pendente</v>
      </c>
    </row>
    <row r="422" spans="1:10">
      <c r="A422" s="83" t="s">
        <v>523</v>
      </c>
      <c r="B422" s="83" t="s">
        <v>411</v>
      </c>
      <c r="C422" s="47" t="s">
        <v>18</v>
      </c>
      <c r="D422" s="47" t="s">
        <v>55</v>
      </c>
      <c r="E422" s="47"/>
      <c r="F422" s="46"/>
      <c r="G422" s="45"/>
      <c r="H422" s="45"/>
      <c r="I422" s="45"/>
      <c r="J422" s="2" t="str">
        <f t="shared" si="4"/>
        <v>pendente</v>
      </c>
    </row>
    <row r="423" spans="1:10" hidden="1">
      <c r="A423" s="141" t="s">
        <v>523</v>
      </c>
      <c r="B423" s="141" t="s">
        <v>411</v>
      </c>
      <c r="C423" s="52" t="s">
        <v>18</v>
      </c>
      <c r="D423" s="52" t="s">
        <v>55</v>
      </c>
      <c r="E423" s="52"/>
      <c r="F423" s="51"/>
      <c r="G423" s="48"/>
      <c r="H423" s="48"/>
      <c r="I423" s="48"/>
      <c r="J423" s="2" t="str">
        <f t="shared" si="4"/>
        <v>pendente</v>
      </c>
    </row>
    <row r="424" spans="1:10" hidden="1">
      <c r="A424" s="83" t="s">
        <v>523</v>
      </c>
      <c r="B424" s="83" t="s">
        <v>411</v>
      </c>
      <c r="C424" s="47" t="s">
        <v>18</v>
      </c>
      <c r="D424" s="47" t="s">
        <v>27</v>
      </c>
      <c r="E424" s="47"/>
      <c r="F424" s="46"/>
      <c r="G424" s="45"/>
      <c r="H424" s="45"/>
      <c r="I424" s="45"/>
      <c r="J424" s="3" t="str">
        <f t="shared" si="4"/>
        <v>pendente</v>
      </c>
    </row>
    <row r="425" spans="1:10" hidden="1">
      <c r="A425" s="83" t="s">
        <v>523</v>
      </c>
      <c r="B425" s="83" t="s">
        <v>411</v>
      </c>
      <c r="C425" s="47" t="s">
        <v>18</v>
      </c>
      <c r="D425" s="47" t="s">
        <v>27</v>
      </c>
      <c r="E425" s="47"/>
      <c r="F425" s="46"/>
      <c r="G425" s="45"/>
      <c r="H425" s="45"/>
      <c r="I425" s="45"/>
      <c r="J425" s="3" t="str">
        <f t="shared" si="4"/>
        <v>pendente</v>
      </c>
    </row>
    <row r="426" spans="1:10">
      <c r="A426" s="83" t="s">
        <v>523</v>
      </c>
      <c r="B426" s="83" t="s">
        <v>411</v>
      </c>
      <c r="C426" s="47" t="s">
        <v>18</v>
      </c>
      <c r="D426" s="47" t="s">
        <v>27</v>
      </c>
      <c r="E426" s="47"/>
      <c r="F426" s="46"/>
      <c r="G426" s="45"/>
      <c r="H426" s="45"/>
      <c r="I426" s="45"/>
      <c r="J426" s="3" t="str">
        <f t="shared" si="4"/>
        <v>pendente</v>
      </c>
    </row>
    <row r="427" spans="1:10">
      <c r="A427" s="141" t="s">
        <v>523</v>
      </c>
      <c r="B427" s="141" t="s">
        <v>411</v>
      </c>
      <c r="C427" s="52" t="s">
        <v>18</v>
      </c>
      <c r="D427" s="52" t="s">
        <v>27</v>
      </c>
      <c r="E427" s="50"/>
      <c r="F427" s="51"/>
      <c r="G427" s="53"/>
      <c r="H427" s="53"/>
      <c r="I427" s="53"/>
      <c r="J427" s="3" t="str">
        <f t="shared" si="4"/>
        <v>pendente</v>
      </c>
    </row>
    <row r="428" spans="1:10">
      <c r="A428" s="141" t="s">
        <v>523</v>
      </c>
      <c r="B428" s="141" t="s">
        <v>411</v>
      </c>
      <c r="C428" s="52" t="s">
        <v>18</v>
      </c>
      <c r="D428" s="52" t="s">
        <v>27</v>
      </c>
      <c r="E428" s="52"/>
      <c r="F428" s="51"/>
      <c r="G428" s="48"/>
      <c r="H428" s="48"/>
      <c r="I428" s="48"/>
      <c r="J428" s="3" t="str">
        <f t="shared" si="4"/>
        <v>pendente</v>
      </c>
    </row>
    <row r="429" spans="1:10">
      <c r="A429" s="83" t="s">
        <v>525</v>
      </c>
      <c r="B429" s="83" t="s">
        <v>411</v>
      </c>
      <c r="C429" s="47" t="s">
        <v>38</v>
      </c>
      <c r="D429" s="47" t="s">
        <v>29</v>
      </c>
      <c r="E429" s="47"/>
      <c r="F429" s="46"/>
      <c r="G429" s="45"/>
      <c r="H429" s="45"/>
      <c r="I429" s="45"/>
      <c r="J429" s="3" t="str">
        <f t="shared" si="4"/>
        <v>pendente</v>
      </c>
    </row>
    <row r="430" spans="1:10">
      <c r="A430" s="83" t="s">
        <v>525</v>
      </c>
      <c r="B430" s="83" t="s">
        <v>411</v>
      </c>
      <c r="C430" s="47" t="s">
        <v>38</v>
      </c>
      <c r="D430" s="47" t="s">
        <v>29</v>
      </c>
      <c r="E430" s="47"/>
      <c r="F430" s="46"/>
      <c r="G430" s="45"/>
      <c r="H430" s="45"/>
      <c r="I430" s="45"/>
      <c r="J430" s="3" t="str">
        <f t="shared" si="4"/>
        <v>pendente</v>
      </c>
    </row>
    <row r="431" spans="1:10">
      <c r="A431" s="83" t="s">
        <v>525</v>
      </c>
      <c r="B431" s="83" t="s">
        <v>411</v>
      </c>
      <c r="C431" s="47" t="s">
        <v>38</v>
      </c>
      <c r="D431" s="47" t="s">
        <v>29</v>
      </c>
      <c r="E431" s="44"/>
      <c r="F431" s="46"/>
      <c r="G431" s="28"/>
      <c r="H431" s="28"/>
      <c r="I431" s="28"/>
      <c r="J431" s="3" t="str">
        <f t="shared" si="4"/>
        <v>pendente</v>
      </c>
    </row>
    <row r="432" spans="1:10">
      <c r="A432" s="83" t="s">
        <v>525</v>
      </c>
      <c r="B432" s="83" t="s">
        <v>411</v>
      </c>
      <c r="C432" s="47" t="s">
        <v>38</v>
      </c>
      <c r="D432" s="47" t="s">
        <v>29</v>
      </c>
      <c r="E432" s="47"/>
      <c r="F432" s="46"/>
      <c r="G432" s="45"/>
      <c r="H432" s="45"/>
      <c r="I432" s="45"/>
      <c r="J432" s="3" t="str">
        <f t="shared" si="4"/>
        <v>pendente</v>
      </c>
    </row>
    <row r="433" spans="1:10">
      <c r="A433" s="83" t="s">
        <v>525</v>
      </c>
      <c r="B433" s="83" t="s">
        <v>411</v>
      </c>
      <c r="C433" s="47" t="s">
        <v>38</v>
      </c>
      <c r="D433" s="47" t="s">
        <v>29</v>
      </c>
      <c r="E433" s="47"/>
      <c r="F433" s="46"/>
      <c r="G433" s="45"/>
      <c r="H433" s="45"/>
      <c r="I433" s="45"/>
      <c r="J433" s="3" t="str">
        <f t="shared" si="4"/>
        <v>pendente</v>
      </c>
    </row>
    <row r="434" spans="1:10">
      <c r="A434" s="83" t="s">
        <v>525</v>
      </c>
      <c r="B434" s="83" t="s">
        <v>411</v>
      </c>
      <c r="C434" s="47" t="s">
        <v>38</v>
      </c>
      <c r="D434" s="47" t="s">
        <v>29</v>
      </c>
      <c r="E434" s="44"/>
      <c r="F434" s="46"/>
      <c r="G434" s="28"/>
      <c r="H434" s="28"/>
      <c r="I434" s="28"/>
      <c r="J434" s="3" t="str">
        <f t="shared" si="4"/>
        <v>pendente</v>
      </c>
    </row>
    <row r="435" spans="1:10" hidden="1">
      <c r="A435" s="83" t="s">
        <v>525</v>
      </c>
      <c r="B435" s="83" t="s">
        <v>411</v>
      </c>
      <c r="C435" s="47" t="s">
        <v>38</v>
      </c>
      <c r="D435" s="47" t="s">
        <v>29</v>
      </c>
      <c r="E435" s="47"/>
      <c r="F435" s="46"/>
      <c r="G435" s="45"/>
      <c r="H435" s="45"/>
      <c r="I435" s="45"/>
      <c r="J435" s="3" t="str">
        <f t="shared" si="4"/>
        <v>pendente</v>
      </c>
    </row>
    <row r="436" spans="1:10" hidden="1">
      <c r="A436" s="141" t="s">
        <v>525</v>
      </c>
      <c r="B436" s="141" t="s">
        <v>411</v>
      </c>
      <c r="C436" s="52" t="s">
        <v>38</v>
      </c>
      <c r="D436" s="52" t="s">
        <v>29</v>
      </c>
      <c r="E436" s="52"/>
      <c r="F436" s="51"/>
      <c r="G436" s="48"/>
      <c r="H436" s="48"/>
      <c r="I436" s="48"/>
      <c r="J436" s="3" t="str">
        <f t="shared" si="4"/>
        <v>pendente</v>
      </c>
    </row>
    <row r="437" spans="1:10" hidden="1">
      <c r="A437" s="83" t="s">
        <v>525</v>
      </c>
      <c r="B437" s="83" t="s">
        <v>411</v>
      </c>
      <c r="C437" s="47" t="s">
        <v>39</v>
      </c>
      <c r="D437" s="47" t="s">
        <v>29</v>
      </c>
      <c r="E437" s="47"/>
      <c r="F437" s="46"/>
      <c r="G437" s="45"/>
      <c r="H437" s="45"/>
      <c r="I437" s="45"/>
      <c r="J437" s="3" t="str">
        <f t="shared" si="4"/>
        <v>pendente</v>
      </c>
    </row>
    <row r="438" spans="1:10">
      <c r="A438" s="83" t="s">
        <v>525</v>
      </c>
      <c r="B438" s="83" t="s">
        <v>411</v>
      </c>
      <c r="C438" s="47" t="s">
        <v>39</v>
      </c>
      <c r="D438" s="47" t="s">
        <v>29</v>
      </c>
      <c r="E438" s="47"/>
      <c r="F438" s="46"/>
      <c r="G438" s="45"/>
      <c r="H438" s="45"/>
      <c r="I438" s="45"/>
      <c r="J438" s="3" t="str">
        <f t="shared" si="4"/>
        <v>pendente</v>
      </c>
    </row>
    <row r="439" spans="1:10">
      <c r="A439" s="83" t="s">
        <v>525</v>
      </c>
      <c r="B439" s="83" t="s">
        <v>411</v>
      </c>
      <c r="C439" s="47" t="s">
        <v>39</v>
      </c>
      <c r="D439" s="47" t="s">
        <v>29</v>
      </c>
      <c r="E439" s="44"/>
      <c r="F439" s="46"/>
      <c r="G439" s="28"/>
      <c r="H439" s="28"/>
      <c r="I439" s="28"/>
      <c r="J439" s="3" t="str">
        <f t="shared" si="4"/>
        <v>pendente</v>
      </c>
    </row>
    <row r="440" spans="1:10">
      <c r="A440" s="83" t="s">
        <v>525</v>
      </c>
      <c r="B440" s="83" t="s">
        <v>411</v>
      </c>
      <c r="C440" s="47" t="s">
        <v>39</v>
      </c>
      <c r="D440" s="47" t="s">
        <v>29</v>
      </c>
      <c r="E440" s="47"/>
      <c r="F440" s="46"/>
      <c r="G440" s="45"/>
      <c r="H440" s="45"/>
      <c r="I440" s="45"/>
      <c r="J440" s="3" t="str">
        <f t="shared" si="4"/>
        <v>pendente</v>
      </c>
    </row>
    <row r="441" spans="1:10">
      <c r="A441" s="141" t="s">
        <v>525</v>
      </c>
      <c r="B441" s="141" t="s">
        <v>411</v>
      </c>
      <c r="C441" s="52" t="s">
        <v>39</v>
      </c>
      <c r="D441" s="52" t="s">
        <v>29</v>
      </c>
      <c r="E441" s="50"/>
      <c r="F441" s="51"/>
      <c r="G441" s="53"/>
      <c r="H441" s="53"/>
      <c r="I441" s="53"/>
      <c r="J441" s="3" t="str">
        <f t="shared" si="4"/>
        <v>pendente</v>
      </c>
    </row>
    <row r="442" spans="1:10">
      <c r="A442" s="83" t="s">
        <v>525</v>
      </c>
      <c r="B442" s="83" t="s">
        <v>411</v>
      </c>
      <c r="C442" s="47" t="s">
        <v>39</v>
      </c>
      <c r="D442" s="47" t="s">
        <v>29</v>
      </c>
      <c r="E442" s="47"/>
      <c r="F442" s="46"/>
      <c r="G442" s="45"/>
      <c r="H442" s="45"/>
      <c r="I442" s="45"/>
      <c r="J442" s="3" t="str">
        <f t="shared" si="4"/>
        <v>pendente</v>
      </c>
    </row>
    <row r="443" spans="1:10">
      <c r="A443" s="141" t="s">
        <v>525</v>
      </c>
      <c r="B443" s="141" t="s">
        <v>411</v>
      </c>
      <c r="C443" s="52" t="s">
        <v>39</v>
      </c>
      <c r="D443" s="52" t="s">
        <v>29</v>
      </c>
      <c r="E443" s="52"/>
      <c r="F443" s="51"/>
      <c r="G443" s="48"/>
      <c r="H443" s="48"/>
      <c r="I443" s="48"/>
      <c r="J443" s="3" t="str">
        <f t="shared" si="4"/>
        <v>pendente</v>
      </c>
    </row>
    <row r="444" spans="1:10">
      <c r="A444" s="83" t="s">
        <v>526</v>
      </c>
      <c r="B444" s="83" t="s">
        <v>411</v>
      </c>
      <c r="C444" s="47" t="s">
        <v>17</v>
      </c>
      <c r="D444" s="47" t="s">
        <v>29</v>
      </c>
      <c r="E444" s="47"/>
      <c r="F444" s="46"/>
      <c r="G444" s="45"/>
      <c r="H444" s="45"/>
      <c r="I444" s="45"/>
      <c r="J444" s="3" t="str">
        <f t="shared" si="4"/>
        <v>pendente</v>
      </c>
    </row>
    <row r="445" spans="1:10">
      <c r="A445" s="83" t="s">
        <v>526</v>
      </c>
      <c r="B445" s="83" t="s">
        <v>411</v>
      </c>
      <c r="C445" s="47" t="s">
        <v>17</v>
      </c>
      <c r="D445" s="47" t="s">
        <v>29</v>
      </c>
      <c r="E445" s="44"/>
      <c r="F445" s="46"/>
      <c r="G445" s="28"/>
      <c r="H445" s="28"/>
      <c r="I445" s="28"/>
      <c r="J445" s="3" t="str">
        <f t="shared" si="4"/>
        <v>pendente</v>
      </c>
    </row>
    <row r="446" spans="1:10">
      <c r="A446" s="83" t="s">
        <v>526</v>
      </c>
      <c r="B446" s="83" t="s">
        <v>411</v>
      </c>
      <c r="C446" s="47" t="s">
        <v>17</v>
      </c>
      <c r="D446" s="47" t="s">
        <v>29</v>
      </c>
      <c r="E446" s="47"/>
      <c r="F446" s="46"/>
      <c r="G446" s="45"/>
      <c r="H446" s="45"/>
      <c r="I446" s="45"/>
      <c r="J446" s="3" t="str">
        <f t="shared" si="4"/>
        <v>pendente</v>
      </c>
    </row>
    <row r="447" spans="1:10" hidden="1">
      <c r="A447" s="83" t="s">
        <v>526</v>
      </c>
      <c r="B447" s="83" t="s">
        <v>411</v>
      </c>
      <c r="C447" s="47" t="s">
        <v>17</v>
      </c>
      <c r="D447" s="47" t="s">
        <v>29</v>
      </c>
      <c r="E447" s="47"/>
      <c r="F447" s="46"/>
      <c r="G447" s="45"/>
      <c r="H447" s="45"/>
      <c r="I447" s="45"/>
      <c r="J447" s="3" t="str">
        <f t="shared" si="4"/>
        <v>pendente</v>
      </c>
    </row>
    <row r="448" spans="1:10" hidden="1">
      <c r="A448" s="83" t="s">
        <v>526</v>
      </c>
      <c r="B448" s="83" t="s">
        <v>411</v>
      </c>
      <c r="C448" s="47" t="s">
        <v>17</v>
      </c>
      <c r="D448" s="47" t="s">
        <v>29</v>
      </c>
      <c r="E448" s="44"/>
      <c r="F448" s="46"/>
      <c r="G448" s="28"/>
      <c r="H448" s="28"/>
      <c r="I448" s="28"/>
      <c r="J448" s="3" t="str">
        <f t="shared" si="4"/>
        <v>pendente</v>
      </c>
    </row>
    <row r="449" spans="1:10" hidden="1">
      <c r="A449" s="83" t="s">
        <v>526</v>
      </c>
      <c r="B449" s="83" t="s">
        <v>411</v>
      </c>
      <c r="C449" s="47" t="s">
        <v>17</v>
      </c>
      <c r="D449" s="47" t="s">
        <v>29</v>
      </c>
      <c r="E449" s="47"/>
      <c r="F449" s="46"/>
      <c r="G449" s="45"/>
      <c r="H449" s="45"/>
      <c r="I449" s="45"/>
      <c r="J449" s="3" t="str">
        <f t="shared" si="4"/>
        <v>pendente</v>
      </c>
    </row>
    <row r="450" spans="1:10">
      <c r="A450" s="83" t="s">
        <v>526</v>
      </c>
      <c r="B450" s="83" t="s">
        <v>411</v>
      </c>
      <c r="C450" s="47" t="s">
        <v>17</v>
      </c>
      <c r="D450" s="47" t="s">
        <v>29</v>
      </c>
      <c r="E450" s="47"/>
      <c r="F450" s="46"/>
      <c r="G450" s="45"/>
      <c r="H450" s="45"/>
      <c r="I450" s="45"/>
      <c r="J450" s="3" t="str">
        <f t="shared" si="4"/>
        <v>pendente</v>
      </c>
    </row>
    <row r="451" spans="1:10">
      <c r="A451" s="141" t="s">
        <v>526</v>
      </c>
      <c r="B451" s="141" t="s">
        <v>411</v>
      </c>
      <c r="C451" s="52" t="s">
        <v>17</v>
      </c>
      <c r="D451" s="52" t="s">
        <v>29</v>
      </c>
      <c r="E451" s="52"/>
      <c r="F451" s="51"/>
      <c r="G451" s="48"/>
      <c r="H451" s="48"/>
      <c r="I451" s="48"/>
      <c r="J451" s="3" t="str">
        <f t="shared" si="4"/>
        <v>pendente</v>
      </c>
    </row>
    <row r="452" spans="1:10">
      <c r="A452" s="83" t="s">
        <v>526</v>
      </c>
      <c r="B452" s="83" t="s">
        <v>411</v>
      </c>
      <c r="C452" s="47" t="s">
        <v>17</v>
      </c>
      <c r="D452" s="47" t="s">
        <v>15</v>
      </c>
      <c r="E452" s="47"/>
      <c r="F452" s="46"/>
      <c r="G452" s="45"/>
      <c r="H452" s="45"/>
      <c r="I452" s="45"/>
      <c r="J452" s="3" t="str">
        <f t="shared" si="4"/>
        <v>pendente</v>
      </c>
    </row>
    <row r="453" spans="1:10">
      <c r="A453" s="83" t="s">
        <v>526</v>
      </c>
      <c r="B453" s="83" t="s">
        <v>411</v>
      </c>
      <c r="C453" s="47" t="s">
        <v>17</v>
      </c>
      <c r="D453" s="47" t="s">
        <v>15</v>
      </c>
      <c r="E453" s="44"/>
      <c r="F453" s="46"/>
      <c r="G453" s="28"/>
      <c r="H453" s="28"/>
      <c r="I453" s="28"/>
      <c r="J453" s="3" t="str">
        <f t="shared" si="4"/>
        <v>pendente</v>
      </c>
    </row>
    <row r="454" spans="1:10">
      <c r="A454" s="83" t="s">
        <v>526</v>
      </c>
      <c r="B454" s="83" t="s">
        <v>411</v>
      </c>
      <c r="C454" s="47" t="s">
        <v>17</v>
      </c>
      <c r="D454" s="47" t="s">
        <v>15</v>
      </c>
      <c r="E454" s="44"/>
      <c r="F454" s="46"/>
      <c r="G454" s="28"/>
      <c r="H454" s="28"/>
      <c r="I454" s="28"/>
      <c r="J454" s="3" t="str">
        <f t="shared" si="4"/>
        <v>pendente</v>
      </c>
    </row>
    <row r="455" spans="1:10">
      <c r="A455" s="83" t="s">
        <v>526</v>
      </c>
      <c r="B455" s="83" t="s">
        <v>411</v>
      </c>
      <c r="C455" s="47" t="s">
        <v>17</v>
      </c>
      <c r="D455" s="47" t="s">
        <v>15</v>
      </c>
      <c r="E455" s="44"/>
      <c r="F455" s="46"/>
      <c r="G455" s="28"/>
      <c r="H455" s="28"/>
      <c r="I455" s="28"/>
      <c r="J455" s="3" t="str">
        <f t="shared" si="4"/>
        <v>pendente</v>
      </c>
    </row>
    <row r="456" spans="1:10">
      <c r="A456" s="141" t="s">
        <v>526</v>
      </c>
      <c r="B456" s="141" t="s">
        <v>411</v>
      </c>
      <c r="C456" s="52" t="s">
        <v>17</v>
      </c>
      <c r="D456" s="52" t="s">
        <v>15</v>
      </c>
      <c r="E456" s="50"/>
      <c r="F456" s="51"/>
      <c r="G456" s="53"/>
      <c r="H456" s="53"/>
      <c r="I456" s="53"/>
      <c r="J456" s="3" t="str">
        <f t="shared" si="4"/>
        <v>pendente</v>
      </c>
    </row>
    <row r="457" spans="1:10">
      <c r="A457" s="83" t="s">
        <v>526</v>
      </c>
      <c r="B457" s="83" t="s">
        <v>411</v>
      </c>
      <c r="C457" s="47" t="s">
        <v>17</v>
      </c>
      <c r="D457" s="47" t="s">
        <v>15</v>
      </c>
      <c r="E457" s="47"/>
      <c r="F457" s="46"/>
      <c r="G457" s="45"/>
      <c r="H457" s="45"/>
      <c r="I457" s="45"/>
      <c r="J457" s="3" t="str">
        <f t="shared" si="4"/>
        <v>pendente</v>
      </c>
    </row>
    <row r="458" spans="1:10" hidden="1">
      <c r="A458" s="83" t="s">
        <v>526</v>
      </c>
      <c r="B458" s="83" t="s">
        <v>411</v>
      </c>
      <c r="C458" s="47" t="s">
        <v>17</v>
      </c>
      <c r="D458" s="47" t="s">
        <v>15</v>
      </c>
      <c r="E458" s="47"/>
      <c r="F458" s="46"/>
      <c r="G458" s="45"/>
      <c r="H458" s="45"/>
      <c r="I458" s="45"/>
      <c r="J458" s="3" t="str">
        <f t="shared" si="4"/>
        <v>pendente</v>
      </c>
    </row>
    <row r="459" spans="1:10" hidden="1">
      <c r="A459" s="141" t="s">
        <v>526</v>
      </c>
      <c r="B459" s="141" t="s">
        <v>411</v>
      </c>
      <c r="C459" s="52" t="s">
        <v>17</v>
      </c>
      <c r="D459" s="52" t="s">
        <v>15</v>
      </c>
      <c r="E459" s="52"/>
      <c r="F459" s="51"/>
      <c r="G459" s="48"/>
      <c r="H459" s="48"/>
      <c r="I459" s="48"/>
      <c r="J459" s="3" t="str">
        <f t="shared" si="4"/>
        <v>pendente</v>
      </c>
    </row>
    <row r="460" spans="1:10" hidden="1">
      <c r="A460" s="118" t="s">
        <v>527</v>
      </c>
      <c r="B460" s="118" t="s">
        <v>411</v>
      </c>
      <c r="C460" s="47" t="s">
        <v>28</v>
      </c>
      <c r="D460" s="47" t="s">
        <v>29</v>
      </c>
      <c r="E460" s="44"/>
      <c r="F460" s="46"/>
      <c r="G460" s="28"/>
      <c r="H460" s="28"/>
      <c r="I460" s="28"/>
      <c r="J460" s="3" t="str">
        <f t="shared" si="4"/>
        <v>pendente</v>
      </c>
    </row>
    <row r="461" spans="1:10">
      <c r="A461" s="83" t="s">
        <v>527</v>
      </c>
      <c r="B461" s="83" t="s">
        <v>411</v>
      </c>
      <c r="C461" s="47" t="s">
        <v>28</v>
      </c>
      <c r="D461" s="47" t="s">
        <v>29</v>
      </c>
      <c r="E461" s="47"/>
      <c r="F461" s="46"/>
      <c r="G461" s="45"/>
      <c r="H461" s="45"/>
      <c r="I461" s="45"/>
      <c r="J461" s="3" t="str">
        <f t="shared" ref="J461:J528" si="5">IF(H461&lt;&gt;0,"finalizado", "pendente")</f>
        <v>pendente</v>
      </c>
    </row>
    <row r="462" spans="1:10">
      <c r="A462" s="83" t="s">
        <v>527</v>
      </c>
      <c r="B462" s="83" t="s">
        <v>411</v>
      </c>
      <c r="C462" s="47" t="s">
        <v>28</v>
      </c>
      <c r="D462" s="47" t="s">
        <v>29</v>
      </c>
      <c r="E462" s="47"/>
      <c r="F462" s="46"/>
      <c r="G462" s="45"/>
      <c r="H462" s="45"/>
      <c r="I462" s="45"/>
      <c r="J462" s="3" t="str">
        <f t="shared" si="5"/>
        <v>pendente</v>
      </c>
    </row>
    <row r="463" spans="1:10">
      <c r="A463" s="83" t="s">
        <v>527</v>
      </c>
      <c r="B463" s="83" t="s">
        <v>411</v>
      </c>
      <c r="C463" s="47" t="s">
        <v>28</v>
      </c>
      <c r="D463" s="47" t="s">
        <v>29</v>
      </c>
      <c r="E463" s="47"/>
      <c r="F463" s="46"/>
      <c r="G463" s="45"/>
      <c r="H463" s="45"/>
      <c r="I463" s="45"/>
      <c r="J463" s="3" t="str">
        <f t="shared" si="5"/>
        <v>pendente</v>
      </c>
    </row>
    <row r="464" spans="1:10">
      <c r="A464" s="83" t="s">
        <v>527</v>
      </c>
      <c r="B464" s="83" t="s">
        <v>411</v>
      </c>
      <c r="C464" s="47" t="s">
        <v>28</v>
      </c>
      <c r="D464" s="47" t="s">
        <v>29</v>
      </c>
      <c r="E464" s="47"/>
      <c r="F464" s="46"/>
      <c r="G464" s="45"/>
      <c r="H464" s="45"/>
      <c r="I464" s="45"/>
      <c r="J464" s="3" t="str">
        <f t="shared" si="5"/>
        <v>pendente</v>
      </c>
    </row>
    <row r="465" spans="1:10">
      <c r="A465" s="141" t="s">
        <v>527</v>
      </c>
      <c r="B465" s="141" t="s">
        <v>411</v>
      </c>
      <c r="C465" s="52" t="s">
        <v>28</v>
      </c>
      <c r="D465" s="52" t="s">
        <v>29</v>
      </c>
      <c r="E465" s="52"/>
      <c r="F465" s="51"/>
      <c r="G465" s="48"/>
      <c r="H465" s="48"/>
      <c r="I465" s="48"/>
      <c r="J465" s="3" t="str">
        <f t="shared" si="5"/>
        <v>pendente</v>
      </c>
    </row>
    <row r="466" spans="1:10">
      <c r="A466" s="83" t="s">
        <v>527</v>
      </c>
      <c r="B466" s="83" t="s">
        <v>411</v>
      </c>
      <c r="C466" s="47" t="s">
        <v>28</v>
      </c>
      <c r="D466" s="47" t="s">
        <v>27</v>
      </c>
      <c r="E466" s="44"/>
      <c r="F466" s="46"/>
      <c r="G466" s="28"/>
      <c r="H466" s="28"/>
      <c r="I466" s="28"/>
      <c r="J466" s="3" t="str">
        <f t="shared" si="5"/>
        <v>pendente</v>
      </c>
    </row>
    <row r="467" spans="1:10">
      <c r="A467" s="83" t="s">
        <v>527</v>
      </c>
      <c r="B467" s="83" t="s">
        <v>411</v>
      </c>
      <c r="C467" s="47" t="s">
        <v>28</v>
      </c>
      <c r="D467" s="47" t="s">
        <v>27</v>
      </c>
      <c r="E467" s="47"/>
      <c r="F467" s="46"/>
      <c r="G467" s="45"/>
      <c r="H467" s="45"/>
      <c r="I467" s="45"/>
      <c r="J467" s="3" t="str">
        <f t="shared" si="5"/>
        <v>pendente</v>
      </c>
    </row>
    <row r="468" spans="1:10">
      <c r="A468" s="83" t="s">
        <v>527</v>
      </c>
      <c r="B468" s="83" t="s">
        <v>411</v>
      </c>
      <c r="C468" s="47" t="s">
        <v>28</v>
      </c>
      <c r="D468" s="47" t="s">
        <v>27</v>
      </c>
      <c r="E468" s="47"/>
      <c r="F468" s="46"/>
      <c r="G468" s="45"/>
      <c r="H468" s="45"/>
      <c r="I468" s="45"/>
      <c r="J468" s="3" t="str">
        <f t="shared" si="5"/>
        <v>pendente</v>
      </c>
    </row>
    <row r="469" spans="1:10">
      <c r="A469" s="83" t="s">
        <v>527</v>
      </c>
      <c r="B469" s="83" t="s">
        <v>411</v>
      </c>
      <c r="C469" s="47" t="s">
        <v>28</v>
      </c>
      <c r="D469" s="47" t="s">
        <v>27</v>
      </c>
      <c r="E469" s="47"/>
      <c r="F469" s="46"/>
      <c r="G469" s="45"/>
      <c r="H469" s="45"/>
      <c r="I469" s="45"/>
      <c r="J469" s="3" t="str">
        <f t="shared" si="5"/>
        <v>pendente</v>
      </c>
    </row>
    <row r="470" spans="1:10" hidden="1">
      <c r="A470" s="83" t="s">
        <v>527</v>
      </c>
      <c r="B470" s="83" t="s">
        <v>411</v>
      </c>
      <c r="C470" s="47" t="s">
        <v>28</v>
      </c>
      <c r="D470" s="47" t="s">
        <v>27</v>
      </c>
      <c r="E470" s="44"/>
      <c r="F470" s="46"/>
      <c r="G470" s="28"/>
      <c r="H470" s="28"/>
      <c r="I470" s="28"/>
      <c r="J470" s="3" t="str">
        <f t="shared" si="5"/>
        <v>pendente</v>
      </c>
    </row>
    <row r="471" spans="1:10" hidden="1">
      <c r="A471" s="83" t="s">
        <v>527</v>
      </c>
      <c r="B471" s="83" t="s">
        <v>411</v>
      </c>
      <c r="C471" s="47" t="s">
        <v>28</v>
      </c>
      <c r="D471" s="47" t="s">
        <v>27</v>
      </c>
      <c r="E471" s="44"/>
      <c r="F471" s="46"/>
      <c r="G471" s="28"/>
      <c r="H471" s="28"/>
      <c r="I471" s="28"/>
      <c r="J471" s="3" t="str">
        <f t="shared" si="5"/>
        <v>pendente</v>
      </c>
    </row>
    <row r="472" spans="1:10" hidden="1">
      <c r="A472" s="83" t="s">
        <v>527</v>
      </c>
      <c r="B472" s="83" t="s">
        <v>411</v>
      </c>
      <c r="C472" s="47" t="s">
        <v>28</v>
      </c>
      <c r="D472" s="47" t="s">
        <v>27</v>
      </c>
      <c r="E472" s="44"/>
      <c r="F472" s="46"/>
      <c r="G472" s="28"/>
      <c r="H472" s="28"/>
      <c r="I472" s="28"/>
      <c r="J472" s="3" t="str">
        <f t="shared" si="5"/>
        <v>pendente</v>
      </c>
    </row>
    <row r="473" spans="1:10">
      <c r="A473" s="141" t="s">
        <v>527</v>
      </c>
      <c r="B473" s="141" t="s">
        <v>411</v>
      </c>
      <c r="C473" s="52" t="s">
        <v>28</v>
      </c>
      <c r="D473" s="52" t="s">
        <v>27</v>
      </c>
      <c r="E473" s="50"/>
      <c r="F473" s="51"/>
      <c r="G473" s="53"/>
      <c r="H473" s="53"/>
      <c r="I473" s="53"/>
      <c r="J473" s="3" t="str">
        <f t="shared" si="5"/>
        <v>pendente</v>
      </c>
    </row>
    <row r="474" spans="1:10">
      <c r="A474" s="83" t="s">
        <v>528</v>
      </c>
      <c r="B474" s="83" t="s">
        <v>411</v>
      </c>
      <c r="C474" s="47" t="s">
        <v>53</v>
      </c>
      <c r="D474" s="47" t="s">
        <v>29</v>
      </c>
      <c r="E474" s="47"/>
      <c r="F474" s="46"/>
      <c r="G474" s="45"/>
      <c r="H474" s="45"/>
      <c r="I474" s="45"/>
      <c r="J474" s="3" t="str">
        <f t="shared" si="5"/>
        <v>pendente</v>
      </c>
    </row>
    <row r="475" spans="1:10">
      <c r="A475" s="83" t="s">
        <v>528</v>
      </c>
      <c r="B475" s="83" t="s">
        <v>411</v>
      </c>
      <c r="C475" s="47" t="s">
        <v>53</v>
      </c>
      <c r="D475" s="47" t="s">
        <v>29</v>
      </c>
      <c r="E475" s="47"/>
      <c r="F475" s="46"/>
      <c r="G475" s="45"/>
      <c r="H475" s="45"/>
      <c r="I475" s="45"/>
      <c r="J475" s="3" t="str">
        <f t="shared" si="5"/>
        <v>pendente</v>
      </c>
    </row>
    <row r="476" spans="1:10">
      <c r="A476" s="83" t="s">
        <v>528</v>
      </c>
      <c r="B476" s="83" t="s">
        <v>411</v>
      </c>
      <c r="C476" s="47" t="s">
        <v>53</v>
      </c>
      <c r="D476" s="47" t="s">
        <v>29</v>
      </c>
      <c r="E476" s="44"/>
      <c r="F476" s="46"/>
      <c r="G476" s="28"/>
      <c r="H476" s="28"/>
      <c r="I476" s="28"/>
      <c r="J476" s="3" t="str">
        <f t="shared" si="5"/>
        <v>pendente</v>
      </c>
    </row>
    <row r="477" spans="1:10">
      <c r="A477" s="83" t="s">
        <v>528</v>
      </c>
      <c r="B477" s="83" t="s">
        <v>411</v>
      </c>
      <c r="C477" s="47" t="s">
        <v>53</v>
      </c>
      <c r="D477" s="47" t="s">
        <v>29</v>
      </c>
      <c r="E477" s="47"/>
      <c r="F477" s="46"/>
      <c r="G477" s="45"/>
      <c r="H477" s="45"/>
      <c r="I477" s="45"/>
      <c r="J477" s="3" t="str">
        <f t="shared" si="5"/>
        <v>pendente</v>
      </c>
    </row>
    <row r="478" spans="1:10">
      <c r="A478" s="83" t="s">
        <v>528</v>
      </c>
      <c r="B478" s="83" t="s">
        <v>411</v>
      </c>
      <c r="C478" s="47" t="s">
        <v>53</v>
      </c>
      <c r="D478" s="47" t="s">
        <v>29</v>
      </c>
      <c r="E478" s="47"/>
      <c r="F478" s="46"/>
      <c r="G478" s="45"/>
      <c r="H478" s="45"/>
      <c r="I478" s="45"/>
      <c r="J478" s="3" t="str">
        <f t="shared" si="5"/>
        <v>pendente</v>
      </c>
    </row>
    <row r="479" spans="1:10">
      <c r="A479" s="83" t="s">
        <v>528</v>
      </c>
      <c r="B479" s="83" t="s">
        <v>411</v>
      </c>
      <c r="C479" s="47" t="s">
        <v>53</v>
      </c>
      <c r="D479" s="47" t="s">
        <v>29</v>
      </c>
      <c r="E479" s="47"/>
      <c r="F479" s="46"/>
      <c r="G479" s="45"/>
      <c r="H479" s="45"/>
      <c r="I479" s="45"/>
      <c r="J479" s="3" t="str">
        <f t="shared" si="5"/>
        <v>pendente</v>
      </c>
    </row>
    <row r="480" spans="1:10">
      <c r="A480" s="141" t="s">
        <v>528</v>
      </c>
      <c r="B480" s="141" t="s">
        <v>411</v>
      </c>
      <c r="C480" s="52" t="s">
        <v>53</v>
      </c>
      <c r="D480" s="52" t="s">
        <v>29</v>
      </c>
      <c r="E480" s="50"/>
      <c r="F480" s="51"/>
      <c r="G480" s="53"/>
      <c r="H480" s="53"/>
      <c r="I480" s="53"/>
      <c r="J480" s="3" t="str">
        <f t="shared" si="5"/>
        <v>pendente</v>
      </c>
    </row>
    <row r="481" spans="1:10">
      <c r="A481" s="141" t="s">
        <v>528</v>
      </c>
      <c r="B481" s="141" t="s">
        <v>411</v>
      </c>
      <c r="C481" s="52" t="s">
        <v>53</v>
      </c>
      <c r="D481" s="52" t="s">
        <v>29</v>
      </c>
      <c r="E481" s="52"/>
      <c r="F481" s="51"/>
      <c r="G481" s="48"/>
      <c r="H481" s="48"/>
      <c r="I481" s="48"/>
      <c r="J481" s="3" t="str">
        <f t="shared" si="5"/>
        <v>pendente</v>
      </c>
    </row>
    <row r="482" spans="1:10" hidden="1">
      <c r="A482" s="118" t="s">
        <v>529</v>
      </c>
      <c r="B482" s="118" t="s">
        <v>411</v>
      </c>
      <c r="C482" s="47" t="s">
        <v>31</v>
      </c>
      <c r="D482" s="47" t="s">
        <v>29</v>
      </c>
      <c r="E482" s="47"/>
      <c r="F482" s="46"/>
      <c r="G482" s="45"/>
      <c r="H482" s="45"/>
      <c r="I482" s="45"/>
      <c r="J482" s="3" t="str">
        <f t="shared" si="5"/>
        <v>pendente</v>
      </c>
    </row>
    <row r="483" spans="1:10" hidden="1">
      <c r="A483" s="83" t="s">
        <v>529</v>
      </c>
      <c r="B483" s="83" t="s">
        <v>411</v>
      </c>
      <c r="C483" s="47" t="s">
        <v>31</v>
      </c>
      <c r="D483" s="47" t="s">
        <v>29</v>
      </c>
      <c r="E483" s="47"/>
      <c r="F483" s="46"/>
      <c r="G483" s="45"/>
      <c r="H483" s="45"/>
      <c r="I483" s="45"/>
      <c r="J483" s="3" t="str">
        <f t="shared" si="5"/>
        <v>pendente</v>
      </c>
    </row>
    <row r="484" spans="1:10" hidden="1">
      <c r="A484" s="83" t="s">
        <v>529</v>
      </c>
      <c r="B484" s="83" t="s">
        <v>411</v>
      </c>
      <c r="C484" s="47" t="s">
        <v>31</v>
      </c>
      <c r="D484" s="47" t="s">
        <v>29</v>
      </c>
      <c r="E484" s="44"/>
      <c r="F484" s="46"/>
      <c r="G484" s="28"/>
      <c r="H484" s="28"/>
      <c r="I484" s="28"/>
      <c r="J484" s="3" t="str">
        <f t="shared" si="5"/>
        <v>pendente</v>
      </c>
    </row>
    <row r="485" spans="1:10">
      <c r="A485" s="83" t="s">
        <v>529</v>
      </c>
      <c r="B485" s="83" t="s">
        <v>411</v>
      </c>
      <c r="C485" s="47" t="s">
        <v>31</v>
      </c>
      <c r="D485" s="47" t="s">
        <v>29</v>
      </c>
      <c r="E485" s="47"/>
      <c r="F485" s="46"/>
      <c r="G485" s="45"/>
      <c r="H485" s="45"/>
      <c r="I485" s="45"/>
      <c r="J485" s="3" t="str">
        <f t="shared" si="5"/>
        <v>pendente</v>
      </c>
    </row>
    <row r="486" spans="1:10">
      <c r="A486" s="83" t="s">
        <v>529</v>
      </c>
      <c r="B486" s="83" t="s">
        <v>411</v>
      </c>
      <c r="C486" s="47" t="s">
        <v>31</v>
      </c>
      <c r="D486" s="47" t="s">
        <v>29</v>
      </c>
      <c r="E486" s="47"/>
      <c r="F486" s="46"/>
      <c r="G486" s="45"/>
      <c r="H486" s="45"/>
      <c r="I486" s="45"/>
      <c r="J486" s="3" t="str">
        <f t="shared" si="5"/>
        <v>pendente</v>
      </c>
    </row>
    <row r="487" spans="1:10">
      <c r="A487" s="83" t="s">
        <v>529</v>
      </c>
      <c r="B487" s="83" t="s">
        <v>411</v>
      </c>
      <c r="C487" s="47" t="s">
        <v>31</v>
      </c>
      <c r="D487" s="47" t="s">
        <v>29</v>
      </c>
      <c r="E487" s="44"/>
      <c r="F487" s="46"/>
      <c r="G487" s="28"/>
      <c r="H487" s="28"/>
      <c r="I487" s="28"/>
      <c r="J487" s="3" t="str">
        <f t="shared" si="5"/>
        <v>pendente</v>
      </c>
    </row>
    <row r="488" spans="1:10">
      <c r="A488" s="83" t="s">
        <v>529</v>
      </c>
      <c r="B488" s="83" t="s">
        <v>411</v>
      </c>
      <c r="C488" s="47" t="s">
        <v>31</v>
      </c>
      <c r="D488" s="47" t="s">
        <v>29</v>
      </c>
      <c r="E488" s="47"/>
      <c r="F488" s="46"/>
      <c r="G488" s="45"/>
      <c r="H488" s="45"/>
      <c r="I488" s="45"/>
      <c r="J488" s="3" t="str">
        <f t="shared" si="5"/>
        <v>pendente</v>
      </c>
    </row>
    <row r="489" spans="1:10">
      <c r="A489" s="141" t="s">
        <v>529</v>
      </c>
      <c r="B489" s="141" t="s">
        <v>411</v>
      </c>
      <c r="C489" s="52" t="s">
        <v>31</v>
      </c>
      <c r="D489" s="52" t="s">
        <v>29</v>
      </c>
      <c r="E489" s="52"/>
      <c r="F489" s="51"/>
      <c r="G489" s="48"/>
      <c r="H489" s="48"/>
      <c r="I489" s="48"/>
      <c r="J489" s="3" t="str">
        <f t="shared" si="5"/>
        <v>pendente</v>
      </c>
    </row>
    <row r="490" spans="1:10">
      <c r="A490" s="118" t="s">
        <v>530</v>
      </c>
      <c r="B490" s="118" t="s">
        <v>411</v>
      </c>
      <c r="C490" s="47" t="s">
        <v>32</v>
      </c>
      <c r="D490" s="47" t="s">
        <v>29</v>
      </c>
      <c r="E490" s="47"/>
      <c r="F490" s="46"/>
      <c r="G490" s="45"/>
      <c r="H490" s="45"/>
      <c r="I490" s="45"/>
      <c r="J490" s="3" t="str">
        <f t="shared" si="5"/>
        <v>pendente</v>
      </c>
    </row>
    <row r="491" spans="1:10">
      <c r="A491" s="83" t="s">
        <v>530</v>
      </c>
      <c r="B491" s="83" t="s">
        <v>411</v>
      </c>
      <c r="C491" s="47" t="s">
        <v>32</v>
      </c>
      <c r="D491" s="47" t="s">
        <v>29</v>
      </c>
      <c r="E491" s="47"/>
      <c r="F491" s="46"/>
      <c r="G491" s="45"/>
      <c r="H491" s="45"/>
      <c r="I491" s="45"/>
      <c r="J491" s="3" t="str">
        <f t="shared" si="5"/>
        <v>pendente</v>
      </c>
    </row>
    <row r="492" spans="1:10">
      <c r="A492" s="83" t="s">
        <v>530</v>
      </c>
      <c r="B492" s="83" t="s">
        <v>411</v>
      </c>
      <c r="C492" s="47" t="s">
        <v>32</v>
      </c>
      <c r="D492" s="47" t="s">
        <v>29</v>
      </c>
      <c r="E492" s="44"/>
      <c r="F492" s="46"/>
      <c r="G492" s="28"/>
      <c r="H492" s="28"/>
      <c r="I492" s="28"/>
      <c r="J492" s="3" t="str">
        <f t="shared" si="5"/>
        <v>pendente</v>
      </c>
    </row>
    <row r="493" spans="1:10">
      <c r="A493" s="83" t="s">
        <v>530</v>
      </c>
      <c r="B493" s="83" t="s">
        <v>411</v>
      </c>
      <c r="C493" s="47" t="s">
        <v>32</v>
      </c>
      <c r="D493" s="47" t="s">
        <v>29</v>
      </c>
      <c r="E493" s="47"/>
      <c r="F493" s="46"/>
      <c r="G493" s="45"/>
      <c r="H493" s="45"/>
      <c r="I493" s="45"/>
      <c r="J493" s="3" t="str">
        <f t="shared" si="5"/>
        <v>pendente</v>
      </c>
    </row>
    <row r="494" spans="1:10" hidden="1">
      <c r="A494" s="141" t="s">
        <v>530</v>
      </c>
      <c r="B494" s="141" t="s">
        <v>411</v>
      </c>
      <c r="C494" s="52" t="s">
        <v>32</v>
      </c>
      <c r="D494" s="52" t="s">
        <v>29</v>
      </c>
      <c r="E494" s="50"/>
      <c r="F494" s="51"/>
      <c r="G494" s="53"/>
      <c r="H494" s="53"/>
      <c r="I494" s="53"/>
      <c r="J494" s="3" t="str">
        <f t="shared" si="5"/>
        <v>pendente</v>
      </c>
    </row>
    <row r="495" spans="1:10" hidden="1">
      <c r="A495" s="83" t="s">
        <v>530</v>
      </c>
      <c r="B495" s="83" t="s">
        <v>411</v>
      </c>
      <c r="C495" s="47" t="s">
        <v>32</v>
      </c>
      <c r="D495" s="47" t="s">
        <v>29</v>
      </c>
      <c r="E495" s="47"/>
      <c r="F495" s="46"/>
      <c r="G495" s="45"/>
      <c r="H495" s="45"/>
      <c r="I495" s="45"/>
      <c r="J495" s="3" t="str">
        <f t="shared" si="5"/>
        <v>pendente</v>
      </c>
    </row>
    <row r="496" spans="1:10" hidden="1">
      <c r="A496" s="141" t="s">
        <v>530</v>
      </c>
      <c r="B496" s="141" t="s">
        <v>411</v>
      </c>
      <c r="C496" s="52" t="s">
        <v>32</v>
      </c>
      <c r="D496" s="52" t="s">
        <v>29</v>
      </c>
      <c r="E496" s="52"/>
      <c r="F496" s="51"/>
      <c r="G496" s="48"/>
      <c r="H496" s="48"/>
      <c r="I496" s="48"/>
      <c r="J496" s="3" t="str">
        <f t="shared" si="5"/>
        <v>pendente</v>
      </c>
    </row>
    <row r="497" spans="1:10">
      <c r="A497" s="118" t="s">
        <v>411</v>
      </c>
      <c r="B497" s="118" t="s">
        <v>411</v>
      </c>
      <c r="C497" s="47" t="s">
        <v>33</v>
      </c>
      <c r="D497" s="47" t="s">
        <v>29</v>
      </c>
      <c r="E497" s="47"/>
      <c r="F497" s="46"/>
      <c r="G497" s="45"/>
      <c r="H497" s="45"/>
      <c r="I497" s="45"/>
      <c r="J497" s="3" t="str">
        <f t="shared" si="5"/>
        <v>pendente</v>
      </c>
    </row>
    <row r="498" spans="1:10">
      <c r="A498" s="83" t="s">
        <v>411</v>
      </c>
      <c r="B498" s="83" t="s">
        <v>411</v>
      </c>
      <c r="C498" s="47" t="s">
        <v>33</v>
      </c>
      <c r="D498" s="47" t="s">
        <v>29</v>
      </c>
      <c r="E498" s="44"/>
      <c r="F498" s="46"/>
      <c r="G498" s="28"/>
      <c r="H498" s="28"/>
      <c r="I498" s="28"/>
      <c r="J498" s="3" t="str">
        <f t="shared" si="5"/>
        <v>pendente</v>
      </c>
    </row>
    <row r="499" spans="1:10">
      <c r="A499" s="83" t="s">
        <v>411</v>
      </c>
      <c r="B499" s="83" t="s">
        <v>411</v>
      </c>
      <c r="C499" s="47" t="s">
        <v>33</v>
      </c>
      <c r="D499" s="47" t="s">
        <v>29</v>
      </c>
      <c r="E499" s="47"/>
      <c r="F499" s="46"/>
      <c r="G499" s="45"/>
      <c r="H499" s="45"/>
      <c r="I499" s="45"/>
      <c r="J499" s="3" t="str">
        <f t="shared" si="5"/>
        <v>pendente</v>
      </c>
    </row>
    <row r="500" spans="1:10">
      <c r="A500" s="83" t="s">
        <v>411</v>
      </c>
      <c r="B500" s="83" t="s">
        <v>411</v>
      </c>
      <c r="C500" s="47" t="s">
        <v>33</v>
      </c>
      <c r="D500" s="47" t="s">
        <v>29</v>
      </c>
      <c r="E500" s="47"/>
      <c r="F500" s="46"/>
      <c r="G500" s="45"/>
      <c r="H500" s="45"/>
      <c r="I500" s="45"/>
      <c r="J500" s="3" t="str">
        <f t="shared" si="5"/>
        <v>pendente</v>
      </c>
    </row>
    <row r="501" spans="1:10">
      <c r="A501" s="83" t="s">
        <v>411</v>
      </c>
      <c r="B501" s="83" t="s">
        <v>411</v>
      </c>
      <c r="C501" s="47" t="s">
        <v>33</v>
      </c>
      <c r="D501" s="47" t="s">
        <v>29</v>
      </c>
      <c r="E501" s="44"/>
      <c r="F501" s="46"/>
      <c r="G501" s="28"/>
      <c r="H501" s="28"/>
      <c r="I501" s="28"/>
      <c r="J501" s="3" t="str">
        <f t="shared" si="5"/>
        <v>pendente</v>
      </c>
    </row>
    <row r="502" spans="1:10">
      <c r="A502" s="83" t="s">
        <v>411</v>
      </c>
      <c r="B502" s="83" t="s">
        <v>411</v>
      </c>
      <c r="C502" s="47" t="s">
        <v>33</v>
      </c>
      <c r="D502" s="47" t="s">
        <v>29</v>
      </c>
      <c r="E502" s="47"/>
      <c r="F502" s="46"/>
      <c r="G502" s="45"/>
      <c r="H502" s="45"/>
      <c r="I502" s="45"/>
      <c r="J502" s="3" t="str">
        <f t="shared" si="5"/>
        <v>pendente</v>
      </c>
    </row>
    <row r="503" spans="1:10">
      <c r="A503" s="83" t="s">
        <v>411</v>
      </c>
      <c r="B503" s="83" t="s">
        <v>411</v>
      </c>
      <c r="C503" s="47" t="s">
        <v>33</v>
      </c>
      <c r="D503" s="47" t="s">
        <v>29</v>
      </c>
      <c r="E503" s="47"/>
      <c r="F503" s="46"/>
      <c r="G503" s="45"/>
      <c r="H503" s="45"/>
      <c r="I503" s="45"/>
      <c r="J503" s="3" t="str">
        <f t="shared" si="5"/>
        <v>pendente</v>
      </c>
    </row>
    <row r="504" spans="1:10">
      <c r="A504" s="141" t="s">
        <v>411</v>
      </c>
      <c r="B504" s="141" t="s">
        <v>411</v>
      </c>
      <c r="C504" s="52" t="s">
        <v>33</v>
      </c>
      <c r="D504" s="52" t="s">
        <v>29</v>
      </c>
      <c r="E504" s="52"/>
      <c r="F504" s="51"/>
      <c r="G504" s="48"/>
      <c r="H504" s="48"/>
      <c r="I504" s="48"/>
      <c r="J504" s="3" t="str">
        <f t="shared" si="5"/>
        <v>pendente</v>
      </c>
    </row>
    <row r="505" spans="1:10">
      <c r="A505" s="118" t="s">
        <v>532</v>
      </c>
      <c r="B505" s="118" t="s">
        <v>411</v>
      </c>
      <c r="C505" s="47" t="s">
        <v>34</v>
      </c>
      <c r="D505" s="47" t="s">
        <v>29</v>
      </c>
      <c r="E505" s="47"/>
      <c r="F505" s="47"/>
      <c r="G505" s="45"/>
      <c r="H505" s="45"/>
      <c r="I505" s="45"/>
      <c r="J505" s="3" t="str">
        <f t="shared" si="5"/>
        <v>pendente</v>
      </c>
    </row>
    <row r="506" spans="1:10" hidden="1">
      <c r="A506" s="83" t="s">
        <v>532</v>
      </c>
      <c r="B506" s="83" t="s">
        <v>411</v>
      </c>
      <c r="C506" s="47" t="s">
        <v>34</v>
      </c>
      <c r="D506" s="47" t="s">
        <v>29</v>
      </c>
      <c r="E506" s="47"/>
      <c r="F506" s="47"/>
      <c r="G506" s="28"/>
      <c r="H506" s="28"/>
      <c r="I506" s="28"/>
      <c r="J506" s="3" t="str">
        <f t="shared" si="5"/>
        <v>pendente</v>
      </c>
    </row>
    <row r="507" spans="1:10" hidden="1">
      <c r="A507" s="83" t="s">
        <v>532</v>
      </c>
      <c r="B507" s="83" t="s">
        <v>411</v>
      </c>
      <c r="C507" s="47" t="s">
        <v>34</v>
      </c>
      <c r="D507" s="47" t="s">
        <v>29</v>
      </c>
      <c r="E507" s="47"/>
      <c r="F507" s="47"/>
      <c r="G507" s="28"/>
      <c r="H507" s="28"/>
      <c r="I507" s="28"/>
      <c r="J507" s="3" t="str">
        <f t="shared" si="5"/>
        <v>pendente</v>
      </c>
    </row>
    <row r="508" spans="1:10" hidden="1">
      <c r="A508" s="83" t="s">
        <v>532</v>
      </c>
      <c r="B508" s="83" t="s">
        <v>411</v>
      </c>
      <c r="C508" s="47" t="s">
        <v>34</v>
      </c>
      <c r="D508" s="47" t="s">
        <v>29</v>
      </c>
      <c r="E508" s="47"/>
      <c r="F508" s="47"/>
      <c r="G508" s="28"/>
      <c r="H508" s="28"/>
      <c r="I508" s="28"/>
      <c r="J508" s="3" t="str">
        <f t="shared" si="5"/>
        <v>pendente</v>
      </c>
    </row>
    <row r="509" spans="1:10">
      <c r="A509" s="141" t="s">
        <v>532</v>
      </c>
      <c r="B509" s="141" t="s">
        <v>411</v>
      </c>
      <c r="C509" s="52" t="s">
        <v>34</v>
      </c>
      <c r="D509" s="52" t="s">
        <v>29</v>
      </c>
      <c r="E509" s="52"/>
      <c r="F509" s="52"/>
      <c r="G509" s="53"/>
      <c r="H509" s="53"/>
      <c r="I509" s="53"/>
      <c r="J509" s="3" t="str">
        <f t="shared" si="5"/>
        <v>pendente</v>
      </c>
    </row>
    <row r="510" spans="1:10">
      <c r="A510" s="83" t="s">
        <v>532</v>
      </c>
      <c r="B510" s="83" t="s">
        <v>411</v>
      </c>
      <c r="C510" s="47" t="s">
        <v>34</v>
      </c>
      <c r="D510" s="47" t="s">
        <v>29</v>
      </c>
      <c r="E510" s="47"/>
      <c r="F510" s="46"/>
      <c r="G510" s="45"/>
      <c r="H510" s="45"/>
      <c r="I510" s="45"/>
      <c r="J510" s="3" t="str">
        <f t="shared" si="5"/>
        <v>pendente</v>
      </c>
    </row>
    <row r="511" spans="1:10">
      <c r="A511" s="83" t="s">
        <v>532</v>
      </c>
      <c r="B511" s="83" t="s">
        <v>411</v>
      </c>
      <c r="C511" s="47" t="s">
        <v>34</v>
      </c>
      <c r="D511" s="47" t="s">
        <v>29</v>
      </c>
      <c r="E511" s="47"/>
      <c r="F511" s="46"/>
      <c r="G511" s="45"/>
      <c r="H511" s="45"/>
      <c r="I511" s="45"/>
      <c r="J511" s="3" t="str">
        <f t="shared" si="5"/>
        <v>pendente</v>
      </c>
    </row>
    <row r="512" spans="1:10">
      <c r="A512" s="141" t="s">
        <v>532</v>
      </c>
      <c r="B512" s="141" t="s">
        <v>411</v>
      </c>
      <c r="C512" s="52" t="s">
        <v>34</v>
      </c>
      <c r="D512" s="52" t="s">
        <v>29</v>
      </c>
      <c r="E512" s="52"/>
      <c r="F512" s="51"/>
      <c r="G512" s="48"/>
      <c r="H512" s="48"/>
      <c r="I512" s="48"/>
      <c r="J512" s="3" t="str">
        <f t="shared" si="5"/>
        <v>pendente</v>
      </c>
    </row>
    <row r="513" spans="1:10">
      <c r="A513" s="118" t="s">
        <v>533</v>
      </c>
      <c r="B513" s="118" t="s">
        <v>411</v>
      </c>
      <c r="C513" s="47" t="s">
        <v>37</v>
      </c>
      <c r="D513" s="47" t="s">
        <v>29</v>
      </c>
      <c r="E513" s="47"/>
      <c r="F513" s="47"/>
      <c r="G513" s="28"/>
      <c r="H513" s="28"/>
      <c r="I513" s="28"/>
      <c r="J513" s="3" t="str">
        <f t="shared" si="5"/>
        <v>pendente</v>
      </c>
    </row>
    <row r="514" spans="1:10">
      <c r="A514" s="83" t="s">
        <v>533</v>
      </c>
      <c r="B514" s="83" t="s">
        <v>411</v>
      </c>
      <c r="C514" s="47" t="s">
        <v>37</v>
      </c>
      <c r="D514" s="47" t="s">
        <v>29</v>
      </c>
      <c r="E514" s="47"/>
      <c r="F514" s="47"/>
      <c r="G514" s="45"/>
      <c r="H514" s="45"/>
      <c r="I514" s="45"/>
      <c r="J514" s="3" t="str">
        <f t="shared" si="5"/>
        <v>pendente</v>
      </c>
    </row>
    <row r="515" spans="1:10">
      <c r="A515" s="83" t="s">
        <v>533</v>
      </c>
      <c r="B515" s="83" t="s">
        <v>411</v>
      </c>
      <c r="C515" s="47" t="s">
        <v>37</v>
      </c>
      <c r="D515" s="47" t="s">
        <v>29</v>
      </c>
      <c r="E515" s="47"/>
      <c r="F515" s="46"/>
      <c r="G515" s="45"/>
      <c r="H515" s="45"/>
      <c r="I515" s="45"/>
      <c r="J515" s="3" t="str">
        <f t="shared" si="5"/>
        <v>pendente</v>
      </c>
    </row>
    <row r="516" spans="1:10">
      <c r="A516" s="83" t="s">
        <v>533</v>
      </c>
      <c r="B516" s="83" t="s">
        <v>411</v>
      </c>
      <c r="C516" s="47" t="s">
        <v>37</v>
      </c>
      <c r="D516" s="47" t="s">
        <v>29</v>
      </c>
      <c r="E516" s="47"/>
      <c r="F516" s="46"/>
      <c r="G516" s="45"/>
      <c r="H516" s="45"/>
      <c r="I516" s="45"/>
      <c r="J516" s="3" t="str">
        <f t="shared" si="5"/>
        <v>pendente</v>
      </c>
    </row>
    <row r="517" spans="1:10">
      <c r="A517" s="83" t="s">
        <v>533</v>
      </c>
      <c r="B517" s="83" t="s">
        <v>411</v>
      </c>
      <c r="C517" s="47" t="s">
        <v>37</v>
      </c>
      <c r="D517" s="47" t="s">
        <v>29</v>
      </c>
      <c r="E517" s="47"/>
      <c r="F517" s="46"/>
      <c r="G517" s="45"/>
      <c r="H517" s="45"/>
      <c r="I517" s="45"/>
      <c r="J517" s="3" t="str">
        <f t="shared" si="5"/>
        <v>pendente</v>
      </c>
    </row>
    <row r="518" spans="1:10" hidden="1">
      <c r="A518" s="141" t="s">
        <v>533</v>
      </c>
      <c r="B518" s="141" t="s">
        <v>411</v>
      </c>
      <c r="C518" s="52" t="s">
        <v>37</v>
      </c>
      <c r="D518" s="52" t="s">
        <v>29</v>
      </c>
      <c r="E518" s="52"/>
      <c r="F518" s="51"/>
      <c r="G518" s="48"/>
      <c r="H518" s="48"/>
      <c r="I518" s="48"/>
      <c r="J518" s="3" t="str">
        <f t="shared" si="5"/>
        <v>pendente</v>
      </c>
    </row>
    <row r="519" spans="1:10" hidden="1">
      <c r="A519" s="118" t="s">
        <v>534</v>
      </c>
      <c r="B519" s="118" t="s">
        <v>411</v>
      </c>
      <c r="C519" s="47" t="s">
        <v>35</v>
      </c>
      <c r="D519" s="47" t="s">
        <v>29</v>
      </c>
      <c r="E519" s="47"/>
      <c r="F519" s="47"/>
      <c r="G519" s="28"/>
      <c r="H519" s="28"/>
      <c r="I519" s="28"/>
      <c r="J519" s="3" t="str">
        <f t="shared" si="5"/>
        <v>pendente</v>
      </c>
    </row>
    <row r="520" spans="1:10" hidden="1">
      <c r="A520" s="83" t="s">
        <v>534</v>
      </c>
      <c r="B520" s="83" t="s">
        <v>411</v>
      </c>
      <c r="C520" s="47" t="s">
        <v>35</v>
      </c>
      <c r="D520" s="47" t="s">
        <v>29</v>
      </c>
      <c r="E520" s="47"/>
      <c r="F520" s="46"/>
      <c r="G520" s="45"/>
      <c r="H520" s="45"/>
      <c r="I520" s="45"/>
      <c r="J520" s="3" t="str">
        <f t="shared" si="5"/>
        <v>pendente</v>
      </c>
    </row>
    <row r="521" spans="1:10">
      <c r="A521" s="83" t="s">
        <v>534</v>
      </c>
      <c r="B521" s="83" t="s">
        <v>411</v>
      </c>
      <c r="C521" s="47" t="s">
        <v>35</v>
      </c>
      <c r="D521" s="47" t="s">
        <v>29</v>
      </c>
      <c r="E521" s="47"/>
      <c r="F521" s="46"/>
      <c r="G521" s="45"/>
      <c r="H521" s="45"/>
      <c r="I521" s="45"/>
      <c r="J521" s="3" t="str">
        <f t="shared" si="5"/>
        <v>pendente</v>
      </c>
    </row>
    <row r="522" spans="1:10">
      <c r="A522" s="83" t="s">
        <v>534</v>
      </c>
      <c r="B522" s="83" t="s">
        <v>411</v>
      </c>
      <c r="C522" s="47" t="s">
        <v>35</v>
      </c>
      <c r="D522" s="47" t="s">
        <v>29</v>
      </c>
      <c r="E522" s="47"/>
      <c r="F522" s="46"/>
      <c r="G522" s="45"/>
      <c r="H522" s="45"/>
      <c r="I522" s="45"/>
      <c r="J522" s="3" t="str">
        <f t="shared" si="5"/>
        <v>pendente</v>
      </c>
    </row>
    <row r="523" spans="1:10">
      <c r="A523" s="83" t="s">
        <v>534</v>
      </c>
      <c r="B523" s="83" t="s">
        <v>411</v>
      </c>
      <c r="C523" s="47" t="s">
        <v>35</v>
      </c>
      <c r="D523" s="47" t="s">
        <v>29</v>
      </c>
      <c r="E523" s="44"/>
      <c r="F523" s="46"/>
      <c r="G523" s="28"/>
      <c r="H523" s="28"/>
      <c r="I523" s="28"/>
      <c r="J523" s="2" t="str">
        <f t="shared" si="5"/>
        <v>pendente</v>
      </c>
    </row>
    <row r="524" spans="1:10">
      <c r="A524" s="83" t="s">
        <v>534</v>
      </c>
      <c r="B524" s="83" t="s">
        <v>411</v>
      </c>
      <c r="C524" s="47" t="s">
        <v>35</v>
      </c>
      <c r="D524" s="47" t="s">
        <v>29</v>
      </c>
      <c r="E524" s="44"/>
      <c r="F524" s="46"/>
      <c r="G524" s="28"/>
      <c r="H524" s="28"/>
      <c r="I524" s="28"/>
      <c r="J524" s="2" t="str">
        <f t="shared" si="5"/>
        <v>pendente</v>
      </c>
    </row>
    <row r="525" spans="1:10">
      <c r="A525" s="83" t="s">
        <v>534</v>
      </c>
      <c r="B525" s="83" t="s">
        <v>411</v>
      </c>
      <c r="C525" s="47" t="s">
        <v>35</v>
      </c>
      <c r="D525" s="47" t="s">
        <v>29</v>
      </c>
      <c r="E525" s="44"/>
      <c r="F525" s="46"/>
      <c r="G525" s="28"/>
      <c r="H525" s="28"/>
      <c r="I525" s="28"/>
      <c r="J525" s="2" t="str">
        <f t="shared" si="5"/>
        <v>pendente</v>
      </c>
    </row>
    <row r="526" spans="1:10">
      <c r="A526" s="141" t="s">
        <v>534</v>
      </c>
      <c r="B526" s="141" t="s">
        <v>411</v>
      </c>
      <c r="C526" s="52" t="s">
        <v>35</v>
      </c>
      <c r="D526" s="52" t="s">
        <v>29</v>
      </c>
      <c r="E526" s="50"/>
      <c r="F526" s="51"/>
      <c r="G526" s="53"/>
      <c r="H526" s="53"/>
      <c r="I526" s="53"/>
      <c r="J526" s="2" t="str">
        <f t="shared" si="5"/>
        <v>pendente</v>
      </c>
    </row>
    <row r="527" spans="1:10">
      <c r="A527" s="83" t="s">
        <v>535</v>
      </c>
      <c r="B527" s="83" t="s">
        <v>411</v>
      </c>
      <c r="C527" s="47" t="s">
        <v>36</v>
      </c>
      <c r="D527" s="47" t="s">
        <v>29</v>
      </c>
      <c r="E527" s="47"/>
      <c r="F527" s="47"/>
      <c r="G527" s="28"/>
      <c r="H527" s="28"/>
      <c r="I527" s="28"/>
      <c r="J527" s="3" t="str">
        <f t="shared" si="5"/>
        <v>pendente</v>
      </c>
    </row>
    <row r="528" spans="1:10">
      <c r="A528" s="83" t="s">
        <v>535</v>
      </c>
      <c r="B528" s="83" t="s">
        <v>411</v>
      </c>
      <c r="C528" s="47" t="s">
        <v>36</v>
      </c>
      <c r="D528" s="47" t="s">
        <v>29</v>
      </c>
      <c r="E528" s="47"/>
      <c r="F528" s="46"/>
      <c r="G528" s="45"/>
      <c r="H528" s="45"/>
      <c r="I528" s="45"/>
      <c r="J528" s="3" t="str">
        <f t="shared" si="5"/>
        <v>pendente</v>
      </c>
    </row>
    <row r="529" spans="1:10" hidden="1">
      <c r="A529" s="83" t="s">
        <v>535</v>
      </c>
      <c r="B529" s="83" t="s">
        <v>411</v>
      </c>
      <c r="C529" s="47" t="s">
        <v>36</v>
      </c>
      <c r="D529" s="47" t="s">
        <v>29</v>
      </c>
      <c r="E529" s="47"/>
      <c r="F529" s="46"/>
      <c r="G529" s="45"/>
      <c r="H529" s="45"/>
      <c r="I529" s="45"/>
      <c r="J529" s="3" t="str">
        <f t="shared" ref="J529:J596" si="6">IF(H529&lt;&gt;0,"finalizado", "pendente")</f>
        <v>pendente</v>
      </c>
    </row>
    <row r="530" spans="1:10" hidden="1">
      <c r="A530" s="83" t="s">
        <v>535</v>
      </c>
      <c r="B530" s="83" t="s">
        <v>411</v>
      </c>
      <c r="C530" s="47" t="s">
        <v>36</v>
      </c>
      <c r="D530" s="47" t="s">
        <v>29</v>
      </c>
      <c r="E530" s="47"/>
      <c r="F530" s="46"/>
      <c r="G530" s="45"/>
      <c r="H530" s="45"/>
      <c r="I530" s="45"/>
      <c r="J530" s="3" t="str">
        <f t="shared" si="6"/>
        <v>pendente</v>
      </c>
    </row>
    <row r="531" spans="1:10" hidden="1">
      <c r="A531" s="83" t="s">
        <v>535</v>
      </c>
      <c r="B531" s="83" t="s">
        <v>411</v>
      </c>
      <c r="C531" s="47" t="s">
        <v>36</v>
      </c>
      <c r="D531" s="47" t="s">
        <v>29</v>
      </c>
      <c r="E531" s="47"/>
      <c r="F531" s="46"/>
      <c r="G531" s="45"/>
      <c r="H531" s="45"/>
      <c r="I531" s="45"/>
      <c r="J531" s="3" t="str">
        <f t="shared" si="6"/>
        <v>pendente</v>
      </c>
    </row>
    <row r="532" spans="1:10">
      <c r="A532" s="141" t="s">
        <v>535</v>
      </c>
      <c r="B532" s="141" t="s">
        <v>411</v>
      </c>
      <c r="C532" s="52" t="s">
        <v>36</v>
      </c>
      <c r="D532" s="52" t="s">
        <v>29</v>
      </c>
      <c r="E532" s="50"/>
      <c r="F532" s="51"/>
      <c r="G532" s="53"/>
      <c r="H532" s="53"/>
      <c r="I532" s="53"/>
      <c r="J532" s="3" t="str">
        <f t="shared" si="6"/>
        <v>pendente</v>
      </c>
    </row>
    <row r="533" spans="1:10">
      <c r="A533" s="104"/>
      <c r="B533" s="104"/>
      <c r="C533" s="47"/>
      <c r="D533" s="47"/>
      <c r="E533" s="47"/>
      <c r="F533" s="46"/>
      <c r="G533" s="45"/>
      <c r="H533" s="45"/>
      <c r="I533" s="45"/>
      <c r="J533" s="3" t="str">
        <f t="shared" si="6"/>
        <v>pendente</v>
      </c>
    </row>
    <row r="534" spans="1:10">
      <c r="C534" s="47"/>
      <c r="D534" s="47"/>
      <c r="E534" s="47"/>
      <c r="F534" s="46"/>
      <c r="G534" s="45"/>
      <c r="H534" s="45"/>
      <c r="I534" s="45"/>
      <c r="J534" s="3" t="str">
        <f t="shared" si="6"/>
        <v>pendente</v>
      </c>
    </row>
    <row r="535" spans="1:10">
      <c r="C535" s="47"/>
      <c r="D535" s="47"/>
      <c r="E535" s="47"/>
      <c r="F535" s="46"/>
      <c r="G535" s="45"/>
      <c r="H535" s="45"/>
      <c r="I535" s="45"/>
      <c r="J535" s="3" t="str">
        <f t="shared" si="6"/>
        <v>pendente</v>
      </c>
    </row>
    <row r="536" spans="1:10">
      <c r="C536" s="47"/>
      <c r="D536" s="47"/>
      <c r="E536" s="44"/>
      <c r="F536" s="46"/>
      <c r="G536" s="28"/>
      <c r="H536" s="28"/>
      <c r="I536" s="28"/>
      <c r="J536" s="3" t="str">
        <f t="shared" si="6"/>
        <v>pendente</v>
      </c>
    </row>
    <row r="537" spans="1:10">
      <c r="C537" s="47"/>
      <c r="D537" s="47"/>
      <c r="E537" s="47"/>
      <c r="F537" s="46"/>
      <c r="G537" s="45"/>
      <c r="H537" s="45"/>
      <c r="I537" s="45"/>
      <c r="J537" s="3" t="str">
        <f t="shared" si="6"/>
        <v>pendente</v>
      </c>
    </row>
    <row r="538" spans="1:10">
      <c r="C538" s="47"/>
      <c r="D538" s="47"/>
      <c r="E538" s="47"/>
      <c r="F538" s="46"/>
      <c r="G538" s="45"/>
      <c r="H538" s="45"/>
      <c r="I538" s="45"/>
      <c r="J538" s="3" t="str">
        <f t="shared" si="6"/>
        <v>pendente</v>
      </c>
    </row>
    <row r="539" spans="1:10">
      <c r="C539" s="47"/>
      <c r="D539" s="47"/>
      <c r="E539" s="44"/>
      <c r="F539" s="46"/>
      <c r="G539" s="28"/>
      <c r="H539" s="28"/>
      <c r="I539" s="28"/>
      <c r="J539" s="3" t="str">
        <f t="shared" si="6"/>
        <v>pendente</v>
      </c>
    </row>
    <row r="540" spans="1:10">
      <c r="C540" s="47"/>
      <c r="D540" s="47"/>
      <c r="E540" s="47"/>
      <c r="F540" s="46"/>
      <c r="G540" s="45"/>
      <c r="H540" s="45"/>
      <c r="I540" s="45"/>
      <c r="J540" s="3" t="str">
        <f t="shared" si="6"/>
        <v>pendente</v>
      </c>
    </row>
    <row r="541" spans="1:10" hidden="1">
      <c r="C541" s="47"/>
      <c r="D541" s="47"/>
      <c r="E541" s="47"/>
      <c r="F541" s="46"/>
      <c r="G541" s="45"/>
      <c r="H541" s="45"/>
      <c r="I541" s="45"/>
      <c r="J541" s="3" t="str">
        <f t="shared" si="6"/>
        <v>pendente</v>
      </c>
    </row>
    <row r="542" spans="1:10" hidden="1">
      <c r="C542" s="47"/>
      <c r="D542" s="47"/>
      <c r="E542" s="47"/>
      <c r="F542" s="46"/>
      <c r="G542" s="45"/>
      <c r="H542" s="45"/>
      <c r="I542" s="45"/>
      <c r="J542" s="3" t="str">
        <f t="shared" si="6"/>
        <v>pendente</v>
      </c>
    </row>
    <row r="543" spans="1:10" hidden="1">
      <c r="C543" s="47"/>
      <c r="D543" s="47"/>
      <c r="E543" s="47"/>
      <c r="F543" s="46"/>
      <c r="G543" s="45"/>
      <c r="H543" s="45"/>
      <c r="I543" s="45"/>
      <c r="J543" s="3" t="str">
        <f t="shared" si="6"/>
        <v>pendente</v>
      </c>
    </row>
    <row r="544" spans="1:10">
      <c r="C544" s="47"/>
      <c r="D544" s="47"/>
      <c r="E544" s="44"/>
      <c r="F544" s="46"/>
      <c r="G544" s="28"/>
      <c r="H544" s="28"/>
      <c r="I544" s="28"/>
      <c r="J544" s="3" t="str">
        <f t="shared" si="6"/>
        <v>pendente</v>
      </c>
    </row>
    <row r="545" spans="3:10">
      <c r="C545" s="47"/>
      <c r="D545" s="47"/>
      <c r="E545" s="47"/>
      <c r="F545" s="46"/>
      <c r="G545" s="45"/>
      <c r="H545" s="45"/>
      <c r="I545" s="45"/>
      <c r="J545" s="3" t="str">
        <f t="shared" si="6"/>
        <v>pendente</v>
      </c>
    </row>
    <row r="546" spans="3:10">
      <c r="C546" s="47"/>
      <c r="D546" s="47"/>
      <c r="E546" s="47"/>
      <c r="F546" s="46"/>
      <c r="G546" s="45"/>
      <c r="H546" s="45"/>
      <c r="I546" s="45"/>
      <c r="J546" s="3" t="str">
        <f t="shared" si="6"/>
        <v>pendente</v>
      </c>
    </row>
    <row r="547" spans="3:10">
      <c r="C547" s="47"/>
      <c r="D547" s="47"/>
      <c r="E547" s="47"/>
      <c r="F547" s="46"/>
      <c r="G547" s="45"/>
      <c r="H547" s="45"/>
      <c r="I547" s="45"/>
      <c r="J547" s="3" t="str">
        <f t="shared" si="6"/>
        <v>pendente</v>
      </c>
    </row>
    <row r="548" spans="3:10">
      <c r="C548" s="47"/>
      <c r="D548" s="47"/>
      <c r="E548" s="44"/>
      <c r="F548" s="46"/>
      <c r="G548" s="28"/>
      <c r="H548" s="28"/>
      <c r="I548" s="28"/>
      <c r="J548" s="3" t="str">
        <f t="shared" si="6"/>
        <v>pendente</v>
      </c>
    </row>
    <row r="549" spans="3:10">
      <c r="C549" s="47"/>
      <c r="D549" s="47"/>
      <c r="E549" s="47"/>
      <c r="F549" s="46"/>
      <c r="G549" s="45"/>
      <c r="H549" s="45"/>
      <c r="I549" s="45"/>
      <c r="J549" s="3" t="str">
        <f t="shared" si="6"/>
        <v>pendente</v>
      </c>
    </row>
    <row r="550" spans="3:10">
      <c r="C550" s="47"/>
      <c r="D550" s="47"/>
      <c r="E550" s="47"/>
      <c r="F550" s="46"/>
      <c r="G550" s="45"/>
      <c r="H550" s="45"/>
      <c r="I550" s="45"/>
      <c r="J550" s="3" t="str">
        <f t="shared" si="6"/>
        <v>pendente</v>
      </c>
    </row>
    <row r="551" spans="3:10">
      <c r="C551" s="47"/>
      <c r="D551" s="47"/>
      <c r="E551" s="44"/>
      <c r="F551" s="46"/>
      <c r="G551" s="28"/>
      <c r="H551" s="28"/>
      <c r="I551" s="28"/>
      <c r="J551" s="3" t="str">
        <f t="shared" si="6"/>
        <v>pendente</v>
      </c>
    </row>
    <row r="552" spans="3:10">
      <c r="C552" s="47"/>
      <c r="D552" s="47"/>
      <c r="E552" s="47"/>
      <c r="F552" s="46"/>
      <c r="G552" s="45"/>
      <c r="H552" s="45"/>
      <c r="I552" s="45"/>
      <c r="J552" s="3" t="str">
        <f t="shared" si="6"/>
        <v>pendente</v>
      </c>
    </row>
    <row r="553" spans="3:10" hidden="1">
      <c r="C553" s="47"/>
      <c r="D553" s="47"/>
      <c r="E553" s="47"/>
      <c r="F553" s="46"/>
      <c r="G553" s="45"/>
      <c r="H553" s="45"/>
      <c r="I553" s="45"/>
      <c r="J553" s="3" t="str">
        <f t="shared" si="6"/>
        <v>pendente</v>
      </c>
    </row>
    <row r="554" spans="3:10" hidden="1">
      <c r="C554" s="47"/>
      <c r="D554" s="47"/>
      <c r="E554" s="47"/>
      <c r="F554" s="46"/>
      <c r="G554" s="45"/>
      <c r="H554" s="45"/>
      <c r="I554" s="45"/>
      <c r="J554" s="3" t="str">
        <f t="shared" si="6"/>
        <v>pendente</v>
      </c>
    </row>
    <row r="555" spans="3:10" hidden="1">
      <c r="C555" s="47"/>
      <c r="D555" s="47"/>
      <c r="E555" s="44"/>
      <c r="F555" s="46"/>
      <c r="G555" s="28"/>
      <c r="H555" s="28"/>
      <c r="I555" s="28"/>
      <c r="J555" s="3" t="str">
        <f t="shared" si="6"/>
        <v>pendente</v>
      </c>
    </row>
    <row r="556" spans="3:10">
      <c r="C556" s="47"/>
      <c r="D556" s="47"/>
      <c r="E556" s="47"/>
      <c r="F556" s="46"/>
      <c r="G556" s="45"/>
      <c r="H556" s="45"/>
      <c r="I556" s="45"/>
      <c r="J556" s="3" t="str">
        <f t="shared" si="6"/>
        <v>pendente</v>
      </c>
    </row>
    <row r="557" spans="3:10">
      <c r="C557" s="47"/>
      <c r="D557" s="47"/>
      <c r="E557" s="47"/>
      <c r="F557" s="46"/>
      <c r="G557" s="45"/>
      <c r="H557" s="45"/>
      <c r="I557" s="45"/>
      <c r="J557" s="3" t="str">
        <f t="shared" si="6"/>
        <v>pendente</v>
      </c>
    </row>
    <row r="558" spans="3:10">
      <c r="C558" s="47"/>
      <c r="D558" s="47"/>
      <c r="E558" s="47"/>
      <c r="F558" s="46"/>
      <c r="G558" s="45"/>
      <c r="H558" s="45"/>
      <c r="I558" s="45"/>
      <c r="J558" s="3" t="str">
        <f t="shared" si="6"/>
        <v>pendente</v>
      </c>
    </row>
    <row r="559" spans="3:10">
      <c r="C559" s="47"/>
      <c r="D559" s="47"/>
      <c r="E559" s="44"/>
      <c r="F559" s="46"/>
      <c r="G559" s="28"/>
      <c r="H559" s="28"/>
      <c r="I559" s="28"/>
      <c r="J559" s="3" t="str">
        <f t="shared" si="6"/>
        <v>pendente</v>
      </c>
    </row>
    <row r="560" spans="3:10">
      <c r="C560" s="47"/>
      <c r="D560" s="47"/>
      <c r="E560" s="47"/>
      <c r="F560" s="46"/>
      <c r="G560" s="45"/>
      <c r="H560" s="45"/>
      <c r="I560" s="45"/>
      <c r="J560" s="3" t="str">
        <f t="shared" si="6"/>
        <v>pendente</v>
      </c>
    </row>
    <row r="561" spans="3:10">
      <c r="C561" s="47"/>
      <c r="D561" s="47"/>
      <c r="E561" s="47"/>
      <c r="F561" s="46"/>
      <c r="G561" s="45"/>
      <c r="H561" s="45"/>
      <c r="I561" s="45"/>
      <c r="J561" s="3" t="str">
        <f t="shared" si="6"/>
        <v>pendente</v>
      </c>
    </row>
    <row r="562" spans="3:10">
      <c r="C562" s="47"/>
      <c r="D562" s="47"/>
      <c r="E562" s="44"/>
      <c r="F562" s="46"/>
      <c r="G562" s="28"/>
      <c r="H562" s="28"/>
      <c r="I562" s="28"/>
      <c r="J562" s="3" t="str">
        <f t="shared" si="6"/>
        <v>pendente</v>
      </c>
    </row>
    <row r="563" spans="3:10">
      <c r="C563" s="47"/>
      <c r="D563" s="47"/>
      <c r="E563" s="47"/>
      <c r="F563" s="46"/>
      <c r="G563" s="45"/>
      <c r="H563" s="45"/>
      <c r="I563" s="45"/>
      <c r="J563" s="3" t="str">
        <f t="shared" si="6"/>
        <v>pendente</v>
      </c>
    </row>
    <row r="564" spans="3:10">
      <c r="C564" s="47"/>
      <c r="D564" s="47"/>
      <c r="E564" s="47"/>
      <c r="F564" s="46"/>
      <c r="G564" s="45"/>
      <c r="H564" s="45"/>
      <c r="I564" s="45"/>
      <c r="J564" s="3" t="str">
        <f t="shared" si="6"/>
        <v>pendente</v>
      </c>
    </row>
    <row r="565" spans="3:10" hidden="1">
      <c r="C565" s="47"/>
      <c r="D565" s="47"/>
      <c r="E565" s="47"/>
      <c r="F565" s="46"/>
      <c r="G565" s="45"/>
      <c r="H565" s="45"/>
      <c r="I565" s="45"/>
      <c r="J565" s="3" t="str">
        <f t="shared" si="6"/>
        <v>pendente</v>
      </c>
    </row>
    <row r="566" spans="3:10" hidden="1">
      <c r="C566" s="47"/>
      <c r="D566" s="47"/>
      <c r="E566" s="47"/>
      <c r="F566" s="46"/>
      <c r="G566" s="45"/>
      <c r="H566" s="45"/>
      <c r="I566" s="45"/>
      <c r="J566" s="3" t="str">
        <f t="shared" si="6"/>
        <v>pendente</v>
      </c>
    </row>
    <row r="567" spans="3:10" hidden="1">
      <c r="C567" s="47"/>
      <c r="D567" s="47"/>
      <c r="E567" s="44"/>
      <c r="F567" s="46"/>
      <c r="G567" s="28"/>
      <c r="H567" s="28"/>
      <c r="I567" s="28"/>
      <c r="J567" s="3" t="str">
        <f t="shared" si="6"/>
        <v>pendente</v>
      </c>
    </row>
    <row r="568" spans="3:10">
      <c r="C568" s="47"/>
      <c r="D568" s="47"/>
      <c r="E568" s="47"/>
      <c r="F568" s="46"/>
      <c r="G568" s="45"/>
      <c r="H568" s="45"/>
      <c r="I568" s="45"/>
      <c r="J568" s="3" t="str">
        <f t="shared" si="6"/>
        <v>pendente</v>
      </c>
    </row>
    <row r="569" spans="3:10">
      <c r="C569" s="47"/>
      <c r="D569" s="47"/>
      <c r="E569" s="47"/>
      <c r="F569" s="46"/>
      <c r="G569" s="45"/>
      <c r="H569" s="45"/>
      <c r="I569" s="45"/>
      <c r="J569" s="3" t="str">
        <f t="shared" si="6"/>
        <v>pendente</v>
      </c>
    </row>
    <row r="570" spans="3:10">
      <c r="C570" s="47"/>
      <c r="D570" s="47"/>
      <c r="E570" s="47"/>
      <c r="F570" s="46"/>
      <c r="G570" s="45"/>
      <c r="H570" s="45"/>
      <c r="I570" s="45"/>
      <c r="J570" s="3" t="str">
        <f t="shared" si="6"/>
        <v>pendente</v>
      </c>
    </row>
    <row r="571" spans="3:10">
      <c r="C571" s="47"/>
      <c r="D571" s="47"/>
      <c r="E571" s="44"/>
      <c r="F571" s="46"/>
      <c r="G571" s="28"/>
      <c r="H571" s="28"/>
      <c r="I571" s="28"/>
      <c r="J571" s="3" t="str">
        <f t="shared" si="6"/>
        <v>pendente</v>
      </c>
    </row>
    <row r="572" spans="3:10">
      <c r="C572" s="47"/>
      <c r="D572" s="47"/>
      <c r="E572" s="47"/>
      <c r="F572" s="46"/>
      <c r="G572" s="45"/>
      <c r="H572" s="45"/>
      <c r="I572" s="45"/>
      <c r="J572" s="3" t="str">
        <f t="shared" si="6"/>
        <v>pendente</v>
      </c>
    </row>
    <row r="573" spans="3:10">
      <c r="C573" s="47"/>
      <c r="D573" s="47"/>
      <c r="E573" s="47"/>
      <c r="F573" s="46"/>
      <c r="G573" s="45"/>
      <c r="H573" s="45"/>
      <c r="I573" s="45"/>
      <c r="J573" s="3" t="str">
        <f t="shared" si="6"/>
        <v>pendente</v>
      </c>
    </row>
    <row r="574" spans="3:10">
      <c r="C574" s="47"/>
      <c r="D574" s="47"/>
      <c r="E574" s="44"/>
      <c r="F574" s="46"/>
      <c r="G574" s="28"/>
      <c r="H574" s="28"/>
      <c r="I574" s="28"/>
      <c r="J574" s="3" t="str">
        <f t="shared" si="6"/>
        <v>pendente</v>
      </c>
    </row>
    <row r="575" spans="3:10">
      <c r="C575" s="47"/>
      <c r="D575" s="47"/>
      <c r="E575" s="47"/>
      <c r="F575" s="46"/>
      <c r="G575" s="45"/>
      <c r="H575" s="45"/>
      <c r="I575" s="45"/>
      <c r="J575" s="3" t="str">
        <f t="shared" si="6"/>
        <v>pendente</v>
      </c>
    </row>
    <row r="576" spans="3:10">
      <c r="C576" s="47"/>
      <c r="D576" s="47"/>
      <c r="E576" s="47"/>
      <c r="F576" s="46"/>
      <c r="G576" s="45"/>
      <c r="H576" s="45"/>
      <c r="I576" s="45"/>
      <c r="J576" s="3" t="str">
        <f t="shared" si="6"/>
        <v>pendente</v>
      </c>
    </row>
    <row r="577" spans="3:10" hidden="1">
      <c r="C577" s="47"/>
      <c r="D577" s="47"/>
      <c r="E577" s="47"/>
      <c r="F577" s="46"/>
      <c r="G577" s="45"/>
      <c r="H577" s="45"/>
      <c r="I577" s="45"/>
      <c r="J577" s="3" t="str">
        <f t="shared" si="6"/>
        <v>pendente</v>
      </c>
    </row>
    <row r="578" spans="3:10" hidden="1">
      <c r="C578" s="47"/>
      <c r="D578" s="47"/>
      <c r="E578" s="47"/>
      <c r="F578" s="46"/>
      <c r="G578" s="45"/>
      <c r="H578" s="45"/>
      <c r="I578" s="45"/>
      <c r="J578" s="3" t="str">
        <f t="shared" si="6"/>
        <v>pendente</v>
      </c>
    </row>
    <row r="579" spans="3:10" hidden="1">
      <c r="C579" s="47"/>
      <c r="D579" s="47"/>
      <c r="E579" s="44"/>
      <c r="F579" s="46"/>
      <c r="G579" s="28"/>
      <c r="H579" s="28"/>
      <c r="I579" s="28"/>
      <c r="J579" s="3" t="str">
        <f t="shared" si="6"/>
        <v>pendente</v>
      </c>
    </row>
    <row r="580" spans="3:10">
      <c r="C580" s="47"/>
      <c r="D580" s="47"/>
      <c r="E580" s="47"/>
      <c r="F580" s="46"/>
      <c r="G580" s="45"/>
      <c r="H580" s="45"/>
      <c r="I580" s="45"/>
      <c r="J580" s="3" t="str">
        <f t="shared" si="6"/>
        <v>pendente</v>
      </c>
    </row>
    <row r="581" spans="3:10">
      <c r="C581" s="47"/>
      <c r="D581" s="47"/>
      <c r="E581" s="47"/>
      <c r="F581" s="46"/>
      <c r="G581" s="45"/>
      <c r="H581" s="45"/>
      <c r="I581" s="45"/>
      <c r="J581" s="3" t="str">
        <f t="shared" si="6"/>
        <v>pendente</v>
      </c>
    </row>
    <row r="582" spans="3:10">
      <c r="C582" s="47"/>
      <c r="D582" s="47"/>
      <c r="E582" s="47"/>
      <c r="F582" s="46"/>
      <c r="G582" s="45"/>
      <c r="H582" s="45"/>
      <c r="I582" s="45"/>
      <c r="J582" s="3" t="str">
        <f t="shared" si="6"/>
        <v>pendente</v>
      </c>
    </row>
    <row r="583" spans="3:10">
      <c r="C583" s="47"/>
      <c r="D583" s="47"/>
      <c r="E583" s="44"/>
      <c r="F583" s="46"/>
      <c r="G583" s="28"/>
      <c r="H583" s="28"/>
      <c r="I583" s="28"/>
      <c r="J583" s="3" t="str">
        <f t="shared" si="6"/>
        <v>pendente</v>
      </c>
    </row>
    <row r="584" spans="3:10">
      <c r="C584" s="47"/>
      <c r="D584" s="47"/>
      <c r="E584" s="47"/>
      <c r="F584" s="46"/>
      <c r="G584" s="45"/>
      <c r="H584" s="45"/>
      <c r="I584" s="45"/>
      <c r="J584" s="3" t="str">
        <f t="shared" si="6"/>
        <v>pendente</v>
      </c>
    </row>
    <row r="585" spans="3:10">
      <c r="C585" s="47"/>
      <c r="D585" s="47"/>
      <c r="E585" s="47"/>
      <c r="F585" s="46"/>
      <c r="G585" s="45"/>
      <c r="H585" s="45"/>
      <c r="I585" s="45"/>
      <c r="J585" s="3" t="str">
        <f t="shared" si="6"/>
        <v>pendente</v>
      </c>
    </row>
    <row r="586" spans="3:10">
      <c r="C586" s="47"/>
      <c r="D586" s="47"/>
      <c r="E586" s="44"/>
      <c r="F586" s="46"/>
      <c r="G586" s="28"/>
      <c r="H586" s="28"/>
      <c r="I586" s="28"/>
      <c r="J586" s="3" t="str">
        <f t="shared" si="6"/>
        <v>pendente</v>
      </c>
    </row>
    <row r="587" spans="3:10">
      <c r="C587" s="47"/>
      <c r="D587" s="47"/>
      <c r="E587" s="47"/>
      <c r="F587" s="46"/>
      <c r="G587" s="45"/>
      <c r="H587" s="45"/>
      <c r="I587" s="45"/>
      <c r="J587" s="3" t="str">
        <f t="shared" si="6"/>
        <v>pendente</v>
      </c>
    </row>
    <row r="588" spans="3:10">
      <c r="C588" s="47"/>
      <c r="D588" s="47"/>
      <c r="E588" s="47"/>
      <c r="F588" s="46"/>
      <c r="G588" s="45"/>
      <c r="H588" s="45"/>
      <c r="I588" s="45"/>
      <c r="J588" s="3" t="str">
        <f t="shared" si="6"/>
        <v>pendente</v>
      </c>
    </row>
    <row r="589" spans="3:10" hidden="1">
      <c r="C589" s="47"/>
      <c r="D589" s="47"/>
      <c r="E589" s="47"/>
      <c r="F589" s="46"/>
      <c r="G589" s="45"/>
      <c r="H589" s="45"/>
      <c r="I589" s="45"/>
      <c r="J589" s="3" t="str">
        <f t="shared" si="6"/>
        <v>pendente</v>
      </c>
    </row>
    <row r="590" spans="3:10" hidden="1">
      <c r="C590" s="47"/>
      <c r="D590" s="47"/>
      <c r="E590" s="47"/>
      <c r="F590" s="46"/>
      <c r="G590" s="45"/>
      <c r="H590" s="45"/>
      <c r="I590" s="45"/>
      <c r="J590" s="3" t="str">
        <f t="shared" si="6"/>
        <v>pendente</v>
      </c>
    </row>
    <row r="591" spans="3:10" hidden="1">
      <c r="C591" s="47"/>
      <c r="D591" s="47"/>
      <c r="E591" s="44"/>
      <c r="F591" s="46"/>
      <c r="G591" s="28"/>
      <c r="H591" s="28"/>
      <c r="I591" s="28"/>
      <c r="J591" s="3" t="str">
        <f t="shared" si="6"/>
        <v>pendente</v>
      </c>
    </row>
    <row r="592" spans="3:10">
      <c r="C592" s="47"/>
      <c r="D592" s="47"/>
      <c r="E592" s="47"/>
      <c r="F592" s="46"/>
      <c r="G592" s="45"/>
      <c r="H592" s="45"/>
      <c r="I592" s="45"/>
      <c r="J592" s="3" t="str">
        <f t="shared" si="6"/>
        <v>pendente</v>
      </c>
    </row>
    <row r="593" spans="3:10">
      <c r="C593" s="47"/>
      <c r="D593" s="47"/>
      <c r="E593" s="47"/>
      <c r="F593" s="46"/>
      <c r="G593" s="45"/>
      <c r="H593" s="45"/>
      <c r="I593" s="45"/>
      <c r="J593" s="3" t="str">
        <f t="shared" si="6"/>
        <v>pendente</v>
      </c>
    </row>
    <row r="594" spans="3:10">
      <c r="C594" s="47"/>
      <c r="D594" s="47"/>
      <c r="E594" s="47"/>
      <c r="F594" s="46"/>
      <c r="G594" s="45"/>
      <c r="H594" s="45"/>
      <c r="I594" s="45"/>
      <c r="J594" s="3" t="str">
        <f t="shared" si="6"/>
        <v>pendente</v>
      </c>
    </row>
    <row r="595" spans="3:10">
      <c r="C595" s="47"/>
      <c r="D595" s="47"/>
      <c r="E595" s="44"/>
      <c r="F595" s="46"/>
      <c r="G595" s="28"/>
      <c r="H595" s="28"/>
      <c r="I595" s="28"/>
      <c r="J595" s="3" t="str">
        <f t="shared" si="6"/>
        <v>pendente</v>
      </c>
    </row>
    <row r="596" spans="3:10">
      <c r="C596" s="47"/>
      <c r="D596" s="47"/>
      <c r="E596" s="47"/>
      <c r="F596" s="46"/>
      <c r="G596" s="45"/>
      <c r="H596" s="45"/>
      <c r="I596" s="45"/>
      <c r="J596" s="3" t="str">
        <f t="shared" si="6"/>
        <v>pendente</v>
      </c>
    </row>
    <row r="597" spans="3:10">
      <c r="C597" s="47"/>
      <c r="D597" s="47"/>
      <c r="E597" s="47"/>
      <c r="F597" s="46"/>
      <c r="G597" s="45"/>
      <c r="H597" s="45"/>
      <c r="I597" s="45"/>
      <c r="J597" s="3" t="str">
        <f t="shared" ref="J597:J660" si="7">IF(H597&lt;&gt;0,"finalizado", "pendente")</f>
        <v>pendente</v>
      </c>
    </row>
    <row r="598" spans="3:10">
      <c r="C598" s="47"/>
      <c r="D598" s="47"/>
      <c r="E598" s="44"/>
      <c r="F598" s="46"/>
      <c r="G598" s="28"/>
      <c r="H598" s="28"/>
      <c r="I598" s="28"/>
      <c r="J598" s="3" t="str">
        <f t="shared" si="7"/>
        <v>pendente</v>
      </c>
    </row>
    <row r="599" spans="3:10">
      <c r="C599" s="47"/>
      <c r="D599" s="47"/>
      <c r="E599" s="47"/>
      <c r="F599" s="46"/>
      <c r="G599" s="45"/>
      <c r="H599" s="45"/>
      <c r="I599" s="45"/>
      <c r="J599" s="3" t="str">
        <f t="shared" si="7"/>
        <v>pendente</v>
      </c>
    </row>
    <row r="600" spans="3:10" hidden="1">
      <c r="C600" s="47"/>
      <c r="D600" s="47"/>
      <c r="E600" s="47"/>
      <c r="F600" s="46"/>
      <c r="G600" s="45"/>
      <c r="H600" s="45"/>
      <c r="I600" s="45"/>
      <c r="J600" s="3" t="str">
        <f t="shared" si="7"/>
        <v>pendente</v>
      </c>
    </row>
    <row r="601" spans="3:10" hidden="1">
      <c r="C601" s="47"/>
      <c r="D601" s="47"/>
      <c r="E601" s="47"/>
      <c r="F601" s="46"/>
      <c r="G601" s="45"/>
      <c r="H601" s="45"/>
      <c r="I601" s="45"/>
      <c r="J601" s="3" t="str">
        <f t="shared" si="7"/>
        <v>pendente</v>
      </c>
    </row>
    <row r="602" spans="3:10" hidden="1">
      <c r="C602" s="47"/>
      <c r="D602" s="47"/>
      <c r="E602" s="47"/>
      <c r="F602" s="46"/>
      <c r="G602" s="45"/>
      <c r="H602" s="45"/>
      <c r="I602" s="45"/>
      <c r="J602" s="3" t="str">
        <f t="shared" si="7"/>
        <v>pendente</v>
      </c>
    </row>
    <row r="603" spans="3:10">
      <c r="C603" s="47"/>
      <c r="D603" s="47"/>
      <c r="E603" s="44"/>
      <c r="F603" s="46"/>
      <c r="G603" s="28"/>
      <c r="H603" s="28"/>
      <c r="I603" s="28"/>
      <c r="J603" s="3" t="str">
        <f t="shared" si="7"/>
        <v>pendente</v>
      </c>
    </row>
    <row r="604" spans="3:10">
      <c r="C604" s="47"/>
      <c r="D604" s="47"/>
      <c r="E604" s="47"/>
      <c r="F604" s="46"/>
      <c r="G604" s="45"/>
      <c r="H604" s="45"/>
      <c r="I604" s="45"/>
      <c r="J604" s="3" t="str">
        <f t="shared" si="7"/>
        <v>pendente</v>
      </c>
    </row>
    <row r="605" spans="3:10">
      <c r="C605" s="47"/>
      <c r="D605" s="47"/>
      <c r="E605" s="47"/>
      <c r="F605" s="46"/>
      <c r="G605" s="45"/>
      <c r="H605" s="45"/>
      <c r="I605" s="45"/>
      <c r="J605" s="3" t="str">
        <f t="shared" si="7"/>
        <v>pendente</v>
      </c>
    </row>
    <row r="606" spans="3:10">
      <c r="C606" s="47"/>
      <c r="D606" s="47"/>
      <c r="E606" s="47"/>
      <c r="F606" s="46"/>
      <c r="G606" s="45"/>
      <c r="H606" s="45"/>
      <c r="I606" s="45"/>
      <c r="J606" s="3" t="str">
        <f t="shared" si="7"/>
        <v>pendente</v>
      </c>
    </row>
    <row r="607" spans="3:10">
      <c r="C607" s="47"/>
      <c r="D607" s="47"/>
      <c r="E607" s="44"/>
      <c r="F607" s="46"/>
      <c r="G607" s="28"/>
      <c r="H607" s="28"/>
      <c r="I607" s="28"/>
      <c r="J607" s="3" t="str">
        <f t="shared" si="7"/>
        <v>pendente</v>
      </c>
    </row>
    <row r="608" spans="3:10">
      <c r="C608" s="47"/>
      <c r="D608" s="47"/>
      <c r="E608" s="47"/>
      <c r="F608" s="46"/>
      <c r="G608" s="45"/>
      <c r="H608" s="45"/>
      <c r="I608" s="45"/>
      <c r="J608" s="3" t="str">
        <f t="shared" si="7"/>
        <v>pendente</v>
      </c>
    </row>
    <row r="609" spans="3:10">
      <c r="C609" s="47"/>
      <c r="D609" s="47"/>
      <c r="E609" s="47"/>
      <c r="F609" s="46"/>
      <c r="G609" s="45"/>
      <c r="H609" s="45"/>
      <c r="I609" s="45"/>
      <c r="J609" s="3" t="str">
        <f t="shared" si="7"/>
        <v>pendente</v>
      </c>
    </row>
    <row r="610" spans="3:10">
      <c r="C610" s="47"/>
      <c r="D610" s="47"/>
      <c r="E610" s="44"/>
      <c r="F610" s="46"/>
      <c r="G610" s="28"/>
      <c r="H610" s="28"/>
      <c r="I610" s="28"/>
      <c r="J610" s="3" t="str">
        <f t="shared" si="7"/>
        <v>pendente</v>
      </c>
    </row>
    <row r="611" spans="3:10">
      <c r="C611" s="47"/>
      <c r="D611" s="47"/>
      <c r="E611" s="47"/>
      <c r="F611" s="46"/>
      <c r="G611" s="45"/>
      <c r="H611" s="45"/>
      <c r="I611" s="45"/>
      <c r="J611" s="3" t="str">
        <f t="shared" si="7"/>
        <v>pendente</v>
      </c>
    </row>
    <row r="612" spans="3:10" hidden="1">
      <c r="C612" s="47"/>
      <c r="D612" s="47"/>
      <c r="E612" s="47"/>
      <c r="F612" s="46"/>
      <c r="G612" s="45"/>
      <c r="H612" s="45"/>
      <c r="I612" s="45"/>
      <c r="J612" s="3" t="str">
        <f t="shared" si="7"/>
        <v>pendente</v>
      </c>
    </row>
    <row r="613" spans="3:10" hidden="1">
      <c r="C613" s="47"/>
      <c r="D613" s="47"/>
      <c r="E613" s="47"/>
      <c r="F613" s="46"/>
      <c r="G613" s="45"/>
      <c r="H613" s="45"/>
      <c r="I613" s="45"/>
      <c r="J613" s="3" t="str">
        <f t="shared" si="7"/>
        <v>pendente</v>
      </c>
    </row>
    <row r="614" spans="3:10" hidden="1">
      <c r="C614" s="47"/>
      <c r="D614" s="47"/>
      <c r="E614" s="47"/>
      <c r="F614" s="46"/>
      <c r="G614" s="45"/>
      <c r="H614" s="45"/>
      <c r="I614" s="45"/>
      <c r="J614" s="3" t="str">
        <f t="shared" si="7"/>
        <v>pendente</v>
      </c>
    </row>
    <row r="615" spans="3:10">
      <c r="C615" s="47"/>
      <c r="D615" s="47"/>
      <c r="E615" s="44"/>
      <c r="F615" s="46"/>
      <c r="G615" s="28"/>
      <c r="H615" s="28"/>
      <c r="I615" s="28"/>
      <c r="J615" s="3" t="str">
        <f t="shared" si="7"/>
        <v>pendente</v>
      </c>
    </row>
    <row r="616" spans="3:10">
      <c r="C616" s="47"/>
      <c r="D616" s="47"/>
      <c r="E616" s="47"/>
      <c r="F616" s="46"/>
      <c r="G616" s="45"/>
      <c r="H616" s="45"/>
      <c r="I616" s="45"/>
      <c r="J616" s="3" t="str">
        <f t="shared" si="7"/>
        <v>pendente</v>
      </c>
    </row>
    <row r="617" spans="3:10">
      <c r="C617" s="47"/>
      <c r="D617" s="47"/>
      <c r="E617" s="47"/>
      <c r="F617" s="46"/>
      <c r="G617" s="45"/>
      <c r="H617" s="45"/>
      <c r="I617" s="45"/>
      <c r="J617" s="3" t="str">
        <f t="shared" si="7"/>
        <v>pendente</v>
      </c>
    </row>
    <row r="618" spans="3:10">
      <c r="C618" s="47"/>
      <c r="D618" s="47"/>
      <c r="E618" s="47"/>
      <c r="F618" s="46"/>
      <c r="G618" s="45"/>
      <c r="H618" s="45"/>
      <c r="I618" s="45"/>
      <c r="J618" s="3" t="str">
        <f t="shared" si="7"/>
        <v>pendente</v>
      </c>
    </row>
    <row r="619" spans="3:10">
      <c r="C619" s="47"/>
      <c r="D619" s="47"/>
      <c r="E619" s="44"/>
      <c r="F619" s="46"/>
      <c r="G619" s="28"/>
      <c r="H619" s="28"/>
      <c r="I619" s="28"/>
      <c r="J619" s="3" t="str">
        <f t="shared" si="7"/>
        <v>pendente</v>
      </c>
    </row>
    <row r="620" spans="3:10">
      <c r="C620" s="47"/>
      <c r="D620" s="47"/>
      <c r="E620" s="47"/>
      <c r="F620" s="46"/>
      <c r="G620" s="45"/>
      <c r="H620" s="45"/>
      <c r="I620" s="45"/>
      <c r="J620" s="3" t="str">
        <f t="shared" si="7"/>
        <v>pendente</v>
      </c>
    </row>
    <row r="621" spans="3:10">
      <c r="C621" s="47"/>
      <c r="D621" s="47"/>
      <c r="E621" s="47"/>
      <c r="F621" s="46"/>
      <c r="G621" s="45"/>
      <c r="H621" s="45"/>
      <c r="I621" s="45"/>
      <c r="J621" s="3" t="str">
        <f t="shared" si="7"/>
        <v>pendente</v>
      </c>
    </row>
    <row r="622" spans="3:10">
      <c r="C622" s="47"/>
      <c r="D622" s="47"/>
      <c r="E622" s="44"/>
      <c r="F622" s="46"/>
      <c r="G622" s="28"/>
      <c r="H622" s="28"/>
      <c r="I622" s="28"/>
      <c r="J622" s="3" t="str">
        <f t="shared" si="7"/>
        <v>pendente</v>
      </c>
    </row>
    <row r="623" spans="3:10">
      <c r="C623" s="47"/>
      <c r="D623" s="47"/>
      <c r="E623" s="47"/>
      <c r="F623" s="46"/>
      <c r="G623" s="45"/>
      <c r="H623" s="45"/>
      <c r="I623" s="45"/>
      <c r="J623" s="3" t="str">
        <f t="shared" si="7"/>
        <v>pendente</v>
      </c>
    </row>
    <row r="624" spans="3:10" hidden="1">
      <c r="C624" s="47"/>
      <c r="D624" s="47"/>
      <c r="E624" s="47"/>
      <c r="F624" s="46"/>
      <c r="G624" s="45"/>
      <c r="H624" s="45"/>
      <c r="I624" s="45"/>
      <c r="J624" s="3" t="str">
        <f t="shared" si="7"/>
        <v>pendente</v>
      </c>
    </row>
    <row r="625" spans="3:10" hidden="1">
      <c r="C625" s="47"/>
      <c r="D625" s="47"/>
      <c r="E625" s="47"/>
      <c r="F625" s="46"/>
      <c r="G625" s="45"/>
      <c r="H625" s="45"/>
      <c r="I625" s="45"/>
      <c r="J625" s="3" t="str">
        <f t="shared" si="7"/>
        <v>pendente</v>
      </c>
    </row>
    <row r="626" spans="3:10" hidden="1">
      <c r="C626" s="47"/>
      <c r="D626" s="47"/>
      <c r="E626" s="44"/>
      <c r="F626" s="46"/>
      <c r="G626" s="28"/>
      <c r="H626" s="28"/>
      <c r="I626" s="28"/>
      <c r="J626" s="3" t="str">
        <f t="shared" si="7"/>
        <v>pendente</v>
      </c>
    </row>
    <row r="627" spans="3:10">
      <c r="C627" s="47"/>
      <c r="D627" s="47"/>
      <c r="E627" s="47"/>
      <c r="F627" s="46"/>
      <c r="G627" s="45"/>
      <c r="H627" s="45"/>
      <c r="I627" s="45"/>
      <c r="J627" s="3" t="str">
        <f t="shared" si="7"/>
        <v>pendente</v>
      </c>
    </row>
    <row r="628" spans="3:10">
      <c r="C628" s="47"/>
      <c r="D628" s="47"/>
      <c r="E628" s="47"/>
      <c r="F628" s="46"/>
      <c r="G628" s="45"/>
      <c r="H628" s="45"/>
      <c r="I628" s="45"/>
      <c r="J628" s="3" t="str">
        <f t="shared" si="7"/>
        <v>pendente</v>
      </c>
    </row>
    <row r="629" spans="3:10">
      <c r="C629" s="47"/>
      <c r="D629" s="47"/>
      <c r="E629" s="47"/>
      <c r="F629" s="46"/>
      <c r="G629" s="45"/>
      <c r="H629" s="45"/>
      <c r="I629" s="45"/>
      <c r="J629" s="3" t="str">
        <f t="shared" si="7"/>
        <v>pendente</v>
      </c>
    </row>
    <row r="630" spans="3:10">
      <c r="C630" s="47"/>
      <c r="D630" s="47"/>
      <c r="E630" s="44"/>
      <c r="F630" s="46"/>
      <c r="G630" s="28"/>
      <c r="H630" s="28"/>
      <c r="I630" s="28"/>
      <c r="J630" s="3" t="str">
        <f t="shared" si="7"/>
        <v>pendente</v>
      </c>
    </row>
    <row r="631" spans="3:10">
      <c r="C631" s="47"/>
      <c r="D631" s="47"/>
      <c r="E631" s="47"/>
      <c r="F631" s="46"/>
      <c r="G631" s="45"/>
      <c r="H631" s="45"/>
      <c r="I631" s="45"/>
      <c r="J631" s="3" t="str">
        <f t="shared" si="7"/>
        <v>pendente</v>
      </c>
    </row>
    <row r="632" spans="3:10">
      <c r="C632" s="47"/>
      <c r="D632" s="47"/>
      <c r="E632" s="47"/>
      <c r="F632" s="46"/>
      <c r="G632" s="45"/>
      <c r="H632" s="45"/>
      <c r="I632" s="45"/>
      <c r="J632" s="3" t="str">
        <f t="shared" si="7"/>
        <v>pendente</v>
      </c>
    </row>
    <row r="633" spans="3:10">
      <c r="C633" s="47"/>
      <c r="D633" s="47"/>
      <c r="E633" s="44"/>
      <c r="F633" s="46"/>
      <c r="G633" s="28"/>
      <c r="H633" s="28"/>
      <c r="I633" s="28"/>
      <c r="J633" s="3" t="str">
        <f t="shared" si="7"/>
        <v>pendente</v>
      </c>
    </row>
    <row r="634" spans="3:10">
      <c r="C634" s="47"/>
      <c r="D634" s="47"/>
      <c r="E634" s="47"/>
      <c r="F634" s="46"/>
      <c r="G634" s="45"/>
      <c r="H634" s="45"/>
      <c r="I634" s="45"/>
      <c r="J634" s="3" t="str">
        <f t="shared" si="7"/>
        <v>pendente</v>
      </c>
    </row>
    <row r="635" spans="3:10">
      <c r="C635" s="47"/>
      <c r="D635" s="47"/>
      <c r="E635" s="47"/>
      <c r="F635" s="46"/>
      <c r="G635" s="45"/>
      <c r="H635" s="45"/>
      <c r="I635" s="45"/>
      <c r="J635" s="3" t="str">
        <f t="shared" si="7"/>
        <v>pendente</v>
      </c>
    </row>
    <row r="636" spans="3:10" hidden="1">
      <c r="C636" s="47"/>
      <c r="D636" s="47"/>
      <c r="E636" s="47"/>
      <c r="F636" s="46"/>
      <c r="G636" s="45"/>
      <c r="H636" s="45"/>
      <c r="I636" s="45"/>
      <c r="J636" s="3" t="str">
        <f t="shared" si="7"/>
        <v>pendente</v>
      </c>
    </row>
    <row r="637" spans="3:10" hidden="1">
      <c r="C637" s="47"/>
      <c r="D637" s="47"/>
      <c r="E637" s="47"/>
      <c r="F637" s="46"/>
      <c r="G637" s="45"/>
      <c r="H637" s="45"/>
      <c r="I637" s="45"/>
      <c r="J637" s="3" t="str">
        <f t="shared" si="7"/>
        <v>pendente</v>
      </c>
    </row>
    <row r="638" spans="3:10" hidden="1">
      <c r="C638" s="47"/>
      <c r="D638" s="47"/>
      <c r="E638" s="44"/>
      <c r="F638" s="46"/>
      <c r="G638" s="28"/>
      <c r="H638" s="28"/>
      <c r="I638" s="28"/>
      <c r="J638" s="3" t="str">
        <f t="shared" si="7"/>
        <v>pendente</v>
      </c>
    </row>
    <row r="639" spans="3:10">
      <c r="C639" s="47"/>
      <c r="D639" s="47"/>
      <c r="E639" s="47"/>
      <c r="F639" s="46"/>
      <c r="G639" s="45"/>
      <c r="H639" s="45"/>
      <c r="I639" s="45"/>
      <c r="J639" s="3" t="str">
        <f t="shared" si="7"/>
        <v>pendente</v>
      </c>
    </row>
    <row r="640" spans="3:10">
      <c r="C640" s="47"/>
      <c r="D640" s="47"/>
      <c r="E640" s="47"/>
      <c r="F640" s="46"/>
      <c r="G640" s="45"/>
      <c r="H640" s="45"/>
      <c r="I640" s="45"/>
      <c r="J640" s="3" t="str">
        <f t="shared" si="7"/>
        <v>pendente</v>
      </c>
    </row>
    <row r="641" spans="3:10">
      <c r="C641" s="47"/>
      <c r="D641" s="47"/>
      <c r="E641" s="47"/>
      <c r="F641" s="46"/>
      <c r="G641" s="45"/>
      <c r="H641" s="45"/>
      <c r="I641" s="45"/>
      <c r="J641" s="3" t="str">
        <f t="shared" si="7"/>
        <v>pendente</v>
      </c>
    </row>
    <row r="642" spans="3:10">
      <c r="C642" s="47"/>
      <c r="D642" s="47"/>
      <c r="E642" s="44"/>
      <c r="F642" s="46"/>
      <c r="G642" s="28"/>
      <c r="H642" s="28"/>
      <c r="I642" s="28"/>
      <c r="J642" s="3" t="str">
        <f t="shared" si="7"/>
        <v>pendente</v>
      </c>
    </row>
    <row r="643" spans="3:10">
      <c r="C643" s="47"/>
      <c r="D643" s="47"/>
      <c r="E643" s="47"/>
      <c r="F643" s="46"/>
      <c r="G643" s="45"/>
      <c r="H643" s="45"/>
      <c r="I643" s="45"/>
      <c r="J643" s="3" t="str">
        <f t="shared" si="7"/>
        <v>pendente</v>
      </c>
    </row>
    <row r="644" spans="3:10">
      <c r="C644" s="47"/>
      <c r="D644" s="47"/>
      <c r="E644" s="47"/>
      <c r="F644" s="46"/>
      <c r="G644" s="45"/>
      <c r="H644" s="45"/>
      <c r="I644" s="45"/>
      <c r="J644" s="3" t="str">
        <f t="shared" si="7"/>
        <v>pendente</v>
      </c>
    </row>
    <row r="645" spans="3:10">
      <c r="C645" s="47"/>
      <c r="D645" s="47"/>
      <c r="E645" s="44"/>
      <c r="F645" s="46"/>
      <c r="G645" s="28"/>
      <c r="H645" s="28"/>
      <c r="I645" s="28"/>
      <c r="J645" s="3" t="str">
        <f t="shared" si="7"/>
        <v>pendente</v>
      </c>
    </row>
    <row r="646" spans="3:10">
      <c r="C646" s="47"/>
      <c r="D646" s="47"/>
      <c r="E646" s="47"/>
      <c r="F646" s="46"/>
      <c r="G646" s="45"/>
      <c r="H646" s="45"/>
      <c r="I646" s="45"/>
      <c r="J646" s="3" t="str">
        <f t="shared" si="7"/>
        <v>pendente</v>
      </c>
    </row>
    <row r="647" spans="3:10">
      <c r="C647" s="47"/>
      <c r="D647" s="47"/>
      <c r="E647" s="47"/>
      <c r="F647" s="46"/>
      <c r="G647" s="45"/>
      <c r="H647" s="45"/>
      <c r="I647" s="45"/>
      <c r="J647" s="3" t="str">
        <f t="shared" si="7"/>
        <v>pendente</v>
      </c>
    </row>
    <row r="648" spans="3:10" hidden="1">
      <c r="C648" s="47"/>
      <c r="D648" s="47"/>
      <c r="E648" s="47"/>
      <c r="F648" s="46"/>
      <c r="G648" s="45"/>
      <c r="H648" s="45"/>
      <c r="I648" s="45"/>
      <c r="J648" s="3" t="str">
        <f t="shared" si="7"/>
        <v>pendente</v>
      </c>
    </row>
    <row r="649" spans="3:10" hidden="1">
      <c r="C649" s="47"/>
      <c r="D649" s="47"/>
      <c r="E649" s="47"/>
      <c r="F649" s="46"/>
      <c r="G649" s="45"/>
      <c r="H649" s="45"/>
      <c r="I649" s="45"/>
      <c r="J649" s="3" t="str">
        <f t="shared" si="7"/>
        <v>pendente</v>
      </c>
    </row>
    <row r="650" spans="3:10" hidden="1">
      <c r="C650" s="47"/>
      <c r="D650" s="47"/>
      <c r="E650" s="44"/>
      <c r="F650" s="46"/>
      <c r="G650" s="28"/>
      <c r="H650" s="28"/>
      <c r="I650" s="28"/>
      <c r="J650" s="3" t="str">
        <f t="shared" si="7"/>
        <v>pendente</v>
      </c>
    </row>
    <row r="651" spans="3:10">
      <c r="C651" s="47"/>
      <c r="D651" s="47"/>
      <c r="E651" s="47"/>
      <c r="F651" s="46"/>
      <c r="G651" s="45"/>
      <c r="H651" s="45"/>
      <c r="I651" s="45"/>
      <c r="J651" s="3" t="str">
        <f t="shared" si="7"/>
        <v>pendente</v>
      </c>
    </row>
    <row r="652" spans="3:10">
      <c r="C652" s="47"/>
      <c r="D652" s="47"/>
      <c r="E652" s="47"/>
      <c r="F652" s="46"/>
      <c r="G652" s="45"/>
      <c r="H652" s="45"/>
      <c r="I652" s="45"/>
      <c r="J652" s="3" t="str">
        <f t="shared" si="7"/>
        <v>pendente</v>
      </c>
    </row>
    <row r="653" spans="3:10">
      <c r="C653" s="47"/>
      <c r="D653" s="47"/>
      <c r="E653" s="47"/>
      <c r="F653" s="46"/>
      <c r="G653" s="45"/>
      <c r="H653" s="45"/>
      <c r="I653" s="45"/>
      <c r="J653" s="3" t="str">
        <f t="shared" si="7"/>
        <v>pendente</v>
      </c>
    </row>
    <row r="654" spans="3:10">
      <c r="C654" s="47"/>
      <c r="D654" s="47"/>
      <c r="E654" s="44"/>
      <c r="F654" s="46"/>
      <c r="G654" s="28"/>
      <c r="H654" s="28"/>
      <c r="I654" s="28"/>
      <c r="J654" s="3" t="str">
        <f t="shared" si="7"/>
        <v>pendente</v>
      </c>
    </row>
    <row r="655" spans="3:10">
      <c r="C655" s="47"/>
      <c r="D655" s="47"/>
      <c r="E655" s="47"/>
      <c r="F655" s="46"/>
      <c r="G655" s="45"/>
      <c r="H655" s="45"/>
      <c r="I655" s="45"/>
      <c r="J655" s="3" t="str">
        <f t="shared" si="7"/>
        <v>pendente</v>
      </c>
    </row>
    <row r="656" spans="3:10">
      <c r="C656" s="47"/>
      <c r="D656" s="47"/>
      <c r="E656" s="47"/>
      <c r="F656" s="46"/>
      <c r="G656" s="45"/>
      <c r="H656" s="45"/>
      <c r="I656" s="45"/>
      <c r="J656" s="3" t="str">
        <f t="shared" si="7"/>
        <v>pendente</v>
      </c>
    </row>
    <row r="657" spans="3:10">
      <c r="C657" s="47"/>
      <c r="D657" s="47"/>
      <c r="E657" s="44"/>
      <c r="F657" s="46"/>
      <c r="G657" s="28"/>
      <c r="H657" s="28"/>
      <c r="I657" s="28"/>
      <c r="J657" s="3" t="str">
        <f t="shared" si="7"/>
        <v>pendente</v>
      </c>
    </row>
    <row r="658" spans="3:10">
      <c r="C658" s="47"/>
      <c r="D658" s="47"/>
      <c r="E658" s="47"/>
      <c r="F658" s="46"/>
      <c r="G658" s="45"/>
      <c r="H658" s="45"/>
      <c r="I658" s="45"/>
      <c r="J658" s="3" t="str">
        <f t="shared" si="7"/>
        <v>pendente</v>
      </c>
    </row>
    <row r="659" spans="3:10">
      <c r="C659" s="47"/>
      <c r="D659" s="47"/>
      <c r="E659" s="47"/>
      <c r="F659" s="46"/>
      <c r="G659" s="45"/>
      <c r="H659" s="45"/>
      <c r="I659" s="45"/>
      <c r="J659" s="3" t="str">
        <f t="shared" si="7"/>
        <v>pendente</v>
      </c>
    </row>
    <row r="660" spans="3:10" hidden="1">
      <c r="C660" s="47"/>
      <c r="D660" s="47"/>
      <c r="E660" s="47"/>
      <c r="F660" s="46"/>
      <c r="G660" s="45"/>
      <c r="H660" s="45"/>
      <c r="I660" s="45"/>
      <c r="J660" s="3" t="str">
        <f t="shared" si="7"/>
        <v>pendente</v>
      </c>
    </row>
    <row r="661" spans="3:10" hidden="1">
      <c r="C661" s="47"/>
      <c r="D661" s="47"/>
      <c r="E661" s="47"/>
      <c r="F661" s="46"/>
      <c r="G661" s="45"/>
      <c r="H661" s="45"/>
      <c r="I661" s="45"/>
      <c r="J661" s="3" t="str">
        <f t="shared" ref="J661:J730" si="8">IF(H661&lt;&gt;0,"finalizado", "pendente")</f>
        <v>pendente</v>
      </c>
    </row>
    <row r="662" spans="3:10" hidden="1">
      <c r="C662" s="47"/>
      <c r="D662" s="47"/>
      <c r="E662" s="44"/>
      <c r="F662" s="46"/>
      <c r="G662" s="28"/>
      <c r="H662" s="28"/>
      <c r="I662" s="28"/>
      <c r="J662" s="3" t="str">
        <f t="shared" si="8"/>
        <v>pendente</v>
      </c>
    </row>
    <row r="663" spans="3:10">
      <c r="C663" s="47"/>
      <c r="D663" s="47"/>
      <c r="E663" s="47"/>
      <c r="F663" s="46"/>
      <c r="G663" s="45"/>
      <c r="H663" s="45"/>
      <c r="I663" s="45"/>
      <c r="J663" s="3" t="str">
        <f t="shared" si="8"/>
        <v>pendente</v>
      </c>
    </row>
    <row r="664" spans="3:10">
      <c r="C664" s="47"/>
      <c r="D664" s="47"/>
      <c r="E664" s="47"/>
      <c r="F664" s="46"/>
      <c r="G664" s="45"/>
      <c r="H664" s="45"/>
      <c r="I664" s="45"/>
      <c r="J664" s="3" t="str">
        <f t="shared" si="8"/>
        <v>pendente</v>
      </c>
    </row>
    <row r="665" spans="3:10">
      <c r="C665" s="47"/>
      <c r="D665" s="47"/>
      <c r="E665" s="47"/>
      <c r="F665" s="46"/>
      <c r="G665" s="45"/>
      <c r="H665" s="45"/>
      <c r="I665" s="45"/>
      <c r="J665" s="3" t="str">
        <f t="shared" si="8"/>
        <v>pendente</v>
      </c>
    </row>
    <row r="666" spans="3:10">
      <c r="C666" s="47"/>
      <c r="D666" s="47"/>
      <c r="E666" s="44"/>
      <c r="F666" s="46"/>
      <c r="G666" s="28"/>
      <c r="H666" s="28"/>
      <c r="I666" s="28"/>
      <c r="J666" s="3" t="str">
        <f t="shared" si="8"/>
        <v>pendente</v>
      </c>
    </row>
    <row r="667" spans="3:10">
      <c r="C667" s="47"/>
      <c r="D667" s="47"/>
      <c r="E667" s="47"/>
      <c r="F667" s="46"/>
      <c r="G667" s="45"/>
      <c r="H667" s="45"/>
      <c r="I667" s="45"/>
      <c r="J667" s="3" t="str">
        <f t="shared" si="8"/>
        <v>pendente</v>
      </c>
    </row>
    <row r="668" spans="3:10">
      <c r="C668" s="47"/>
      <c r="D668" s="47"/>
      <c r="E668" s="47"/>
      <c r="F668" s="46"/>
      <c r="G668" s="45"/>
      <c r="H668" s="45"/>
      <c r="I668" s="45"/>
      <c r="J668" s="3" t="str">
        <f t="shared" si="8"/>
        <v>pendente</v>
      </c>
    </row>
    <row r="669" spans="3:10">
      <c r="C669" s="47"/>
      <c r="D669" s="47"/>
      <c r="E669" s="44"/>
      <c r="F669" s="46"/>
      <c r="G669" s="28"/>
      <c r="H669" s="28"/>
      <c r="I669" s="28"/>
      <c r="J669" s="3" t="str">
        <f t="shared" si="8"/>
        <v>pendente</v>
      </c>
    </row>
    <row r="670" spans="3:10">
      <c r="C670" s="47"/>
      <c r="D670" s="47"/>
      <c r="E670" s="47"/>
      <c r="F670" s="46"/>
      <c r="G670" s="45"/>
      <c r="H670" s="45"/>
      <c r="I670" s="45"/>
      <c r="J670" s="3" t="str">
        <f t="shared" si="8"/>
        <v>pendente</v>
      </c>
    </row>
    <row r="671" spans="3:10">
      <c r="C671" s="47"/>
      <c r="D671" s="47"/>
      <c r="E671" s="47"/>
      <c r="F671" s="46"/>
      <c r="G671" s="45"/>
      <c r="H671" s="45"/>
      <c r="I671" s="45"/>
      <c r="J671" s="3" t="str">
        <f t="shared" si="8"/>
        <v>pendente</v>
      </c>
    </row>
    <row r="672" spans="3:10" hidden="1">
      <c r="C672" s="47"/>
      <c r="D672" s="47"/>
      <c r="E672" s="47"/>
      <c r="F672" s="46"/>
      <c r="G672" s="45"/>
      <c r="H672" s="45"/>
      <c r="I672" s="45"/>
      <c r="J672" s="3" t="str">
        <f t="shared" si="8"/>
        <v>pendente</v>
      </c>
    </row>
    <row r="673" spans="3:10" hidden="1">
      <c r="C673" s="47"/>
      <c r="D673" s="47"/>
      <c r="E673" s="47"/>
      <c r="F673" s="46"/>
      <c r="G673" s="45"/>
      <c r="H673" s="45"/>
      <c r="I673" s="45"/>
      <c r="J673" s="3" t="str">
        <f t="shared" si="8"/>
        <v>pendente</v>
      </c>
    </row>
    <row r="674" spans="3:10" hidden="1">
      <c r="C674" s="47"/>
      <c r="D674" s="47"/>
      <c r="E674" s="44"/>
      <c r="F674" s="46"/>
      <c r="G674" s="28"/>
      <c r="H674" s="28"/>
      <c r="I674" s="28"/>
      <c r="J674" s="3" t="str">
        <f t="shared" si="8"/>
        <v>pendente</v>
      </c>
    </row>
    <row r="675" spans="3:10">
      <c r="C675" s="47"/>
      <c r="D675" s="47"/>
      <c r="E675" s="47"/>
      <c r="F675" s="46"/>
      <c r="G675" s="45"/>
      <c r="H675" s="45"/>
      <c r="I675" s="45"/>
      <c r="J675" s="3" t="str">
        <f t="shared" si="8"/>
        <v>pendente</v>
      </c>
    </row>
    <row r="676" spans="3:10">
      <c r="C676" s="47"/>
      <c r="D676" s="47"/>
      <c r="E676" s="47"/>
      <c r="F676" s="46"/>
      <c r="G676" s="45"/>
      <c r="H676" s="45"/>
      <c r="I676" s="45"/>
      <c r="J676" s="3" t="str">
        <f t="shared" si="8"/>
        <v>pendente</v>
      </c>
    </row>
    <row r="677" spans="3:10">
      <c r="C677" s="47"/>
      <c r="D677" s="47"/>
      <c r="E677" s="47"/>
      <c r="F677" s="46"/>
      <c r="G677" s="45"/>
      <c r="H677" s="45"/>
      <c r="I677" s="45"/>
      <c r="J677" s="3" t="str">
        <f t="shared" si="8"/>
        <v>pendente</v>
      </c>
    </row>
    <row r="678" spans="3:10">
      <c r="C678" s="47"/>
      <c r="D678" s="47"/>
      <c r="E678" s="44"/>
      <c r="F678" s="46"/>
      <c r="G678" s="28"/>
      <c r="H678" s="28"/>
      <c r="I678" s="28"/>
      <c r="J678" s="3" t="str">
        <f t="shared" si="8"/>
        <v>pendente</v>
      </c>
    </row>
    <row r="679" spans="3:10">
      <c r="C679" s="47"/>
      <c r="D679" s="47"/>
      <c r="E679" s="47"/>
      <c r="F679" s="46"/>
      <c r="G679" s="45"/>
      <c r="H679" s="45"/>
      <c r="I679" s="45"/>
      <c r="J679" s="3" t="str">
        <f t="shared" si="8"/>
        <v>pendente</v>
      </c>
    </row>
    <row r="680" spans="3:10">
      <c r="C680" s="47"/>
      <c r="D680" s="47"/>
      <c r="E680" s="47"/>
      <c r="F680" s="46"/>
      <c r="G680" s="45"/>
      <c r="H680" s="45"/>
      <c r="I680" s="45"/>
      <c r="J680" s="3" t="str">
        <f t="shared" si="8"/>
        <v>pendente</v>
      </c>
    </row>
    <row r="681" spans="3:10">
      <c r="C681" s="47"/>
      <c r="D681" s="47"/>
      <c r="E681" s="44"/>
      <c r="F681" s="46"/>
      <c r="G681" s="28"/>
      <c r="H681" s="28"/>
      <c r="I681" s="28"/>
      <c r="J681" s="3" t="str">
        <f t="shared" si="8"/>
        <v>pendente</v>
      </c>
    </row>
    <row r="682" spans="3:10">
      <c r="C682" s="47"/>
      <c r="D682" s="47"/>
      <c r="E682" s="47"/>
      <c r="F682" s="46"/>
      <c r="G682" s="45"/>
      <c r="H682" s="45"/>
      <c r="I682" s="45"/>
      <c r="J682" s="3" t="str">
        <f t="shared" si="8"/>
        <v>pendente</v>
      </c>
    </row>
    <row r="683" spans="3:10">
      <c r="C683" s="47"/>
      <c r="D683" s="47"/>
      <c r="E683" s="47"/>
      <c r="F683" s="46"/>
      <c r="G683" s="45"/>
      <c r="H683" s="45"/>
      <c r="I683" s="45"/>
      <c r="J683" s="3" t="str">
        <f t="shared" si="8"/>
        <v>pendente</v>
      </c>
    </row>
    <row r="684" spans="3:10" hidden="1">
      <c r="C684" s="47"/>
      <c r="D684" s="47"/>
      <c r="E684" s="47"/>
      <c r="F684" s="46"/>
      <c r="G684" s="45"/>
      <c r="H684" s="45"/>
      <c r="I684" s="45"/>
      <c r="J684" s="3" t="str">
        <f t="shared" si="8"/>
        <v>pendente</v>
      </c>
    </row>
    <row r="685" spans="3:10" hidden="1">
      <c r="C685" s="47"/>
      <c r="D685" s="47"/>
      <c r="E685" s="47"/>
      <c r="F685" s="46"/>
      <c r="G685" s="45"/>
      <c r="H685" s="45"/>
      <c r="I685" s="45"/>
      <c r="J685" s="3" t="str">
        <f t="shared" si="8"/>
        <v>pendente</v>
      </c>
    </row>
    <row r="686" spans="3:10" hidden="1">
      <c r="C686" s="47"/>
      <c r="D686" s="47"/>
      <c r="E686" s="44"/>
      <c r="F686" s="46"/>
      <c r="G686" s="28"/>
      <c r="H686" s="28"/>
      <c r="I686" s="28"/>
      <c r="J686" s="3" t="str">
        <f t="shared" si="8"/>
        <v>pendente</v>
      </c>
    </row>
    <row r="687" spans="3:10">
      <c r="C687" s="47"/>
      <c r="D687" s="47"/>
      <c r="E687" s="47"/>
      <c r="F687" s="46"/>
      <c r="G687" s="45"/>
      <c r="H687" s="45"/>
      <c r="I687" s="45"/>
      <c r="J687" s="3" t="str">
        <f t="shared" si="8"/>
        <v>pendente</v>
      </c>
    </row>
    <row r="688" spans="3:10">
      <c r="C688" s="47"/>
      <c r="D688" s="47"/>
      <c r="E688" s="47"/>
      <c r="F688" s="46"/>
      <c r="G688" s="45"/>
      <c r="H688" s="45"/>
      <c r="I688" s="45"/>
      <c r="J688" s="3" t="str">
        <f t="shared" si="8"/>
        <v>pendente</v>
      </c>
    </row>
    <row r="689" spans="3:10">
      <c r="C689" s="47"/>
      <c r="D689" s="47"/>
      <c r="E689" s="47"/>
      <c r="F689" s="46"/>
      <c r="G689" s="45"/>
      <c r="H689" s="45"/>
      <c r="I689" s="45"/>
      <c r="J689" s="3" t="str">
        <f t="shared" si="8"/>
        <v>pendente</v>
      </c>
    </row>
    <row r="690" spans="3:10">
      <c r="C690" s="47"/>
      <c r="D690" s="47"/>
      <c r="E690" s="44"/>
      <c r="F690" s="46"/>
      <c r="G690" s="28"/>
      <c r="H690" s="28"/>
      <c r="I690" s="28"/>
      <c r="J690" s="3" t="str">
        <f t="shared" si="8"/>
        <v>pendente</v>
      </c>
    </row>
    <row r="691" spans="3:10">
      <c r="C691" s="47"/>
      <c r="D691" s="47"/>
      <c r="E691" s="47"/>
      <c r="F691" s="46"/>
      <c r="G691" s="45"/>
      <c r="H691" s="45"/>
      <c r="I691" s="45"/>
      <c r="J691" s="3" t="str">
        <f t="shared" si="8"/>
        <v>pendente</v>
      </c>
    </row>
    <row r="692" spans="3:10">
      <c r="C692" s="47"/>
      <c r="D692" s="47"/>
      <c r="E692" s="47"/>
      <c r="F692" s="46"/>
      <c r="G692" s="45"/>
      <c r="H692" s="45"/>
      <c r="I692" s="45"/>
      <c r="J692" s="3" t="str">
        <f t="shared" si="8"/>
        <v>pendente</v>
      </c>
    </row>
    <row r="693" spans="3:10">
      <c r="C693" s="47"/>
      <c r="D693" s="47"/>
      <c r="E693" s="44"/>
      <c r="F693" s="46"/>
      <c r="G693" s="28"/>
      <c r="H693" s="28"/>
      <c r="I693" s="28"/>
      <c r="J693" s="3" t="str">
        <f t="shared" si="8"/>
        <v>pendente</v>
      </c>
    </row>
    <row r="694" spans="3:10">
      <c r="C694" s="47"/>
      <c r="D694" s="47"/>
      <c r="E694" s="47"/>
      <c r="F694" s="46"/>
      <c r="G694" s="45"/>
      <c r="H694" s="45"/>
      <c r="I694" s="45"/>
      <c r="J694" s="3" t="str">
        <f t="shared" si="8"/>
        <v>pendente</v>
      </c>
    </row>
    <row r="695" spans="3:10">
      <c r="C695" s="47"/>
      <c r="D695" s="47"/>
      <c r="E695" s="47"/>
      <c r="F695" s="46"/>
      <c r="G695" s="45"/>
      <c r="H695" s="45"/>
      <c r="I695" s="45"/>
      <c r="J695" s="3" t="str">
        <f t="shared" si="8"/>
        <v>pendente</v>
      </c>
    </row>
    <row r="696" spans="3:10" hidden="1">
      <c r="C696" s="47"/>
      <c r="D696" s="47"/>
      <c r="E696" s="47"/>
      <c r="F696" s="46"/>
      <c r="G696" s="45"/>
      <c r="H696" s="45"/>
      <c r="I696" s="45"/>
      <c r="J696" s="3" t="str">
        <f t="shared" si="8"/>
        <v>pendente</v>
      </c>
    </row>
    <row r="697" spans="3:10" hidden="1">
      <c r="C697" s="47"/>
      <c r="D697" s="47"/>
      <c r="E697" s="47"/>
      <c r="F697" s="46"/>
      <c r="G697" s="45"/>
      <c r="H697" s="45"/>
      <c r="I697" s="45"/>
      <c r="J697" s="3" t="str">
        <f t="shared" si="8"/>
        <v>pendente</v>
      </c>
    </row>
    <row r="698" spans="3:10" hidden="1">
      <c r="C698" s="47"/>
      <c r="D698" s="47"/>
      <c r="E698" s="44"/>
      <c r="F698" s="46"/>
      <c r="G698" s="28"/>
      <c r="H698" s="28"/>
      <c r="I698" s="28"/>
      <c r="J698" s="3" t="str">
        <f t="shared" si="8"/>
        <v>pendente</v>
      </c>
    </row>
    <row r="699" spans="3:10">
      <c r="C699" s="47"/>
      <c r="D699" s="47"/>
      <c r="E699" s="47"/>
      <c r="F699" s="46"/>
      <c r="G699" s="45"/>
      <c r="H699" s="45"/>
      <c r="I699" s="45"/>
      <c r="J699" s="3" t="str">
        <f t="shared" si="8"/>
        <v>pendente</v>
      </c>
    </row>
    <row r="700" spans="3:10">
      <c r="C700" s="47"/>
      <c r="D700" s="47"/>
      <c r="E700" s="47"/>
      <c r="F700" s="46"/>
      <c r="G700" s="45"/>
      <c r="H700" s="45"/>
      <c r="I700" s="45"/>
      <c r="J700" s="3" t="str">
        <f t="shared" si="8"/>
        <v>pendente</v>
      </c>
    </row>
    <row r="701" spans="3:10">
      <c r="C701" s="47"/>
      <c r="D701" s="47"/>
      <c r="E701" s="47"/>
      <c r="F701" s="46"/>
      <c r="G701" s="45"/>
      <c r="H701" s="45"/>
      <c r="I701" s="45"/>
      <c r="J701" s="3" t="str">
        <f t="shared" si="8"/>
        <v>pendente</v>
      </c>
    </row>
    <row r="702" spans="3:10">
      <c r="C702" s="47"/>
      <c r="D702" s="47"/>
      <c r="E702" s="44"/>
      <c r="F702" s="46"/>
      <c r="G702" s="28"/>
      <c r="H702" s="28"/>
      <c r="I702" s="28"/>
      <c r="J702" s="3" t="str">
        <f t="shared" si="8"/>
        <v>pendente</v>
      </c>
    </row>
    <row r="703" spans="3:10">
      <c r="C703" s="47"/>
      <c r="D703" s="47"/>
      <c r="E703" s="47"/>
      <c r="F703" s="46"/>
      <c r="G703" s="45"/>
      <c r="H703" s="45"/>
      <c r="I703" s="45"/>
      <c r="J703" s="3" t="str">
        <f t="shared" si="8"/>
        <v>pendente</v>
      </c>
    </row>
    <row r="704" spans="3:10">
      <c r="C704" s="47"/>
      <c r="D704" s="47"/>
      <c r="E704" s="47"/>
      <c r="F704" s="46"/>
      <c r="G704" s="45"/>
      <c r="H704" s="45"/>
      <c r="I704" s="45"/>
      <c r="J704" s="3" t="str">
        <f t="shared" si="8"/>
        <v>pendente</v>
      </c>
    </row>
    <row r="705" spans="3:10">
      <c r="C705" s="47"/>
      <c r="D705" s="47"/>
      <c r="E705" s="44"/>
      <c r="F705" s="46"/>
      <c r="G705" s="28"/>
      <c r="H705" s="28"/>
      <c r="I705" s="28"/>
      <c r="J705" s="3" t="str">
        <f t="shared" si="8"/>
        <v>pendente</v>
      </c>
    </row>
    <row r="706" spans="3:10">
      <c r="C706" s="47"/>
      <c r="D706" s="47"/>
      <c r="E706" s="47"/>
      <c r="F706" s="46"/>
      <c r="G706" s="45"/>
      <c r="H706" s="45"/>
      <c r="I706" s="45"/>
      <c r="J706" s="3" t="str">
        <f t="shared" si="8"/>
        <v>pendente</v>
      </c>
    </row>
    <row r="707" spans="3:10">
      <c r="C707" s="47"/>
      <c r="D707" s="47"/>
      <c r="E707" s="47"/>
      <c r="F707" s="46"/>
      <c r="G707" s="45"/>
      <c r="H707" s="45"/>
      <c r="I707" s="45"/>
      <c r="J707" s="3" t="str">
        <f t="shared" si="8"/>
        <v>pendente</v>
      </c>
    </row>
    <row r="708" spans="3:10" hidden="1">
      <c r="C708" s="47"/>
      <c r="D708" s="47"/>
      <c r="E708" s="47"/>
      <c r="F708" s="46"/>
      <c r="G708" s="45"/>
      <c r="H708" s="45"/>
      <c r="I708" s="45"/>
      <c r="J708" s="3" t="str">
        <f t="shared" si="8"/>
        <v>pendente</v>
      </c>
    </row>
    <row r="709" spans="3:10" hidden="1">
      <c r="C709" s="47"/>
      <c r="D709" s="47"/>
      <c r="E709" s="47"/>
      <c r="F709" s="46"/>
      <c r="G709" s="45"/>
      <c r="H709" s="45"/>
      <c r="I709" s="45"/>
      <c r="J709" s="3" t="str">
        <f t="shared" si="8"/>
        <v>pendente</v>
      </c>
    </row>
    <row r="710" spans="3:10" hidden="1">
      <c r="C710" s="47"/>
      <c r="D710" s="47"/>
      <c r="E710" s="44"/>
      <c r="F710" s="46"/>
      <c r="G710" s="28"/>
      <c r="H710" s="28"/>
      <c r="I710" s="28"/>
      <c r="J710" s="3" t="str">
        <f t="shared" si="8"/>
        <v>pendente</v>
      </c>
    </row>
    <row r="711" spans="3:10">
      <c r="C711" s="47"/>
      <c r="D711" s="47"/>
      <c r="E711" s="47"/>
      <c r="F711" s="46"/>
      <c r="G711" s="45"/>
      <c r="H711" s="45"/>
      <c r="I711" s="45"/>
      <c r="J711" s="3" t="str">
        <f t="shared" si="8"/>
        <v>pendente</v>
      </c>
    </row>
    <row r="712" spans="3:10">
      <c r="C712" s="47"/>
      <c r="D712" s="47"/>
      <c r="E712" s="47"/>
      <c r="F712" s="46"/>
      <c r="G712" s="45"/>
      <c r="H712" s="45"/>
      <c r="I712" s="45"/>
      <c r="J712" s="3" t="str">
        <f t="shared" si="8"/>
        <v>pendente</v>
      </c>
    </row>
    <row r="713" spans="3:10">
      <c r="C713" s="47"/>
      <c r="D713" s="47"/>
      <c r="E713" s="47"/>
      <c r="F713" s="46"/>
      <c r="G713" s="45"/>
      <c r="H713" s="45"/>
      <c r="I713" s="45"/>
      <c r="J713" s="3" t="str">
        <f t="shared" si="8"/>
        <v>pendente</v>
      </c>
    </row>
    <row r="714" spans="3:10">
      <c r="C714" s="47"/>
      <c r="D714" s="47"/>
      <c r="E714" s="44"/>
      <c r="F714" s="46"/>
      <c r="G714" s="28"/>
      <c r="H714" s="28"/>
      <c r="I714" s="28"/>
      <c r="J714" s="3" t="str">
        <f t="shared" si="8"/>
        <v>pendente</v>
      </c>
    </row>
    <row r="715" spans="3:10">
      <c r="C715" s="47"/>
      <c r="D715" s="47"/>
      <c r="E715" s="47"/>
      <c r="F715" s="46"/>
      <c r="G715" s="45"/>
      <c r="H715" s="45"/>
      <c r="I715" s="45"/>
      <c r="J715" s="3" t="str">
        <f t="shared" si="8"/>
        <v>pendente</v>
      </c>
    </row>
    <row r="716" spans="3:10">
      <c r="C716" s="47"/>
      <c r="D716" s="47"/>
      <c r="E716" s="47"/>
      <c r="F716" s="46"/>
      <c r="G716" s="45"/>
      <c r="H716" s="45"/>
      <c r="I716" s="45"/>
      <c r="J716" s="3" t="str">
        <f t="shared" si="8"/>
        <v>pendente</v>
      </c>
    </row>
    <row r="717" spans="3:10">
      <c r="C717" s="47"/>
      <c r="D717" s="47"/>
      <c r="E717" s="44"/>
      <c r="F717" s="46"/>
      <c r="G717" s="28"/>
      <c r="H717" s="28"/>
      <c r="I717" s="28"/>
      <c r="J717" s="3" t="str">
        <f t="shared" si="8"/>
        <v>pendente</v>
      </c>
    </row>
    <row r="718" spans="3:10">
      <c r="C718" s="47"/>
      <c r="D718" s="47"/>
      <c r="E718" s="47"/>
      <c r="F718" s="46"/>
      <c r="G718" s="45"/>
      <c r="H718" s="45"/>
      <c r="I718" s="45"/>
      <c r="J718" s="3" t="str">
        <f t="shared" si="8"/>
        <v>pendente</v>
      </c>
    </row>
    <row r="719" spans="3:10">
      <c r="C719" s="47"/>
      <c r="D719" s="47"/>
      <c r="E719" s="47"/>
      <c r="F719" s="46"/>
      <c r="G719" s="45"/>
      <c r="H719" s="45"/>
      <c r="I719" s="45"/>
      <c r="J719" s="3" t="str">
        <f t="shared" si="8"/>
        <v>pendente</v>
      </c>
    </row>
    <row r="720" spans="3:10" hidden="1">
      <c r="C720" s="47"/>
      <c r="D720" s="47"/>
      <c r="E720" s="47"/>
      <c r="F720" s="46"/>
      <c r="G720" s="45"/>
      <c r="H720" s="45"/>
      <c r="I720" s="45"/>
      <c r="J720" s="3" t="str">
        <f t="shared" si="8"/>
        <v>pendente</v>
      </c>
    </row>
    <row r="721" spans="3:10" hidden="1">
      <c r="C721" s="47"/>
      <c r="D721" s="47"/>
      <c r="E721" s="47"/>
      <c r="F721" s="46"/>
      <c r="G721" s="45"/>
      <c r="H721" s="45"/>
      <c r="I721" s="45"/>
      <c r="J721" s="3" t="str">
        <f t="shared" si="8"/>
        <v>pendente</v>
      </c>
    </row>
    <row r="722" spans="3:10" hidden="1">
      <c r="C722" s="47"/>
      <c r="D722" s="47"/>
      <c r="E722" s="44"/>
      <c r="F722" s="46"/>
      <c r="G722" s="28"/>
      <c r="H722" s="28"/>
      <c r="I722" s="28"/>
      <c r="J722" s="3" t="str">
        <f t="shared" si="8"/>
        <v>pendente</v>
      </c>
    </row>
    <row r="723" spans="3:10">
      <c r="C723" s="47"/>
      <c r="D723" s="47"/>
      <c r="E723" s="47"/>
      <c r="F723" s="46"/>
      <c r="G723" s="45"/>
      <c r="H723" s="45"/>
      <c r="I723" s="45"/>
      <c r="J723" s="3" t="str">
        <f t="shared" si="8"/>
        <v>pendente</v>
      </c>
    </row>
    <row r="724" spans="3:10">
      <c r="C724" s="47"/>
      <c r="D724" s="47"/>
      <c r="E724" s="47"/>
      <c r="F724" s="46"/>
      <c r="G724" s="45"/>
      <c r="H724" s="45"/>
      <c r="I724" s="45"/>
      <c r="J724" s="3" t="str">
        <f t="shared" si="8"/>
        <v>pendente</v>
      </c>
    </row>
    <row r="725" spans="3:10">
      <c r="C725" s="47"/>
      <c r="D725" s="47"/>
      <c r="E725" s="47"/>
      <c r="F725" s="46"/>
      <c r="G725" s="45"/>
      <c r="H725" s="45"/>
      <c r="I725" s="45"/>
      <c r="J725" s="3" t="str">
        <f t="shared" si="8"/>
        <v>pendente</v>
      </c>
    </row>
    <row r="726" spans="3:10">
      <c r="C726" s="47"/>
      <c r="D726" s="47"/>
      <c r="E726" s="44"/>
      <c r="F726" s="46"/>
      <c r="G726" s="28"/>
      <c r="H726" s="28"/>
      <c r="I726" s="28"/>
      <c r="J726" s="3" t="str">
        <f t="shared" si="8"/>
        <v>pendente</v>
      </c>
    </row>
    <row r="727" spans="3:10">
      <c r="C727" s="47"/>
      <c r="D727" s="47"/>
      <c r="E727" s="47"/>
      <c r="F727" s="46"/>
      <c r="G727" s="45"/>
      <c r="H727" s="45"/>
      <c r="I727" s="45"/>
      <c r="J727" s="3" t="str">
        <f t="shared" si="8"/>
        <v>pendente</v>
      </c>
    </row>
    <row r="728" spans="3:10">
      <c r="C728" s="47"/>
      <c r="D728" s="47"/>
      <c r="E728" s="47"/>
      <c r="F728" s="46"/>
      <c r="G728" s="45"/>
      <c r="H728" s="45"/>
      <c r="I728" s="45"/>
      <c r="J728" s="3" t="str">
        <f t="shared" si="8"/>
        <v>pendente</v>
      </c>
    </row>
    <row r="729" spans="3:10">
      <c r="C729" s="47"/>
      <c r="D729" s="47"/>
      <c r="E729" s="44"/>
      <c r="F729" s="46"/>
      <c r="G729" s="28"/>
      <c r="H729" s="28"/>
      <c r="I729" s="28"/>
      <c r="J729" s="3" t="str">
        <f t="shared" si="8"/>
        <v>pendente</v>
      </c>
    </row>
    <row r="730" spans="3:10">
      <c r="C730" s="47"/>
      <c r="D730" s="47"/>
      <c r="E730" s="47"/>
      <c r="F730" s="46"/>
      <c r="G730" s="45"/>
      <c r="H730" s="45"/>
      <c r="I730" s="45"/>
      <c r="J730" s="3" t="str">
        <f t="shared" si="8"/>
        <v>pendente</v>
      </c>
    </row>
    <row r="731" spans="3:10">
      <c r="C731" s="47"/>
      <c r="D731" s="47"/>
      <c r="E731" s="47"/>
      <c r="F731" s="46"/>
      <c r="G731" s="45"/>
      <c r="H731" s="45"/>
      <c r="I731" s="45"/>
      <c r="J731" s="3" t="str">
        <f t="shared" ref="J731:J905" si="9">IF(H731&lt;&gt;0,"finalizado", "pendente")</f>
        <v>pendente</v>
      </c>
    </row>
    <row r="732" spans="3:10" hidden="1">
      <c r="C732" s="47"/>
      <c r="D732" s="47"/>
      <c r="E732" s="47"/>
      <c r="F732" s="46"/>
      <c r="G732" s="45"/>
      <c r="H732" s="45"/>
      <c r="I732" s="45"/>
      <c r="J732" s="3" t="str">
        <f t="shared" si="9"/>
        <v>pendente</v>
      </c>
    </row>
    <row r="733" spans="3:10" hidden="1">
      <c r="C733" s="47"/>
      <c r="D733" s="47"/>
      <c r="E733" s="47"/>
      <c r="F733" s="46"/>
      <c r="G733" s="45"/>
      <c r="H733" s="45"/>
      <c r="I733" s="45"/>
      <c r="J733" s="3" t="str">
        <f t="shared" si="9"/>
        <v>pendente</v>
      </c>
    </row>
    <row r="734" spans="3:10" hidden="1">
      <c r="C734" s="47"/>
      <c r="D734" s="47"/>
      <c r="E734" s="44"/>
      <c r="F734" s="46"/>
      <c r="G734" s="28"/>
      <c r="H734" s="28"/>
      <c r="I734" s="28"/>
      <c r="J734" s="3" t="str">
        <f t="shared" si="9"/>
        <v>pendente</v>
      </c>
    </row>
    <row r="735" spans="3:10">
      <c r="C735" s="47"/>
      <c r="D735" s="47"/>
      <c r="E735" s="47"/>
      <c r="F735" s="46"/>
      <c r="G735" s="45"/>
      <c r="H735" s="45"/>
      <c r="I735" s="45"/>
      <c r="J735" s="3" t="str">
        <f t="shared" si="9"/>
        <v>pendente</v>
      </c>
    </row>
    <row r="736" spans="3:10">
      <c r="C736" s="47"/>
      <c r="D736" s="47"/>
      <c r="E736" s="47"/>
      <c r="F736" s="46"/>
      <c r="G736" s="45"/>
      <c r="H736" s="45"/>
      <c r="I736" s="45"/>
      <c r="J736" s="3" t="str">
        <f t="shared" si="9"/>
        <v>pendente</v>
      </c>
    </row>
    <row r="737" spans="3:10">
      <c r="C737" s="47"/>
      <c r="D737" s="47"/>
      <c r="E737" s="47"/>
      <c r="F737" s="46"/>
      <c r="G737" s="45"/>
      <c r="H737" s="45"/>
      <c r="I737" s="45"/>
      <c r="J737" s="3" t="str">
        <f t="shared" si="9"/>
        <v>pendente</v>
      </c>
    </row>
    <row r="738" spans="3:10">
      <c r="C738" s="47"/>
      <c r="D738" s="47"/>
      <c r="E738" s="44"/>
      <c r="F738" s="46"/>
      <c r="G738" s="28"/>
      <c r="H738" s="28"/>
      <c r="I738" s="28"/>
      <c r="J738" s="3" t="str">
        <f t="shared" si="9"/>
        <v>pendente</v>
      </c>
    </row>
    <row r="739" spans="3:10">
      <c r="C739" s="47"/>
      <c r="D739" s="47"/>
      <c r="E739" s="47"/>
      <c r="F739" s="46"/>
      <c r="G739" s="45"/>
      <c r="H739" s="45"/>
      <c r="I739" s="45"/>
      <c r="J739" s="3" t="str">
        <f t="shared" si="9"/>
        <v>pendente</v>
      </c>
    </row>
    <row r="740" spans="3:10">
      <c r="C740" s="47"/>
      <c r="D740" s="47"/>
      <c r="E740" s="47"/>
      <c r="F740" s="46"/>
      <c r="G740" s="45"/>
      <c r="H740" s="45"/>
      <c r="I740" s="45"/>
      <c r="J740" s="3" t="str">
        <f t="shared" si="9"/>
        <v>pendente</v>
      </c>
    </row>
    <row r="741" spans="3:10">
      <c r="C741" s="47"/>
      <c r="D741" s="47"/>
      <c r="E741" s="44"/>
      <c r="F741" s="46"/>
      <c r="G741" s="28"/>
      <c r="H741" s="28"/>
      <c r="I741" s="28"/>
      <c r="J741" s="3" t="str">
        <f t="shared" si="9"/>
        <v>pendente</v>
      </c>
    </row>
    <row r="742" spans="3:10">
      <c r="C742" s="47"/>
      <c r="D742" s="47"/>
      <c r="E742" s="47"/>
      <c r="F742" s="46"/>
      <c r="G742" s="45"/>
      <c r="H742" s="45"/>
      <c r="I742" s="45"/>
      <c r="J742" s="3" t="str">
        <f t="shared" si="9"/>
        <v>pendente</v>
      </c>
    </row>
    <row r="743" spans="3:10" hidden="1">
      <c r="C743" s="47"/>
      <c r="D743" s="47"/>
      <c r="E743" s="47"/>
      <c r="F743" s="46"/>
      <c r="G743" s="45"/>
      <c r="H743" s="45"/>
      <c r="I743" s="45"/>
      <c r="J743" s="3" t="str">
        <f t="shared" si="9"/>
        <v>pendente</v>
      </c>
    </row>
    <row r="744" spans="3:10" hidden="1">
      <c r="C744" s="47"/>
      <c r="D744" s="47"/>
      <c r="E744" s="47"/>
      <c r="F744" s="46"/>
      <c r="G744" s="45"/>
      <c r="H744" s="45"/>
      <c r="I744" s="45"/>
      <c r="J744" s="3" t="str">
        <f t="shared" si="9"/>
        <v>pendente</v>
      </c>
    </row>
    <row r="745" spans="3:10" hidden="1">
      <c r="C745" s="47"/>
      <c r="D745" s="47"/>
      <c r="E745" s="47"/>
      <c r="F745" s="46"/>
      <c r="G745" s="45"/>
      <c r="H745" s="45"/>
      <c r="I745" s="45"/>
      <c r="J745" s="3" t="str">
        <f t="shared" si="9"/>
        <v>pendente</v>
      </c>
    </row>
    <row r="746" spans="3:10">
      <c r="C746" s="47"/>
      <c r="D746" s="47"/>
      <c r="E746" s="44"/>
      <c r="F746" s="46"/>
      <c r="G746" s="28"/>
      <c r="H746" s="28"/>
      <c r="I746" s="28"/>
      <c r="J746" s="3" t="str">
        <f t="shared" si="9"/>
        <v>pendente</v>
      </c>
    </row>
    <row r="747" spans="3:10">
      <c r="C747" s="47"/>
      <c r="D747" s="47"/>
      <c r="E747" s="47"/>
      <c r="F747" s="46"/>
      <c r="G747" s="45"/>
      <c r="H747" s="45"/>
      <c r="I747" s="45"/>
      <c r="J747" s="3" t="str">
        <f t="shared" si="9"/>
        <v>pendente</v>
      </c>
    </row>
    <row r="748" spans="3:10">
      <c r="C748" s="47"/>
      <c r="D748" s="47"/>
      <c r="E748" s="47"/>
      <c r="F748" s="46"/>
      <c r="G748" s="45"/>
      <c r="H748" s="45"/>
      <c r="I748" s="45"/>
      <c r="J748" s="3" t="str">
        <f t="shared" si="9"/>
        <v>pendente</v>
      </c>
    </row>
    <row r="749" spans="3:10">
      <c r="C749" s="47"/>
      <c r="D749" s="47"/>
      <c r="E749" s="47"/>
      <c r="F749" s="46"/>
      <c r="G749" s="45"/>
      <c r="H749" s="45"/>
      <c r="I749" s="45"/>
      <c r="J749" s="3" t="str">
        <f t="shared" si="9"/>
        <v>pendente</v>
      </c>
    </row>
    <row r="750" spans="3:10">
      <c r="C750" s="47"/>
      <c r="D750" s="47"/>
      <c r="E750" s="44"/>
      <c r="F750" s="46"/>
      <c r="G750" s="28"/>
      <c r="H750" s="28"/>
      <c r="I750" s="28"/>
      <c r="J750" s="3" t="str">
        <f t="shared" si="9"/>
        <v>pendente</v>
      </c>
    </row>
    <row r="751" spans="3:10">
      <c r="C751" s="47"/>
      <c r="D751" s="47"/>
      <c r="E751" s="47"/>
      <c r="F751" s="46"/>
      <c r="G751" s="45"/>
      <c r="H751" s="45"/>
      <c r="I751" s="45"/>
      <c r="J751" s="3" t="str">
        <f t="shared" si="9"/>
        <v>pendente</v>
      </c>
    </row>
    <row r="752" spans="3:10">
      <c r="C752" s="47"/>
      <c r="D752" s="47"/>
      <c r="E752" s="47"/>
      <c r="F752" s="46"/>
      <c r="G752" s="45"/>
      <c r="H752" s="45"/>
      <c r="I752" s="45"/>
      <c r="J752" s="3" t="str">
        <f t="shared" si="9"/>
        <v>pendente</v>
      </c>
    </row>
    <row r="753" spans="3:10">
      <c r="C753" s="47"/>
      <c r="D753" s="47"/>
      <c r="E753" s="44"/>
      <c r="F753" s="46"/>
      <c r="G753" s="28"/>
      <c r="H753" s="28"/>
      <c r="I753" s="28"/>
      <c r="J753" s="3" t="str">
        <f t="shared" si="9"/>
        <v>pendente</v>
      </c>
    </row>
    <row r="754" spans="3:10">
      <c r="C754" s="47"/>
      <c r="D754" s="47"/>
      <c r="E754" s="47"/>
      <c r="F754" s="46"/>
      <c r="G754" s="45"/>
      <c r="H754" s="45"/>
      <c r="I754" s="45"/>
      <c r="J754" s="3" t="str">
        <f t="shared" si="9"/>
        <v>pendente</v>
      </c>
    </row>
    <row r="755" spans="3:10" hidden="1">
      <c r="C755" s="47"/>
      <c r="D755" s="47"/>
      <c r="E755" s="47"/>
      <c r="F755" s="46"/>
      <c r="G755" s="45"/>
      <c r="H755" s="45"/>
      <c r="I755" s="45"/>
      <c r="J755" s="3" t="str">
        <f t="shared" si="9"/>
        <v>pendente</v>
      </c>
    </row>
    <row r="756" spans="3:10" hidden="1">
      <c r="C756" s="47"/>
      <c r="D756" s="47"/>
      <c r="E756" s="47"/>
      <c r="F756" s="46"/>
      <c r="G756" s="45"/>
      <c r="H756" s="45"/>
      <c r="I756" s="45"/>
      <c r="J756" s="3" t="str">
        <f t="shared" si="9"/>
        <v>pendente</v>
      </c>
    </row>
    <row r="757" spans="3:10" hidden="1">
      <c r="C757" s="47"/>
      <c r="D757" s="47"/>
      <c r="E757" s="47"/>
      <c r="F757" s="46"/>
      <c r="G757" s="45"/>
      <c r="H757" s="45"/>
      <c r="I757" s="45"/>
      <c r="J757" s="3" t="str">
        <f t="shared" si="9"/>
        <v>pendente</v>
      </c>
    </row>
    <row r="758" spans="3:10">
      <c r="C758" s="47"/>
      <c r="D758" s="47"/>
      <c r="E758" s="44"/>
      <c r="F758" s="46"/>
      <c r="G758" s="28"/>
      <c r="H758" s="28"/>
      <c r="I758" s="28"/>
      <c r="J758" s="3" t="str">
        <f t="shared" si="9"/>
        <v>pendente</v>
      </c>
    </row>
    <row r="759" spans="3:10">
      <c r="C759" s="47"/>
      <c r="D759" s="47"/>
      <c r="E759" s="47"/>
      <c r="F759" s="46"/>
      <c r="G759" s="45"/>
      <c r="H759" s="45"/>
      <c r="I759" s="45"/>
      <c r="J759" s="3" t="str">
        <f t="shared" si="9"/>
        <v>pendente</v>
      </c>
    </row>
    <row r="760" spans="3:10">
      <c r="C760" s="47"/>
      <c r="D760" s="47"/>
      <c r="E760" s="47"/>
      <c r="F760" s="46"/>
      <c r="G760" s="45"/>
      <c r="H760" s="45"/>
      <c r="I760" s="45"/>
      <c r="J760" s="3" t="str">
        <f t="shared" si="9"/>
        <v>pendente</v>
      </c>
    </row>
    <row r="761" spans="3:10">
      <c r="C761" s="47"/>
      <c r="D761" s="47"/>
      <c r="E761" s="47"/>
      <c r="F761" s="46"/>
      <c r="G761" s="45"/>
      <c r="H761" s="45"/>
      <c r="I761" s="45"/>
      <c r="J761" s="3" t="str">
        <f t="shared" si="9"/>
        <v>pendente</v>
      </c>
    </row>
    <row r="762" spans="3:10">
      <c r="C762" s="47"/>
      <c r="D762" s="47"/>
      <c r="E762" s="44"/>
      <c r="F762" s="46"/>
      <c r="G762" s="28"/>
      <c r="H762" s="28"/>
      <c r="I762" s="28"/>
      <c r="J762" s="3" t="str">
        <f t="shared" si="9"/>
        <v>pendente</v>
      </c>
    </row>
    <row r="763" spans="3:10">
      <c r="C763" s="47"/>
      <c r="D763" s="47"/>
      <c r="E763" s="47"/>
      <c r="F763" s="46"/>
      <c r="G763" s="45"/>
      <c r="H763" s="45"/>
      <c r="I763" s="45"/>
      <c r="J763" s="3" t="str">
        <f t="shared" si="9"/>
        <v>pendente</v>
      </c>
    </row>
    <row r="764" spans="3:10">
      <c r="C764" s="47"/>
      <c r="D764" s="47"/>
      <c r="E764" s="47"/>
      <c r="F764" s="46"/>
      <c r="G764" s="45"/>
      <c r="H764" s="45"/>
      <c r="I764" s="45"/>
      <c r="J764" s="3" t="str">
        <f t="shared" si="9"/>
        <v>pendente</v>
      </c>
    </row>
    <row r="765" spans="3:10">
      <c r="C765" s="47"/>
      <c r="D765" s="47"/>
      <c r="E765" s="44"/>
      <c r="F765" s="46"/>
      <c r="G765" s="28"/>
      <c r="H765" s="28"/>
      <c r="I765" s="28"/>
      <c r="J765" s="3" t="str">
        <f t="shared" si="9"/>
        <v>pendente</v>
      </c>
    </row>
    <row r="766" spans="3:10">
      <c r="C766" s="47"/>
      <c r="D766" s="47"/>
      <c r="E766" s="47"/>
      <c r="F766" s="46"/>
      <c r="G766" s="45"/>
      <c r="H766" s="45"/>
      <c r="I766" s="45"/>
      <c r="J766" s="3" t="str">
        <f t="shared" si="9"/>
        <v>pendente</v>
      </c>
    </row>
    <row r="767" spans="3:10" hidden="1">
      <c r="C767" s="47"/>
      <c r="D767" s="47"/>
      <c r="E767" s="47"/>
      <c r="F767" s="46"/>
      <c r="G767" s="45"/>
      <c r="H767" s="45"/>
      <c r="I767" s="45"/>
      <c r="J767" s="3" t="str">
        <f t="shared" si="9"/>
        <v>pendente</v>
      </c>
    </row>
    <row r="768" spans="3:10" hidden="1">
      <c r="C768" s="47"/>
      <c r="D768" s="47"/>
      <c r="E768" s="47"/>
      <c r="F768" s="46"/>
      <c r="G768" s="45"/>
      <c r="H768" s="45"/>
      <c r="I768" s="45"/>
      <c r="J768" s="3" t="str">
        <f t="shared" si="9"/>
        <v>pendente</v>
      </c>
    </row>
    <row r="769" spans="3:10" hidden="1">
      <c r="C769" s="47"/>
      <c r="D769" s="47"/>
      <c r="E769" s="44"/>
      <c r="F769" s="46"/>
      <c r="G769" s="28"/>
      <c r="H769" s="28"/>
      <c r="I769" s="28"/>
      <c r="J769" s="3" t="str">
        <f t="shared" si="9"/>
        <v>pendente</v>
      </c>
    </row>
    <row r="770" spans="3:10">
      <c r="C770" s="47"/>
      <c r="D770" s="47"/>
      <c r="E770" s="47"/>
      <c r="F770" s="46"/>
      <c r="G770" s="45"/>
      <c r="H770" s="45"/>
      <c r="I770" s="45"/>
      <c r="J770" s="3" t="str">
        <f t="shared" si="9"/>
        <v>pendente</v>
      </c>
    </row>
    <row r="771" spans="3:10">
      <c r="C771" s="47"/>
      <c r="D771" s="47"/>
      <c r="E771" s="47"/>
      <c r="F771" s="46"/>
      <c r="G771" s="45"/>
      <c r="H771" s="45"/>
      <c r="I771" s="45"/>
      <c r="J771" s="3" t="str">
        <f t="shared" si="9"/>
        <v>pendente</v>
      </c>
    </row>
    <row r="772" spans="3:10">
      <c r="C772" s="47"/>
      <c r="D772" s="47"/>
      <c r="E772" s="47"/>
      <c r="F772" s="46"/>
      <c r="G772" s="45"/>
      <c r="H772" s="45"/>
      <c r="I772" s="45"/>
      <c r="J772" s="3" t="str">
        <f t="shared" si="9"/>
        <v>pendente</v>
      </c>
    </row>
    <row r="773" spans="3:10">
      <c r="C773" s="47"/>
      <c r="D773" s="47"/>
      <c r="E773" s="44"/>
      <c r="F773" s="46"/>
      <c r="G773" s="28"/>
      <c r="H773" s="28"/>
      <c r="I773" s="28"/>
      <c r="J773" s="3" t="str">
        <f t="shared" si="9"/>
        <v>pendente</v>
      </c>
    </row>
    <row r="774" spans="3:10">
      <c r="C774" s="47"/>
      <c r="D774" s="47"/>
      <c r="E774" s="47"/>
      <c r="F774" s="46"/>
      <c r="G774" s="45"/>
      <c r="H774" s="45"/>
      <c r="I774" s="45"/>
      <c r="J774" s="3" t="str">
        <f t="shared" si="9"/>
        <v>pendente</v>
      </c>
    </row>
    <row r="775" spans="3:10">
      <c r="C775" s="47"/>
      <c r="D775" s="47"/>
      <c r="E775" s="47"/>
      <c r="F775" s="46"/>
      <c r="G775" s="45"/>
      <c r="H775" s="45"/>
      <c r="I775" s="45"/>
      <c r="J775" s="3" t="str">
        <f t="shared" si="9"/>
        <v>pendente</v>
      </c>
    </row>
    <row r="776" spans="3:10">
      <c r="C776" s="47"/>
      <c r="D776" s="47"/>
      <c r="E776" s="44"/>
      <c r="F776" s="46"/>
      <c r="G776" s="28"/>
      <c r="H776" s="28"/>
      <c r="I776" s="28"/>
      <c r="J776" s="3" t="str">
        <f t="shared" si="9"/>
        <v>pendente</v>
      </c>
    </row>
    <row r="777" spans="3:10">
      <c r="C777" s="47"/>
      <c r="D777" s="47"/>
      <c r="E777" s="47"/>
      <c r="F777" s="46"/>
      <c r="G777" s="45"/>
      <c r="H777" s="45"/>
      <c r="I777" s="45"/>
      <c r="J777" s="3" t="str">
        <f t="shared" si="9"/>
        <v>pendente</v>
      </c>
    </row>
    <row r="778" spans="3:10">
      <c r="C778" s="47"/>
      <c r="D778" s="47"/>
      <c r="E778" s="47"/>
      <c r="F778" s="46"/>
      <c r="G778" s="45"/>
      <c r="H778" s="45"/>
      <c r="I778" s="45"/>
      <c r="J778" s="3" t="str">
        <f t="shared" si="9"/>
        <v>pendente</v>
      </c>
    </row>
    <row r="779" spans="3:10" hidden="1">
      <c r="C779" s="47"/>
      <c r="D779" s="47"/>
      <c r="E779" s="47"/>
      <c r="F779" s="46"/>
      <c r="G779" s="45"/>
      <c r="H779" s="45"/>
      <c r="I779" s="45"/>
      <c r="J779" s="3" t="str">
        <f t="shared" si="9"/>
        <v>pendente</v>
      </c>
    </row>
    <row r="780" spans="3:10" hidden="1">
      <c r="C780" s="47"/>
      <c r="D780" s="47"/>
      <c r="E780" s="47"/>
      <c r="F780" s="46"/>
      <c r="G780" s="45"/>
      <c r="H780" s="45"/>
      <c r="I780" s="45"/>
      <c r="J780" s="3" t="str">
        <f t="shared" si="9"/>
        <v>pendente</v>
      </c>
    </row>
    <row r="781" spans="3:10" hidden="1">
      <c r="C781" s="47"/>
      <c r="D781" s="47"/>
      <c r="E781" s="44"/>
      <c r="F781" s="46"/>
      <c r="G781" s="28"/>
      <c r="H781" s="28"/>
      <c r="I781" s="28"/>
      <c r="J781" s="3" t="str">
        <f t="shared" si="9"/>
        <v>pendente</v>
      </c>
    </row>
    <row r="782" spans="3:10">
      <c r="C782" s="47"/>
      <c r="D782" s="47"/>
      <c r="E782" s="47"/>
      <c r="F782" s="46"/>
      <c r="G782" s="45"/>
      <c r="H782" s="45"/>
      <c r="I782" s="45"/>
      <c r="J782" s="3" t="str">
        <f t="shared" si="9"/>
        <v>pendente</v>
      </c>
    </row>
    <row r="783" spans="3:10">
      <c r="C783" s="47"/>
      <c r="D783" s="47"/>
      <c r="E783" s="47"/>
      <c r="F783" s="46"/>
      <c r="G783" s="45"/>
      <c r="H783" s="45"/>
      <c r="I783" s="45"/>
      <c r="J783" s="3" t="str">
        <f t="shared" si="9"/>
        <v>pendente</v>
      </c>
    </row>
    <row r="784" spans="3:10">
      <c r="C784" s="47"/>
      <c r="D784" s="47"/>
      <c r="E784" s="47"/>
      <c r="F784" s="46"/>
      <c r="G784" s="45"/>
      <c r="H784" s="45"/>
      <c r="I784" s="45"/>
      <c r="J784" s="3" t="str">
        <f t="shared" si="9"/>
        <v>pendente</v>
      </c>
    </row>
    <row r="785" spans="3:10">
      <c r="C785" s="47"/>
      <c r="D785" s="47"/>
      <c r="E785" s="44"/>
      <c r="F785" s="46"/>
      <c r="G785" s="28"/>
      <c r="H785" s="28"/>
      <c r="I785" s="28"/>
      <c r="J785" s="3" t="str">
        <f t="shared" si="9"/>
        <v>pendente</v>
      </c>
    </row>
    <row r="786" spans="3:10">
      <c r="C786" s="47"/>
      <c r="D786" s="47"/>
      <c r="E786" s="47"/>
      <c r="F786" s="46"/>
      <c r="G786" s="45"/>
      <c r="H786" s="45"/>
      <c r="I786" s="45"/>
      <c r="J786" s="3" t="str">
        <f t="shared" si="9"/>
        <v>pendente</v>
      </c>
    </row>
    <row r="787" spans="3:10">
      <c r="C787" s="47"/>
      <c r="D787" s="47"/>
      <c r="E787" s="47"/>
      <c r="F787" s="46"/>
      <c r="G787" s="45"/>
      <c r="H787" s="45"/>
      <c r="I787" s="45"/>
      <c r="J787" s="3" t="str">
        <f t="shared" si="9"/>
        <v>pendente</v>
      </c>
    </row>
    <row r="788" spans="3:10">
      <c r="C788" s="47"/>
      <c r="D788" s="47"/>
      <c r="E788" s="44"/>
      <c r="F788" s="46"/>
      <c r="G788" s="28"/>
      <c r="H788" s="28"/>
      <c r="I788" s="28"/>
      <c r="J788" s="3" t="str">
        <f t="shared" si="9"/>
        <v>pendente</v>
      </c>
    </row>
    <row r="789" spans="3:10">
      <c r="C789" s="47"/>
      <c r="D789" s="47"/>
      <c r="E789" s="47"/>
      <c r="F789" s="46"/>
      <c r="G789" s="45"/>
      <c r="H789" s="45"/>
      <c r="I789" s="45"/>
      <c r="J789" s="3" t="str">
        <f t="shared" si="9"/>
        <v>pendente</v>
      </c>
    </row>
    <row r="790" spans="3:10">
      <c r="C790" s="47"/>
      <c r="D790" s="47"/>
      <c r="E790" s="47"/>
      <c r="F790" s="46"/>
      <c r="G790" s="45"/>
      <c r="H790" s="45"/>
      <c r="I790" s="45"/>
      <c r="J790" s="3" t="str">
        <f t="shared" si="9"/>
        <v>pendente</v>
      </c>
    </row>
    <row r="791" spans="3:10" hidden="1">
      <c r="C791" s="47"/>
      <c r="D791" s="47"/>
      <c r="E791" s="47"/>
      <c r="F791" s="46"/>
      <c r="G791" s="45"/>
      <c r="H791" s="45"/>
      <c r="I791" s="45"/>
      <c r="J791" s="3" t="str">
        <f t="shared" si="9"/>
        <v>pendente</v>
      </c>
    </row>
    <row r="792" spans="3:10" hidden="1">
      <c r="C792" s="47"/>
      <c r="D792" s="47"/>
      <c r="E792" s="47"/>
      <c r="F792" s="46"/>
      <c r="G792" s="45"/>
      <c r="H792" s="45"/>
      <c r="I792" s="45"/>
      <c r="J792" s="3" t="str">
        <f t="shared" si="9"/>
        <v>pendente</v>
      </c>
    </row>
    <row r="793" spans="3:10" hidden="1">
      <c r="C793" s="47"/>
      <c r="D793" s="47"/>
      <c r="E793" s="44"/>
      <c r="F793" s="46"/>
      <c r="G793" s="28"/>
      <c r="H793" s="28"/>
      <c r="I793" s="28"/>
      <c r="J793" s="3" t="str">
        <f t="shared" si="9"/>
        <v>pendente</v>
      </c>
    </row>
    <row r="794" spans="3:10">
      <c r="C794" s="47"/>
      <c r="D794" s="47"/>
      <c r="E794" s="47"/>
      <c r="F794" s="46"/>
      <c r="G794" s="45"/>
      <c r="H794" s="45"/>
      <c r="I794" s="45"/>
      <c r="J794" s="3" t="str">
        <f t="shared" si="9"/>
        <v>pendente</v>
      </c>
    </row>
    <row r="795" spans="3:10">
      <c r="C795" s="47"/>
      <c r="D795" s="47"/>
      <c r="E795" s="47"/>
      <c r="F795" s="46"/>
      <c r="G795" s="45"/>
      <c r="H795" s="45"/>
      <c r="I795" s="45"/>
      <c r="J795" s="3" t="str">
        <f t="shared" si="9"/>
        <v>pendente</v>
      </c>
    </row>
    <row r="796" spans="3:10">
      <c r="C796" s="47"/>
      <c r="D796" s="47"/>
      <c r="E796" s="47"/>
      <c r="F796" s="46"/>
      <c r="G796" s="45"/>
      <c r="H796" s="45"/>
      <c r="I796" s="45"/>
      <c r="J796" s="3" t="str">
        <f t="shared" si="9"/>
        <v>pendente</v>
      </c>
    </row>
    <row r="797" spans="3:10">
      <c r="C797" s="47"/>
      <c r="D797" s="47"/>
      <c r="E797" s="44"/>
      <c r="F797" s="46"/>
      <c r="G797" s="28"/>
      <c r="H797" s="28"/>
      <c r="I797" s="28"/>
      <c r="J797" s="3" t="str">
        <f t="shared" si="9"/>
        <v>pendente</v>
      </c>
    </row>
    <row r="798" spans="3:10">
      <c r="C798" s="47"/>
      <c r="D798" s="47"/>
      <c r="E798" s="47"/>
      <c r="F798" s="46"/>
      <c r="G798" s="45"/>
      <c r="H798" s="45"/>
      <c r="I798" s="45"/>
      <c r="J798" s="3" t="str">
        <f t="shared" si="9"/>
        <v>pendente</v>
      </c>
    </row>
    <row r="799" spans="3:10">
      <c r="C799" s="47"/>
      <c r="D799" s="47"/>
      <c r="E799" s="47"/>
      <c r="F799" s="46"/>
      <c r="G799" s="45"/>
      <c r="H799" s="45"/>
      <c r="I799" s="45"/>
      <c r="J799" s="3" t="str">
        <f t="shared" si="9"/>
        <v>pendente</v>
      </c>
    </row>
    <row r="800" spans="3:10">
      <c r="C800" s="47"/>
      <c r="D800" s="47"/>
      <c r="E800" s="44"/>
      <c r="F800" s="46"/>
      <c r="G800" s="28"/>
      <c r="H800" s="28"/>
      <c r="I800" s="28"/>
      <c r="J800" s="3" t="str">
        <f t="shared" si="9"/>
        <v>pendente</v>
      </c>
    </row>
    <row r="801" spans="3:10">
      <c r="C801" s="47"/>
      <c r="D801" s="47"/>
      <c r="E801" s="47"/>
      <c r="F801" s="46"/>
      <c r="G801" s="45"/>
      <c r="H801" s="45"/>
      <c r="I801" s="45"/>
      <c r="J801" s="3" t="str">
        <f t="shared" si="9"/>
        <v>pendente</v>
      </c>
    </row>
    <row r="802" spans="3:10">
      <c r="C802" s="47"/>
      <c r="D802" s="47"/>
      <c r="E802" s="47"/>
      <c r="F802" s="46"/>
      <c r="G802" s="45"/>
      <c r="H802" s="45"/>
      <c r="I802" s="45"/>
      <c r="J802" s="3" t="str">
        <f t="shared" si="9"/>
        <v>pendente</v>
      </c>
    </row>
    <row r="803" spans="3:10" hidden="1">
      <c r="C803" s="47"/>
      <c r="D803" s="47"/>
      <c r="E803" s="47"/>
      <c r="F803" s="46"/>
      <c r="G803" s="45"/>
      <c r="H803" s="45"/>
      <c r="I803" s="45"/>
      <c r="J803" s="3" t="str">
        <f t="shared" si="9"/>
        <v>pendente</v>
      </c>
    </row>
    <row r="804" spans="3:10" hidden="1">
      <c r="C804" s="47"/>
      <c r="D804" s="47"/>
      <c r="E804" s="47"/>
      <c r="F804" s="46"/>
      <c r="G804" s="45"/>
      <c r="H804" s="45"/>
      <c r="I804" s="45"/>
      <c r="J804" s="3" t="str">
        <f t="shared" si="9"/>
        <v>pendente</v>
      </c>
    </row>
    <row r="805" spans="3:10" hidden="1">
      <c r="C805" s="47"/>
      <c r="D805" s="47"/>
      <c r="E805" s="44"/>
      <c r="F805" s="46"/>
      <c r="G805" s="28"/>
      <c r="H805" s="28"/>
      <c r="I805" s="28"/>
      <c r="J805" s="3" t="str">
        <f t="shared" si="9"/>
        <v>pendente</v>
      </c>
    </row>
    <row r="806" spans="3:10">
      <c r="C806" s="47"/>
      <c r="D806" s="47"/>
      <c r="E806" s="47"/>
      <c r="F806" s="46"/>
      <c r="G806" s="45"/>
      <c r="H806" s="45"/>
      <c r="I806" s="45"/>
      <c r="J806" s="3" t="str">
        <f t="shared" si="9"/>
        <v>pendente</v>
      </c>
    </row>
    <row r="807" spans="3:10">
      <c r="C807" s="47"/>
      <c r="D807" s="47"/>
      <c r="E807" s="47"/>
      <c r="F807" s="46"/>
      <c r="G807" s="45"/>
      <c r="H807" s="45"/>
      <c r="I807" s="45"/>
      <c r="J807" s="3" t="str">
        <f t="shared" si="9"/>
        <v>pendente</v>
      </c>
    </row>
    <row r="808" spans="3:10">
      <c r="C808" s="47"/>
      <c r="D808" s="47"/>
      <c r="E808" s="47"/>
      <c r="F808" s="46"/>
      <c r="G808" s="45"/>
      <c r="H808" s="45"/>
      <c r="I808" s="45"/>
      <c r="J808" s="3" t="str">
        <f t="shared" si="9"/>
        <v>pendente</v>
      </c>
    </row>
    <row r="809" spans="3:10">
      <c r="C809" s="47"/>
      <c r="D809" s="47"/>
      <c r="E809" s="44"/>
      <c r="F809" s="46"/>
      <c r="G809" s="28"/>
      <c r="H809" s="28"/>
      <c r="I809" s="28"/>
      <c r="J809" s="3" t="str">
        <f t="shared" si="9"/>
        <v>pendente</v>
      </c>
    </row>
    <row r="810" spans="3:10">
      <c r="C810" s="47"/>
      <c r="D810" s="47"/>
      <c r="E810" s="47"/>
      <c r="F810" s="46"/>
      <c r="G810" s="45"/>
      <c r="H810" s="45"/>
      <c r="I810" s="45"/>
      <c r="J810" s="3" t="str">
        <f t="shared" si="9"/>
        <v>pendente</v>
      </c>
    </row>
    <row r="811" spans="3:10">
      <c r="C811" s="47"/>
      <c r="D811" s="47"/>
      <c r="E811" s="47"/>
      <c r="F811" s="46"/>
      <c r="G811" s="45"/>
      <c r="H811" s="45"/>
      <c r="I811" s="45"/>
      <c r="J811" s="3" t="str">
        <f t="shared" si="9"/>
        <v>pendente</v>
      </c>
    </row>
    <row r="812" spans="3:10">
      <c r="C812" s="47"/>
      <c r="D812" s="47"/>
      <c r="E812" s="44"/>
      <c r="F812" s="46"/>
      <c r="G812" s="28"/>
      <c r="H812" s="28"/>
      <c r="I812" s="28"/>
      <c r="J812" s="3" t="str">
        <f t="shared" si="9"/>
        <v>pendente</v>
      </c>
    </row>
    <row r="813" spans="3:10">
      <c r="C813" s="47"/>
      <c r="D813" s="47"/>
      <c r="E813" s="47"/>
      <c r="F813" s="46"/>
      <c r="G813" s="45"/>
      <c r="H813" s="45"/>
      <c r="I813" s="45"/>
      <c r="J813" s="3" t="str">
        <f t="shared" si="9"/>
        <v>pendente</v>
      </c>
    </row>
    <row r="814" spans="3:10" hidden="1">
      <c r="C814" s="47"/>
      <c r="D814" s="47"/>
      <c r="E814" s="47"/>
      <c r="F814" s="46"/>
      <c r="G814" s="45"/>
      <c r="H814" s="45"/>
      <c r="I814" s="45"/>
      <c r="J814" s="3" t="str">
        <f t="shared" si="9"/>
        <v>pendente</v>
      </c>
    </row>
    <row r="815" spans="3:10" hidden="1">
      <c r="C815" s="47"/>
      <c r="D815" s="47"/>
      <c r="E815" s="47"/>
      <c r="F815" s="46"/>
      <c r="G815" s="45"/>
      <c r="H815" s="45"/>
      <c r="I815" s="45"/>
      <c r="J815" s="3" t="str">
        <f t="shared" si="9"/>
        <v>pendente</v>
      </c>
    </row>
    <row r="816" spans="3:10" hidden="1">
      <c r="C816" s="47"/>
      <c r="D816" s="47"/>
      <c r="E816" s="47"/>
      <c r="F816" s="46"/>
      <c r="G816" s="45"/>
      <c r="H816" s="45"/>
      <c r="I816" s="45"/>
      <c r="J816" s="3" t="str">
        <f t="shared" si="9"/>
        <v>pendente</v>
      </c>
    </row>
    <row r="817" spans="3:10">
      <c r="C817" s="47"/>
      <c r="D817" s="47"/>
      <c r="E817" s="44"/>
      <c r="F817" s="46"/>
      <c r="G817" s="28"/>
      <c r="H817" s="28"/>
      <c r="I817" s="28"/>
      <c r="J817" s="3" t="str">
        <f t="shared" si="9"/>
        <v>pendente</v>
      </c>
    </row>
    <row r="818" spans="3:10">
      <c r="C818" s="47"/>
      <c r="D818" s="47"/>
      <c r="E818" s="47"/>
      <c r="F818" s="46"/>
      <c r="G818" s="45"/>
      <c r="H818" s="45"/>
      <c r="I818" s="45"/>
      <c r="J818" s="3" t="str">
        <f t="shared" si="9"/>
        <v>pendente</v>
      </c>
    </row>
    <row r="819" spans="3:10">
      <c r="C819" s="47"/>
      <c r="D819" s="47"/>
      <c r="E819" s="47"/>
      <c r="F819" s="46"/>
      <c r="G819" s="45"/>
      <c r="H819" s="45"/>
      <c r="I819" s="45"/>
      <c r="J819" s="3" t="str">
        <f t="shared" si="9"/>
        <v>pendente</v>
      </c>
    </row>
    <row r="820" spans="3:10">
      <c r="C820" s="47"/>
      <c r="D820" s="47"/>
      <c r="E820" s="47"/>
      <c r="F820" s="46"/>
      <c r="G820" s="45"/>
      <c r="H820" s="45"/>
      <c r="I820" s="45"/>
      <c r="J820" s="3" t="str">
        <f t="shared" si="9"/>
        <v>pendente</v>
      </c>
    </row>
    <row r="821" spans="3:10">
      <c r="C821" s="47"/>
      <c r="D821" s="47"/>
      <c r="E821" s="44"/>
      <c r="F821" s="46"/>
      <c r="G821" s="28"/>
      <c r="H821" s="28"/>
      <c r="I821" s="28"/>
      <c r="J821" s="3" t="str">
        <f t="shared" si="9"/>
        <v>pendente</v>
      </c>
    </row>
    <row r="822" spans="3:10">
      <c r="C822" s="47"/>
      <c r="D822" s="47"/>
      <c r="E822" s="47"/>
      <c r="F822" s="46"/>
      <c r="G822" s="45"/>
      <c r="H822" s="45"/>
      <c r="I822" s="45"/>
      <c r="J822" s="3" t="str">
        <f t="shared" si="9"/>
        <v>pendente</v>
      </c>
    </row>
    <row r="823" spans="3:10">
      <c r="C823" s="47"/>
      <c r="D823" s="47"/>
      <c r="E823" s="47"/>
      <c r="F823" s="46"/>
      <c r="G823" s="45"/>
      <c r="H823" s="45"/>
      <c r="I823" s="45"/>
      <c r="J823" s="3" t="str">
        <f t="shared" si="9"/>
        <v>pendente</v>
      </c>
    </row>
    <row r="824" spans="3:10">
      <c r="C824" s="47"/>
      <c r="D824" s="47"/>
      <c r="E824" s="44"/>
      <c r="F824" s="46"/>
      <c r="G824" s="28"/>
      <c r="H824" s="28"/>
      <c r="I824" s="28"/>
      <c r="J824" s="3" t="str">
        <f t="shared" si="9"/>
        <v>pendente</v>
      </c>
    </row>
    <row r="825" spans="3:10">
      <c r="C825" s="47"/>
      <c r="D825" s="47"/>
      <c r="E825" s="47"/>
      <c r="F825" s="46"/>
      <c r="G825" s="45"/>
      <c r="H825" s="45"/>
      <c r="I825" s="45"/>
      <c r="J825" s="3" t="str">
        <f t="shared" si="9"/>
        <v>pendente</v>
      </c>
    </row>
    <row r="826" spans="3:10" hidden="1">
      <c r="C826" s="47"/>
      <c r="D826" s="47"/>
      <c r="E826" s="47"/>
      <c r="F826" s="46"/>
      <c r="G826" s="45"/>
      <c r="H826" s="45"/>
      <c r="I826" s="45"/>
      <c r="J826" s="3" t="str">
        <f t="shared" si="9"/>
        <v>pendente</v>
      </c>
    </row>
    <row r="827" spans="3:10" hidden="1">
      <c r="C827" s="47"/>
      <c r="D827" s="47"/>
      <c r="E827" s="47"/>
      <c r="F827" s="46"/>
      <c r="G827" s="45"/>
      <c r="H827" s="45"/>
      <c r="I827" s="45"/>
      <c r="J827" s="3" t="str">
        <f t="shared" si="9"/>
        <v>pendente</v>
      </c>
    </row>
    <row r="828" spans="3:10" hidden="1">
      <c r="C828" s="47"/>
      <c r="D828" s="47"/>
      <c r="E828" s="47"/>
      <c r="F828" s="46"/>
      <c r="G828" s="45"/>
      <c r="H828" s="45"/>
      <c r="I828" s="45"/>
      <c r="J828" s="3" t="str">
        <f t="shared" si="9"/>
        <v>pendente</v>
      </c>
    </row>
    <row r="829" spans="3:10">
      <c r="C829" s="47"/>
      <c r="D829" s="47"/>
      <c r="E829" s="44"/>
      <c r="F829" s="46"/>
      <c r="G829" s="28"/>
      <c r="H829" s="28"/>
      <c r="I829" s="28"/>
      <c r="J829" s="3" t="str">
        <f t="shared" si="9"/>
        <v>pendente</v>
      </c>
    </row>
    <row r="830" spans="3:10">
      <c r="C830" s="47"/>
      <c r="D830" s="47"/>
      <c r="E830" s="47"/>
      <c r="F830" s="46"/>
      <c r="G830" s="45"/>
      <c r="H830" s="45"/>
      <c r="I830" s="45"/>
      <c r="J830" s="3" t="str">
        <f t="shared" si="9"/>
        <v>pendente</v>
      </c>
    </row>
    <row r="831" spans="3:10">
      <c r="C831" s="47"/>
      <c r="D831" s="47"/>
      <c r="E831" s="47"/>
      <c r="F831" s="46"/>
      <c r="G831" s="45"/>
      <c r="H831" s="45"/>
      <c r="I831" s="45"/>
      <c r="J831" s="3" t="str">
        <f t="shared" si="9"/>
        <v>pendente</v>
      </c>
    </row>
    <row r="832" spans="3:10">
      <c r="C832" s="47"/>
      <c r="D832" s="47"/>
      <c r="E832" s="47"/>
      <c r="F832" s="46"/>
      <c r="G832" s="45"/>
      <c r="H832" s="45"/>
      <c r="I832" s="45"/>
      <c r="J832" s="3" t="str">
        <f t="shared" si="9"/>
        <v>pendente</v>
      </c>
    </row>
    <row r="833" spans="3:10">
      <c r="C833" s="47"/>
      <c r="D833" s="47"/>
      <c r="E833" s="44"/>
      <c r="F833" s="46"/>
      <c r="G833" s="28"/>
      <c r="H833" s="28"/>
      <c r="I833" s="28"/>
      <c r="J833" s="3" t="str">
        <f t="shared" si="9"/>
        <v>pendente</v>
      </c>
    </row>
    <row r="834" spans="3:10">
      <c r="C834" s="47"/>
      <c r="D834" s="47"/>
      <c r="E834" s="47"/>
      <c r="F834" s="46"/>
      <c r="G834" s="45"/>
      <c r="H834" s="45"/>
      <c r="I834" s="45"/>
      <c r="J834" s="3" t="str">
        <f t="shared" si="9"/>
        <v>pendente</v>
      </c>
    </row>
    <row r="835" spans="3:10">
      <c r="C835" s="47"/>
      <c r="D835" s="47"/>
      <c r="E835" s="47"/>
      <c r="F835" s="46"/>
      <c r="G835" s="45"/>
      <c r="H835" s="45"/>
      <c r="I835" s="45"/>
      <c r="J835" s="3" t="str">
        <f t="shared" si="9"/>
        <v>pendente</v>
      </c>
    </row>
    <row r="836" spans="3:10">
      <c r="C836" s="47"/>
      <c r="D836" s="47"/>
      <c r="E836" s="44"/>
      <c r="F836" s="46"/>
      <c r="G836" s="28"/>
      <c r="H836" s="28"/>
      <c r="I836" s="28"/>
      <c r="J836" s="3" t="str">
        <f t="shared" si="9"/>
        <v>pendente</v>
      </c>
    </row>
    <row r="837" spans="3:10">
      <c r="C837" s="47"/>
      <c r="D837" s="47"/>
      <c r="E837" s="47"/>
      <c r="F837" s="46"/>
      <c r="G837" s="45"/>
      <c r="H837" s="45"/>
      <c r="I837" s="45"/>
      <c r="J837" s="3" t="str">
        <f t="shared" si="9"/>
        <v>pendente</v>
      </c>
    </row>
    <row r="838" spans="3:10" hidden="1">
      <c r="C838" s="47"/>
      <c r="D838" s="47"/>
      <c r="E838" s="47"/>
      <c r="F838" s="46"/>
      <c r="G838" s="45"/>
      <c r="H838" s="45"/>
      <c r="I838" s="45"/>
      <c r="J838" s="3" t="str">
        <f t="shared" si="9"/>
        <v>pendente</v>
      </c>
    </row>
    <row r="839" spans="3:10" hidden="1">
      <c r="C839" s="47"/>
      <c r="D839" s="47"/>
      <c r="E839" s="47"/>
      <c r="F839" s="46"/>
      <c r="G839" s="45"/>
      <c r="H839" s="45"/>
      <c r="I839" s="45"/>
      <c r="J839" s="3" t="str">
        <f t="shared" si="9"/>
        <v>pendente</v>
      </c>
    </row>
    <row r="840" spans="3:10" hidden="1">
      <c r="C840" s="47"/>
      <c r="D840" s="47"/>
      <c r="E840" s="44"/>
      <c r="F840" s="46"/>
      <c r="G840" s="28"/>
      <c r="H840" s="28"/>
      <c r="I840" s="28"/>
      <c r="J840" s="3" t="str">
        <f t="shared" si="9"/>
        <v>pendente</v>
      </c>
    </row>
    <row r="841" spans="3:10">
      <c r="C841" s="47"/>
      <c r="D841" s="47"/>
      <c r="E841" s="47"/>
      <c r="F841" s="46"/>
      <c r="G841" s="45"/>
      <c r="H841" s="45"/>
      <c r="I841" s="45"/>
      <c r="J841" s="3" t="str">
        <f t="shared" si="9"/>
        <v>pendente</v>
      </c>
    </row>
    <row r="842" spans="3:10">
      <c r="C842" s="47"/>
      <c r="D842" s="47"/>
      <c r="E842" s="47"/>
      <c r="F842" s="46"/>
      <c r="G842" s="45"/>
      <c r="H842" s="45"/>
      <c r="I842" s="45"/>
      <c r="J842" s="3" t="str">
        <f t="shared" si="9"/>
        <v>pendente</v>
      </c>
    </row>
    <row r="843" spans="3:10">
      <c r="C843" s="47"/>
      <c r="D843" s="47"/>
      <c r="E843" s="47"/>
      <c r="F843" s="46"/>
      <c r="G843" s="45"/>
      <c r="H843" s="45"/>
      <c r="I843" s="45"/>
      <c r="J843" s="3" t="str">
        <f t="shared" si="9"/>
        <v>pendente</v>
      </c>
    </row>
    <row r="844" spans="3:10">
      <c r="C844" s="47"/>
      <c r="D844" s="47"/>
      <c r="E844" s="44"/>
      <c r="F844" s="46"/>
      <c r="G844" s="28"/>
      <c r="H844" s="28"/>
      <c r="I844" s="28"/>
      <c r="J844" s="3" t="str">
        <f t="shared" si="9"/>
        <v>pendente</v>
      </c>
    </row>
    <row r="845" spans="3:10">
      <c r="C845" s="47"/>
      <c r="D845" s="47"/>
      <c r="E845" s="47"/>
      <c r="F845" s="46"/>
      <c r="G845" s="45"/>
      <c r="H845" s="45"/>
      <c r="I845" s="45"/>
      <c r="J845" s="3" t="str">
        <f t="shared" si="9"/>
        <v>pendente</v>
      </c>
    </row>
    <row r="846" spans="3:10">
      <c r="C846" s="47"/>
      <c r="D846" s="47"/>
      <c r="E846" s="47"/>
      <c r="F846" s="46"/>
      <c r="G846" s="45"/>
      <c r="H846" s="45"/>
      <c r="I846" s="45"/>
      <c r="J846" s="3" t="str">
        <f t="shared" si="9"/>
        <v>pendente</v>
      </c>
    </row>
    <row r="847" spans="3:10">
      <c r="C847" s="47"/>
      <c r="D847" s="47"/>
      <c r="E847" s="44"/>
      <c r="F847" s="46"/>
      <c r="G847" s="28"/>
      <c r="H847" s="28"/>
      <c r="I847" s="28"/>
      <c r="J847" s="3" t="str">
        <f t="shared" si="9"/>
        <v>pendente</v>
      </c>
    </row>
    <row r="848" spans="3:10">
      <c r="C848" s="47"/>
      <c r="D848" s="47"/>
      <c r="E848" s="47"/>
      <c r="F848" s="46"/>
      <c r="G848" s="45"/>
      <c r="H848" s="45"/>
      <c r="I848" s="45"/>
      <c r="J848" s="3" t="str">
        <f t="shared" si="9"/>
        <v>pendente</v>
      </c>
    </row>
    <row r="849" spans="3:10">
      <c r="C849" s="47"/>
      <c r="D849" s="47"/>
      <c r="E849" s="47"/>
      <c r="F849" s="46"/>
      <c r="G849" s="45"/>
      <c r="H849" s="45"/>
      <c r="I849" s="45"/>
      <c r="J849" s="3" t="str">
        <f t="shared" si="9"/>
        <v>pendente</v>
      </c>
    </row>
    <row r="850" spans="3:10" hidden="1">
      <c r="C850" s="47"/>
      <c r="D850" s="47"/>
      <c r="E850" s="47"/>
      <c r="F850" s="46"/>
      <c r="G850" s="45"/>
      <c r="H850" s="45"/>
      <c r="I850" s="45"/>
      <c r="J850" s="3" t="str">
        <f t="shared" si="9"/>
        <v>pendente</v>
      </c>
    </row>
    <row r="851" spans="3:10" hidden="1">
      <c r="C851" s="47"/>
      <c r="D851" s="47"/>
      <c r="E851" s="47"/>
      <c r="F851" s="46"/>
      <c r="G851" s="45"/>
      <c r="H851" s="45"/>
      <c r="I851" s="45"/>
      <c r="J851" s="3" t="str">
        <f t="shared" si="9"/>
        <v>pendente</v>
      </c>
    </row>
    <row r="852" spans="3:10" hidden="1">
      <c r="C852" s="47"/>
      <c r="D852" s="47"/>
      <c r="E852" s="44"/>
      <c r="F852" s="46"/>
      <c r="G852" s="28"/>
      <c r="H852" s="28"/>
      <c r="I852" s="28"/>
      <c r="J852" s="3" t="str">
        <f t="shared" si="9"/>
        <v>pendente</v>
      </c>
    </row>
    <row r="853" spans="3:10">
      <c r="C853" s="47"/>
      <c r="D853" s="47"/>
      <c r="E853" s="47"/>
      <c r="F853" s="46"/>
      <c r="G853" s="45"/>
      <c r="H853" s="45"/>
      <c r="I853" s="45"/>
      <c r="J853" s="3" t="str">
        <f t="shared" si="9"/>
        <v>pendente</v>
      </c>
    </row>
    <row r="854" spans="3:10">
      <c r="C854" s="47"/>
      <c r="D854" s="47"/>
      <c r="E854" s="47"/>
      <c r="F854" s="46"/>
      <c r="G854" s="45"/>
      <c r="H854" s="45"/>
      <c r="I854" s="45"/>
      <c r="J854" s="3" t="str">
        <f t="shared" si="9"/>
        <v>pendente</v>
      </c>
    </row>
    <row r="855" spans="3:10">
      <c r="C855" s="47"/>
      <c r="D855" s="47"/>
      <c r="E855" s="47"/>
      <c r="F855" s="46"/>
      <c r="G855" s="45"/>
      <c r="H855" s="45"/>
      <c r="I855" s="45"/>
      <c r="J855" s="3" t="str">
        <f t="shared" si="9"/>
        <v>pendente</v>
      </c>
    </row>
    <row r="856" spans="3:10">
      <c r="C856" s="47"/>
      <c r="D856" s="47"/>
      <c r="E856" s="44"/>
      <c r="F856" s="46"/>
      <c r="G856" s="28"/>
      <c r="H856" s="28"/>
      <c r="I856" s="28"/>
      <c r="J856" s="3" t="str">
        <f t="shared" si="9"/>
        <v>pendente</v>
      </c>
    </row>
    <row r="857" spans="3:10">
      <c r="C857" s="47"/>
      <c r="D857" s="47"/>
      <c r="E857" s="47"/>
      <c r="F857" s="46"/>
      <c r="G857" s="45"/>
      <c r="H857" s="45"/>
      <c r="I857" s="45"/>
      <c r="J857" s="3" t="str">
        <f t="shared" si="9"/>
        <v>pendente</v>
      </c>
    </row>
    <row r="858" spans="3:10">
      <c r="C858" s="47"/>
      <c r="D858" s="47"/>
      <c r="E858" s="47"/>
      <c r="F858" s="46"/>
      <c r="G858" s="45"/>
      <c r="H858" s="45"/>
      <c r="I858" s="45"/>
      <c r="J858" s="3" t="str">
        <f t="shared" si="9"/>
        <v>pendente</v>
      </c>
    </row>
    <row r="859" spans="3:10">
      <c r="C859" s="47"/>
      <c r="D859" s="47"/>
      <c r="E859" s="44"/>
      <c r="F859" s="46"/>
      <c r="G859" s="28"/>
      <c r="H859" s="28"/>
      <c r="I859" s="28"/>
      <c r="J859" s="3" t="str">
        <f t="shared" si="9"/>
        <v>pendente</v>
      </c>
    </row>
    <row r="860" spans="3:10">
      <c r="C860" s="47"/>
      <c r="D860" s="47"/>
      <c r="E860" s="47"/>
      <c r="F860" s="46"/>
      <c r="G860" s="45"/>
      <c r="H860" s="45"/>
      <c r="I860" s="45"/>
      <c r="J860" s="3" t="str">
        <f t="shared" si="9"/>
        <v>pendente</v>
      </c>
    </row>
    <row r="861" spans="3:10">
      <c r="C861" s="47"/>
      <c r="D861" s="47"/>
      <c r="E861" s="47"/>
      <c r="F861" s="46"/>
      <c r="G861" s="45"/>
      <c r="H861" s="45"/>
      <c r="I861" s="45"/>
      <c r="J861" s="3" t="str">
        <f t="shared" si="9"/>
        <v>pendente</v>
      </c>
    </row>
    <row r="862" spans="3:10" hidden="1">
      <c r="C862" s="47"/>
      <c r="D862" s="47"/>
      <c r="E862" s="47"/>
      <c r="F862" s="46"/>
      <c r="G862" s="45"/>
      <c r="H862" s="45"/>
      <c r="I862" s="45"/>
      <c r="J862" s="3" t="str">
        <f t="shared" si="9"/>
        <v>pendente</v>
      </c>
    </row>
    <row r="863" spans="3:10" hidden="1">
      <c r="C863" s="47"/>
      <c r="D863" s="47"/>
      <c r="E863" s="47"/>
      <c r="F863" s="46"/>
      <c r="G863" s="45"/>
      <c r="H863" s="45"/>
      <c r="I863" s="45"/>
      <c r="J863" s="3" t="str">
        <f t="shared" si="9"/>
        <v>pendente</v>
      </c>
    </row>
    <row r="864" spans="3:10" hidden="1">
      <c r="C864" s="47"/>
      <c r="D864" s="47"/>
      <c r="E864" s="44"/>
      <c r="F864" s="46"/>
      <c r="G864" s="28"/>
      <c r="H864" s="28"/>
      <c r="I864" s="28"/>
      <c r="J864" s="3" t="str">
        <f t="shared" si="9"/>
        <v>pendente</v>
      </c>
    </row>
    <row r="865" spans="3:10">
      <c r="C865" s="47"/>
      <c r="D865" s="47"/>
      <c r="E865" s="47"/>
      <c r="F865" s="46"/>
      <c r="G865" s="45"/>
      <c r="H865" s="45"/>
      <c r="I865" s="45"/>
      <c r="J865" s="3" t="str">
        <f t="shared" si="9"/>
        <v>pendente</v>
      </c>
    </row>
    <row r="866" spans="3:10">
      <c r="C866" s="47"/>
      <c r="D866" s="47"/>
      <c r="E866" s="47"/>
      <c r="F866" s="46"/>
      <c r="G866" s="45"/>
      <c r="H866" s="45"/>
      <c r="I866" s="45"/>
      <c r="J866" s="3" t="str">
        <f t="shared" si="9"/>
        <v>pendente</v>
      </c>
    </row>
    <row r="867" spans="3:10">
      <c r="C867" s="47"/>
      <c r="D867" s="47"/>
      <c r="E867" s="47"/>
      <c r="F867" s="46"/>
      <c r="G867" s="45"/>
      <c r="H867" s="45"/>
      <c r="I867" s="45"/>
      <c r="J867" s="3" t="str">
        <f t="shared" si="9"/>
        <v>pendente</v>
      </c>
    </row>
    <row r="868" spans="3:10">
      <c r="C868" s="47"/>
      <c r="D868" s="47"/>
      <c r="E868" s="44"/>
      <c r="F868" s="46"/>
      <c r="G868" s="28"/>
      <c r="H868" s="28"/>
      <c r="I868" s="28"/>
      <c r="J868" s="3" t="str">
        <f t="shared" si="9"/>
        <v>pendente</v>
      </c>
    </row>
    <row r="869" spans="3:10">
      <c r="C869" s="47"/>
      <c r="D869" s="47"/>
      <c r="E869" s="47"/>
      <c r="F869" s="46"/>
      <c r="G869" s="45"/>
      <c r="H869" s="45"/>
      <c r="I869" s="45"/>
      <c r="J869" s="3" t="str">
        <f t="shared" si="9"/>
        <v>pendente</v>
      </c>
    </row>
    <row r="870" spans="3:10">
      <c r="C870" s="47"/>
      <c r="D870" s="47"/>
      <c r="E870" s="47"/>
      <c r="F870" s="46"/>
      <c r="G870" s="45"/>
      <c r="H870" s="45"/>
      <c r="I870" s="45"/>
      <c r="J870" s="3" t="str">
        <f t="shared" si="9"/>
        <v>pendente</v>
      </c>
    </row>
    <row r="871" spans="3:10">
      <c r="C871" s="47"/>
      <c r="D871" s="47"/>
      <c r="E871" s="44"/>
      <c r="F871" s="46"/>
      <c r="G871" s="28"/>
      <c r="H871" s="28"/>
      <c r="I871" s="28"/>
      <c r="J871" s="3" t="str">
        <f t="shared" si="9"/>
        <v>pendente</v>
      </c>
    </row>
    <row r="872" spans="3:10">
      <c r="C872" s="47"/>
      <c r="D872" s="47"/>
      <c r="E872" s="47"/>
      <c r="F872" s="46"/>
      <c r="G872" s="45"/>
      <c r="H872" s="45"/>
      <c r="I872" s="45"/>
      <c r="J872" s="3" t="str">
        <f t="shared" si="9"/>
        <v>pendente</v>
      </c>
    </row>
    <row r="873" spans="3:10">
      <c r="C873" s="47"/>
      <c r="D873" s="47"/>
      <c r="E873" s="47"/>
      <c r="F873" s="46"/>
      <c r="G873" s="45"/>
      <c r="H873" s="45"/>
      <c r="I873" s="45"/>
      <c r="J873" s="3" t="str">
        <f t="shared" si="9"/>
        <v>pendente</v>
      </c>
    </row>
    <row r="874" spans="3:10">
      <c r="C874" s="47"/>
      <c r="D874" s="47"/>
      <c r="E874" s="47"/>
      <c r="F874" s="46"/>
      <c r="G874" s="45"/>
      <c r="H874" s="45"/>
      <c r="I874" s="45"/>
      <c r="J874" s="3" t="str">
        <f t="shared" si="9"/>
        <v>pendente</v>
      </c>
    </row>
    <row r="875" spans="3:10">
      <c r="C875" s="47"/>
      <c r="D875" s="47"/>
      <c r="E875" s="47"/>
      <c r="F875" s="46"/>
      <c r="G875" s="45"/>
      <c r="H875" s="45"/>
      <c r="I875" s="45"/>
      <c r="J875" s="3" t="str">
        <f t="shared" si="9"/>
        <v>pendente</v>
      </c>
    </row>
    <row r="876" spans="3:10">
      <c r="C876" s="47"/>
      <c r="D876" s="47"/>
      <c r="E876" s="44"/>
      <c r="F876" s="46"/>
      <c r="G876" s="28"/>
      <c r="H876" s="28"/>
      <c r="I876" s="28"/>
      <c r="J876" s="3" t="str">
        <f t="shared" si="9"/>
        <v>pendente</v>
      </c>
    </row>
    <row r="877" spans="3:10">
      <c r="C877" s="47"/>
      <c r="D877" s="47"/>
      <c r="E877" s="47"/>
      <c r="F877" s="46"/>
      <c r="G877" s="45"/>
      <c r="H877" s="45"/>
      <c r="I877" s="45"/>
      <c r="J877" s="3" t="str">
        <f t="shared" si="9"/>
        <v>pendente</v>
      </c>
    </row>
    <row r="878" spans="3:10">
      <c r="C878" s="47"/>
      <c r="D878" s="47"/>
      <c r="E878" s="47"/>
      <c r="F878" s="46"/>
      <c r="G878" s="45"/>
      <c r="H878" s="45"/>
      <c r="I878" s="45"/>
      <c r="J878" s="3" t="str">
        <f t="shared" si="9"/>
        <v>pendente</v>
      </c>
    </row>
    <row r="879" spans="3:10">
      <c r="C879" s="47"/>
      <c r="D879" s="47"/>
      <c r="E879" s="47"/>
      <c r="F879" s="46"/>
      <c r="G879" s="45"/>
      <c r="H879" s="45"/>
      <c r="I879" s="45"/>
      <c r="J879" s="3" t="str">
        <f t="shared" si="9"/>
        <v>pendente</v>
      </c>
    </row>
    <row r="880" spans="3:10">
      <c r="C880" s="47"/>
      <c r="D880" s="47"/>
      <c r="E880" s="44"/>
      <c r="F880" s="46"/>
      <c r="G880" s="28"/>
      <c r="H880" s="28"/>
      <c r="I880" s="28"/>
      <c r="J880" s="3" t="str">
        <f t="shared" si="9"/>
        <v>pendente</v>
      </c>
    </row>
    <row r="881" spans="3:10">
      <c r="C881" s="47"/>
      <c r="D881" s="47"/>
      <c r="E881" s="47"/>
      <c r="F881" s="46"/>
      <c r="G881" s="45"/>
      <c r="H881" s="45"/>
      <c r="I881" s="45"/>
      <c r="J881" s="3" t="str">
        <f t="shared" si="9"/>
        <v>pendente</v>
      </c>
    </row>
    <row r="882" spans="3:10">
      <c r="C882" s="47"/>
      <c r="D882" s="47"/>
      <c r="E882" s="47"/>
      <c r="F882" s="46"/>
      <c r="G882" s="45"/>
      <c r="H882" s="45"/>
      <c r="I882" s="45"/>
      <c r="J882" s="3" t="str">
        <f t="shared" si="9"/>
        <v>pendente</v>
      </c>
    </row>
    <row r="883" spans="3:10">
      <c r="C883" s="47"/>
      <c r="D883" s="47"/>
      <c r="E883" s="44"/>
      <c r="F883" s="46"/>
      <c r="G883" s="28"/>
      <c r="H883" s="28"/>
      <c r="I883" s="28"/>
      <c r="J883" s="3" t="str">
        <f t="shared" si="9"/>
        <v>pendente</v>
      </c>
    </row>
    <row r="884" spans="3:10">
      <c r="C884" s="47"/>
      <c r="D884" s="47"/>
      <c r="E884" s="47"/>
      <c r="F884" s="46"/>
      <c r="G884" s="45"/>
      <c r="H884" s="45"/>
      <c r="I884" s="45"/>
      <c r="J884" s="3" t="str">
        <f t="shared" si="9"/>
        <v>pendente</v>
      </c>
    </row>
    <row r="885" spans="3:10">
      <c r="C885" s="47"/>
      <c r="D885" s="47"/>
      <c r="E885" s="47"/>
      <c r="F885" s="46"/>
      <c r="G885" s="45"/>
      <c r="H885" s="45"/>
      <c r="I885" s="45"/>
      <c r="J885" s="3" t="str">
        <f t="shared" si="9"/>
        <v>pendente</v>
      </c>
    </row>
    <row r="886" spans="3:10">
      <c r="C886" s="47"/>
      <c r="D886" s="47"/>
      <c r="E886" s="47"/>
      <c r="F886" s="46"/>
      <c r="G886" s="45"/>
      <c r="H886" s="45"/>
      <c r="I886" s="45"/>
      <c r="J886" s="3" t="str">
        <f t="shared" si="9"/>
        <v>pendente</v>
      </c>
    </row>
    <row r="887" spans="3:10">
      <c r="C887" s="47"/>
      <c r="D887" s="47"/>
      <c r="E887" s="47"/>
      <c r="F887" s="46"/>
      <c r="G887" s="45"/>
      <c r="H887" s="45"/>
      <c r="I887" s="45"/>
      <c r="J887" s="3" t="str">
        <f t="shared" si="9"/>
        <v>pendente</v>
      </c>
    </row>
    <row r="888" spans="3:10">
      <c r="C888" s="47"/>
      <c r="D888" s="47"/>
      <c r="E888" s="44"/>
      <c r="F888" s="46"/>
      <c r="G888" s="28"/>
      <c r="H888" s="28"/>
      <c r="I888" s="28"/>
      <c r="J888" s="3" t="str">
        <f t="shared" si="9"/>
        <v>pendente</v>
      </c>
    </row>
    <row r="889" spans="3:10">
      <c r="C889" s="47"/>
      <c r="D889" s="47"/>
      <c r="E889" s="47"/>
      <c r="F889" s="46"/>
      <c r="G889" s="45"/>
      <c r="H889" s="45"/>
      <c r="I889" s="45"/>
      <c r="J889" s="3" t="str">
        <f t="shared" si="9"/>
        <v>pendente</v>
      </c>
    </row>
    <row r="890" spans="3:10">
      <c r="C890" s="47"/>
      <c r="D890" s="47"/>
      <c r="E890" s="47"/>
      <c r="F890" s="46"/>
      <c r="G890" s="45"/>
      <c r="H890" s="45"/>
      <c r="I890" s="45"/>
      <c r="J890" s="3" t="str">
        <f t="shared" si="9"/>
        <v>pendente</v>
      </c>
    </row>
    <row r="891" spans="3:10">
      <c r="C891" s="47"/>
      <c r="D891" s="47"/>
      <c r="E891" s="47"/>
      <c r="F891" s="46"/>
      <c r="G891" s="45"/>
      <c r="H891" s="45"/>
      <c r="I891" s="45"/>
      <c r="J891" s="3" t="str">
        <f t="shared" si="9"/>
        <v>pendente</v>
      </c>
    </row>
    <row r="892" spans="3:10">
      <c r="C892" s="47"/>
      <c r="D892" s="47"/>
      <c r="E892" s="44"/>
      <c r="F892" s="46"/>
      <c r="G892" s="28"/>
      <c r="H892" s="28"/>
      <c r="I892" s="28"/>
      <c r="J892" s="3" t="str">
        <f t="shared" si="9"/>
        <v>pendente</v>
      </c>
    </row>
    <row r="893" spans="3:10">
      <c r="C893" s="47"/>
      <c r="D893" s="47"/>
      <c r="E893" s="47"/>
      <c r="F893" s="46"/>
      <c r="G893" s="45"/>
      <c r="H893" s="45"/>
      <c r="I893" s="45"/>
      <c r="J893" s="3" t="str">
        <f t="shared" si="9"/>
        <v>pendente</v>
      </c>
    </row>
    <row r="894" spans="3:10">
      <c r="C894" s="47"/>
      <c r="D894" s="47"/>
      <c r="E894" s="47"/>
      <c r="F894" s="46"/>
      <c r="G894" s="45"/>
      <c r="H894" s="45"/>
      <c r="I894" s="45"/>
      <c r="J894" s="3" t="str">
        <f t="shared" si="9"/>
        <v>pendente</v>
      </c>
    </row>
    <row r="895" spans="3:10">
      <c r="C895" s="47"/>
      <c r="D895" s="47"/>
      <c r="E895" s="44"/>
      <c r="F895" s="46"/>
      <c r="G895" s="28"/>
      <c r="H895" s="28"/>
      <c r="I895" s="28"/>
      <c r="J895" s="3" t="str">
        <f t="shared" si="9"/>
        <v>pendente</v>
      </c>
    </row>
    <row r="896" spans="3:10">
      <c r="C896" s="47"/>
      <c r="D896" s="47"/>
      <c r="E896" s="47"/>
      <c r="F896" s="46"/>
      <c r="G896" s="45"/>
      <c r="H896" s="45"/>
      <c r="I896" s="45"/>
      <c r="J896" s="3" t="str">
        <f t="shared" si="9"/>
        <v>pendente</v>
      </c>
    </row>
    <row r="897" spans="3:10">
      <c r="C897" s="47"/>
      <c r="D897" s="47"/>
      <c r="E897" s="47"/>
      <c r="F897" s="46"/>
      <c r="G897" s="45"/>
      <c r="H897" s="45"/>
      <c r="I897" s="45"/>
      <c r="J897" s="3" t="str">
        <f t="shared" si="9"/>
        <v>pendente</v>
      </c>
    </row>
    <row r="898" spans="3:10">
      <c r="C898" s="47"/>
      <c r="D898" s="47"/>
      <c r="E898" s="47"/>
      <c r="F898" s="46"/>
      <c r="G898" s="45"/>
      <c r="H898" s="45"/>
      <c r="I898" s="45"/>
      <c r="J898" s="3" t="str">
        <f t="shared" si="9"/>
        <v>pendente</v>
      </c>
    </row>
    <row r="899" spans="3:10">
      <c r="C899" s="47"/>
      <c r="D899" s="47"/>
      <c r="E899" s="47"/>
      <c r="F899" s="46"/>
      <c r="G899" s="45"/>
      <c r="H899" s="45"/>
      <c r="I899" s="45"/>
      <c r="J899" s="3" t="str">
        <f t="shared" si="9"/>
        <v>pendente</v>
      </c>
    </row>
    <row r="900" spans="3:10">
      <c r="C900" s="47"/>
      <c r="D900" s="47"/>
      <c r="E900" s="44"/>
      <c r="F900" s="46"/>
      <c r="G900" s="28"/>
      <c r="H900" s="28"/>
      <c r="I900" s="28"/>
      <c r="J900" s="3" t="str">
        <f t="shared" si="9"/>
        <v>pendente</v>
      </c>
    </row>
    <row r="901" spans="3:10">
      <c r="C901" s="47"/>
      <c r="D901" s="47"/>
      <c r="E901" s="47"/>
      <c r="F901" s="46"/>
      <c r="G901" s="45"/>
      <c r="H901" s="45"/>
      <c r="I901" s="45"/>
      <c r="J901" s="3" t="str">
        <f t="shared" si="9"/>
        <v>pendente</v>
      </c>
    </row>
    <row r="902" spans="3:10">
      <c r="C902" s="47"/>
      <c r="D902" s="47"/>
      <c r="E902" s="47"/>
      <c r="F902" s="46"/>
      <c r="G902" s="45"/>
      <c r="H902" s="45"/>
      <c r="I902" s="45"/>
      <c r="J902" s="3" t="str">
        <f t="shared" si="9"/>
        <v>pendente</v>
      </c>
    </row>
    <row r="903" spans="3:10">
      <c r="C903" s="47"/>
      <c r="D903" s="47"/>
      <c r="E903" s="47"/>
      <c r="F903" s="46"/>
      <c r="G903" s="45"/>
      <c r="H903" s="45"/>
      <c r="I903" s="45"/>
      <c r="J903" s="3" t="str">
        <f t="shared" si="9"/>
        <v>pendente</v>
      </c>
    </row>
    <row r="904" spans="3:10">
      <c r="C904" s="47"/>
      <c r="D904" s="47"/>
      <c r="E904" s="44"/>
      <c r="F904" s="46"/>
      <c r="G904" s="28"/>
      <c r="H904" s="28"/>
      <c r="I904" s="28"/>
      <c r="J904" s="3" t="str">
        <f t="shared" si="9"/>
        <v>pendente</v>
      </c>
    </row>
    <row r="905" spans="3:10">
      <c r="C905" s="47"/>
      <c r="D905" s="47"/>
      <c r="E905" s="47"/>
      <c r="F905" s="46"/>
      <c r="G905" s="45"/>
      <c r="H905" s="45"/>
      <c r="I905" s="45"/>
      <c r="J905" s="3" t="str">
        <f t="shared" si="9"/>
        <v>pendente</v>
      </c>
    </row>
  </sheetData>
  <autoFilter ref="A1:J1"/>
  <conditionalFormatting sqref="E295">
    <cfRule type="cellIs" dxfId="783" priority="611" operator="equal">
      <formula>"TBA"</formula>
    </cfRule>
  </conditionalFormatting>
  <conditionalFormatting sqref="E3">
    <cfRule type="cellIs" dxfId="782" priority="606" operator="equal">
      <formula>"TBA"</formula>
    </cfRule>
  </conditionalFormatting>
  <conditionalFormatting sqref="E28:E29">
    <cfRule type="cellIs" dxfId="781" priority="608" operator="equal">
      <formula>"TBA"</formula>
    </cfRule>
  </conditionalFormatting>
  <conditionalFormatting sqref="E3 H3">
    <cfRule type="cellIs" dxfId="780" priority="607" operator="equal">
      <formula>"tba"</formula>
    </cfRule>
  </conditionalFormatting>
  <conditionalFormatting sqref="E41">
    <cfRule type="cellIs" dxfId="779" priority="604" operator="equal">
      <formula>"TBA"</formula>
    </cfRule>
  </conditionalFormatting>
  <conditionalFormatting sqref="E73:E77">
    <cfRule type="cellIs" dxfId="778" priority="598" operator="equal">
      <formula>"TBA"</formula>
    </cfRule>
  </conditionalFormatting>
  <conditionalFormatting sqref="E74:E75">
    <cfRule type="cellIs" dxfId="777" priority="596" operator="equal">
      <formula>"TBA"</formula>
    </cfRule>
  </conditionalFormatting>
  <conditionalFormatting sqref="E154">
    <cfRule type="cellIs" dxfId="776" priority="591" operator="equal">
      <formula>"TBA"</formula>
    </cfRule>
  </conditionalFormatting>
  <conditionalFormatting sqref="E252">
    <cfRule type="cellIs" dxfId="775" priority="585" operator="equal">
      <formula>"TBA"</formula>
    </cfRule>
  </conditionalFormatting>
  <conditionalFormatting sqref="E253:E254">
    <cfRule type="cellIs" dxfId="774" priority="583" operator="equal">
      <formula>"TBA"</formula>
    </cfRule>
  </conditionalFormatting>
  <conditionalFormatting sqref="E19">
    <cfRule type="cellIs" dxfId="773" priority="582" operator="equal">
      <formula>"TBA"</formula>
    </cfRule>
  </conditionalFormatting>
  <conditionalFormatting sqref="E166">
    <cfRule type="cellIs" dxfId="772" priority="578" operator="equal">
      <formula>"TBA"</formula>
    </cfRule>
  </conditionalFormatting>
  <conditionalFormatting sqref="E169">
    <cfRule type="cellIs" dxfId="771" priority="573" operator="equal">
      <formula>"TBA"</formula>
    </cfRule>
  </conditionalFormatting>
  <conditionalFormatting sqref="E10">
    <cfRule type="cellIs" dxfId="770" priority="567" operator="equal">
      <formula>"TBA"</formula>
    </cfRule>
  </conditionalFormatting>
  <conditionalFormatting sqref="E63:E64">
    <cfRule type="cellIs" dxfId="769" priority="565" operator="equal">
      <formula>"TBA"</formula>
    </cfRule>
  </conditionalFormatting>
  <conditionalFormatting sqref="E139:E142">
    <cfRule type="cellIs" dxfId="768" priority="562" operator="equal">
      <formula>"TBA"</formula>
    </cfRule>
  </conditionalFormatting>
  <conditionalFormatting sqref="E60:E61">
    <cfRule type="cellIs" dxfId="767" priority="560" operator="equal">
      <formula>"TBA"</formula>
    </cfRule>
  </conditionalFormatting>
  <conditionalFormatting sqref="E136 E138">
    <cfRule type="cellIs" dxfId="766" priority="557" operator="equal">
      <formula>"TBA"</formula>
    </cfRule>
  </conditionalFormatting>
  <conditionalFormatting sqref="E180:E181">
    <cfRule type="cellIs" dxfId="765" priority="555" operator="equal">
      <formula>"TBA"</formula>
    </cfRule>
  </conditionalFormatting>
  <conditionalFormatting sqref="E179">
    <cfRule type="cellIs" dxfId="764" priority="553" operator="equal">
      <formula>"TBA"</formula>
    </cfRule>
  </conditionalFormatting>
  <conditionalFormatting sqref="E101">
    <cfRule type="cellIs" dxfId="763" priority="548" operator="equal">
      <formula>"TBA"</formula>
    </cfRule>
  </conditionalFormatting>
  <conditionalFormatting sqref="E68">
    <cfRule type="cellIs" dxfId="762" priority="550" operator="equal">
      <formula>"TBA"</formula>
    </cfRule>
  </conditionalFormatting>
  <conditionalFormatting sqref="E132">
    <cfRule type="cellIs" dxfId="761" priority="543" operator="equal">
      <formula>"TBA"</formula>
    </cfRule>
  </conditionalFormatting>
  <conditionalFormatting sqref="E105">
    <cfRule type="cellIs" dxfId="760" priority="545" operator="equal">
      <formula>"TBA"</formula>
    </cfRule>
  </conditionalFormatting>
  <conditionalFormatting sqref="E143">
    <cfRule type="cellIs" dxfId="759" priority="541" operator="equal">
      <formula>"TBA"</formula>
    </cfRule>
  </conditionalFormatting>
  <conditionalFormatting sqref="E196">
    <cfRule type="cellIs" dxfId="758" priority="539" operator="equal">
      <formula>"TBA"</formula>
    </cfRule>
  </conditionalFormatting>
  <conditionalFormatting sqref="E197 E200">
    <cfRule type="cellIs" dxfId="757" priority="540" operator="equal">
      <formula>"TBA"</formula>
    </cfRule>
  </conditionalFormatting>
  <conditionalFormatting sqref="E155:E158">
    <cfRule type="cellIs" dxfId="756" priority="534" operator="equal">
      <formula>"TBA"</formula>
    </cfRule>
  </conditionalFormatting>
  <conditionalFormatting sqref="E77:E79">
    <cfRule type="cellIs" dxfId="755" priority="537" operator="equal">
      <formula>"TBA"</formula>
    </cfRule>
  </conditionalFormatting>
  <conditionalFormatting sqref="E42:E45">
    <cfRule type="cellIs" dxfId="754" priority="538" operator="equal">
      <formula>"TBA"</formula>
    </cfRule>
  </conditionalFormatting>
  <conditionalFormatting sqref="E80">
    <cfRule type="cellIs" dxfId="753" priority="536" operator="equal">
      <formula>"TBA"</formula>
    </cfRule>
  </conditionalFormatting>
  <conditionalFormatting sqref="E116:E119">
    <cfRule type="cellIs" dxfId="752" priority="535" operator="equal">
      <formula>"TBA"</formula>
    </cfRule>
  </conditionalFormatting>
  <conditionalFormatting sqref="E47:E48">
    <cfRule type="cellIs" dxfId="751" priority="532" operator="equal">
      <formula>"TBA"</formula>
    </cfRule>
  </conditionalFormatting>
  <conditionalFormatting sqref="E49">
    <cfRule type="cellIs" dxfId="750" priority="531" operator="equal">
      <formula>"TBA"</formula>
    </cfRule>
  </conditionalFormatting>
  <conditionalFormatting sqref="E82:E83">
    <cfRule type="cellIs" dxfId="749" priority="529" operator="equal">
      <formula>"TBA"</formula>
    </cfRule>
  </conditionalFormatting>
  <conditionalFormatting sqref="E81">
    <cfRule type="cellIs" dxfId="748" priority="527" operator="equal">
      <formula>"TBA"</formula>
    </cfRule>
  </conditionalFormatting>
  <conditionalFormatting sqref="E125:E126">
    <cfRule type="cellIs" dxfId="747" priority="526" operator="equal">
      <formula>"TBA"</formula>
    </cfRule>
  </conditionalFormatting>
  <conditionalFormatting sqref="E124">
    <cfRule type="cellIs" dxfId="746" priority="524" operator="equal">
      <formula>"TBA"</formula>
    </cfRule>
  </conditionalFormatting>
  <conditionalFormatting sqref="E277">
    <cfRule type="cellIs" dxfId="745" priority="523" operator="equal">
      <formula>"TBA"</formula>
    </cfRule>
  </conditionalFormatting>
  <conditionalFormatting sqref="E276">
    <cfRule type="cellIs" dxfId="744" priority="522" operator="equal">
      <formula>"TBA"</formula>
    </cfRule>
  </conditionalFormatting>
  <conditionalFormatting sqref="E50:E53">
    <cfRule type="cellIs" dxfId="743" priority="521" operator="equal">
      <formula>"TBA"</formula>
    </cfRule>
  </conditionalFormatting>
  <conditionalFormatting sqref="E128:E131">
    <cfRule type="cellIs" dxfId="742" priority="520" operator="equal">
      <formula>"TBA"</formula>
    </cfRule>
  </conditionalFormatting>
  <conditionalFormatting sqref="E282:E283">
    <cfRule type="cellIs" dxfId="741" priority="519" operator="equal">
      <formula>"TBA"</formula>
    </cfRule>
  </conditionalFormatting>
  <conditionalFormatting sqref="E120">
    <cfRule type="cellIs" dxfId="740" priority="517" operator="equal">
      <formula>"TBA"</formula>
    </cfRule>
  </conditionalFormatting>
  <conditionalFormatting sqref="E121:E122">
    <cfRule type="cellIs" dxfId="739" priority="515" operator="equal">
      <formula>"TBA"</formula>
    </cfRule>
  </conditionalFormatting>
  <conditionalFormatting sqref="E275">
    <cfRule type="cellIs" dxfId="738" priority="514" operator="equal">
      <formula>"TBA"</formula>
    </cfRule>
  </conditionalFormatting>
  <conditionalFormatting sqref="E273:E274">
    <cfRule type="cellIs" dxfId="737" priority="512" operator="equal">
      <formula>"TBA"</formula>
    </cfRule>
  </conditionalFormatting>
  <conditionalFormatting sqref="E266:E267">
    <cfRule type="cellIs" dxfId="736" priority="510" operator="equal">
      <formula>"TBA"</formula>
    </cfRule>
  </conditionalFormatting>
  <conditionalFormatting sqref="E268">
    <cfRule type="cellIs" dxfId="735" priority="508" operator="equal">
      <formula>"TBA"</formula>
    </cfRule>
  </conditionalFormatting>
  <conditionalFormatting sqref="E269:E270">
    <cfRule type="cellIs" dxfId="734" priority="506" operator="equal">
      <formula>"TBA"</formula>
    </cfRule>
  </conditionalFormatting>
  <conditionalFormatting sqref="E271">
    <cfRule type="cellIs" dxfId="733" priority="504" operator="equal">
      <formula>"TBA"</formula>
    </cfRule>
  </conditionalFormatting>
  <conditionalFormatting sqref="E288">
    <cfRule type="cellIs" dxfId="732" priority="501" operator="equal">
      <formula>"TBA"</formula>
    </cfRule>
  </conditionalFormatting>
  <conditionalFormatting sqref="E272">
    <cfRule type="cellIs" dxfId="731" priority="502" operator="equal">
      <formula>"TBA"</formula>
    </cfRule>
  </conditionalFormatting>
  <conditionalFormatting sqref="E290">
    <cfRule type="cellIs" dxfId="730" priority="498" operator="equal">
      <formula>"TBA"</formula>
    </cfRule>
  </conditionalFormatting>
  <conditionalFormatting sqref="E289">
    <cfRule type="cellIs" dxfId="729" priority="499" operator="equal">
      <formula>"TBA"</formula>
    </cfRule>
  </conditionalFormatting>
  <conditionalFormatting sqref="E291">
    <cfRule type="cellIs" dxfId="728" priority="500" operator="equal">
      <formula>"TBA"</formula>
    </cfRule>
  </conditionalFormatting>
  <conditionalFormatting sqref="E297:E298">
    <cfRule type="cellIs" dxfId="727" priority="495" operator="equal">
      <formula>"TBA"</formula>
    </cfRule>
  </conditionalFormatting>
  <conditionalFormatting sqref="E296">
    <cfRule type="cellIs" dxfId="726" priority="497" operator="equal">
      <formula>"TBA"</formula>
    </cfRule>
  </conditionalFormatting>
  <conditionalFormatting sqref="E299">
    <cfRule type="cellIs" dxfId="725" priority="493" operator="equal">
      <formula>"TBA"</formula>
    </cfRule>
  </conditionalFormatting>
  <conditionalFormatting sqref="E321">
    <cfRule type="cellIs" dxfId="724" priority="489" operator="equal">
      <formula>"TBA"</formula>
    </cfRule>
  </conditionalFormatting>
  <conditionalFormatting sqref="E57">
    <cfRule type="cellIs" dxfId="723" priority="484" operator="equal">
      <formula>"TBA"</formula>
    </cfRule>
  </conditionalFormatting>
  <conditionalFormatting sqref="E56">
    <cfRule type="cellIs" dxfId="722" priority="482" operator="equal">
      <formula>"TBA"</formula>
    </cfRule>
  </conditionalFormatting>
  <conditionalFormatting sqref="G56:H56">
    <cfRule type="cellIs" dxfId="721" priority="483" operator="equal">
      <formula>"tba"</formula>
    </cfRule>
  </conditionalFormatting>
  <conditionalFormatting sqref="E85">
    <cfRule type="cellIs" dxfId="720" priority="475" operator="equal">
      <formula>"TBA"</formula>
    </cfRule>
  </conditionalFormatting>
  <conditionalFormatting sqref="E284">
    <cfRule type="cellIs" dxfId="719" priority="469" operator="equal">
      <formula>"TBA"</formula>
    </cfRule>
  </conditionalFormatting>
  <conditionalFormatting sqref="E159">
    <cfRule type="cellIs" dxfId="718" priority="467" operator="equal">
      <formula>"TBA"</formula>
    </cfRule>
  </conditionalFormatting>
  <conditionalFormatting sqref="E160">
    <cfRule type="cellIs" dxfId="717" priority="466" operator="equal">
      <formula>"TBA"</formula>
    </cfRule>
  </conditionalFormatting>
  <conditionalFormatting sqref="E4">
    <cfRule type="cellIs" dxfId="716" priority="464" operator="equal">
      <formula>"TBA"</formula>
    </cfRule>
  </conditionalFormatting>
  <conditionalFormatting sqref="E4 H4">
    <cfRule type="cellIs" dxfId="715" priority="465" operator="equal">
      <formula>"tba"</formula>
    </cfRule>
  </conditionalFormatting>
  <conditionalFormatting sqref="E91">
    <cfRule type="cellIs" dxfId="714" priority="461" operator="equal">
      <formula>"TBA"</formula>
    </cfRule>
  </conditionalFormatting>
  <conditionalFormatting sqref="E227">
    <cfRule type="cellIs" dxfId="713" priority="39" operator="equal">
      <formula>"TBA"</formula>
    </cfRule>
  </conditionalFormatting>
  <conditionalFormatting sqref="E90">
    <cfRule type="cellIs" dxfId="712" priority="458" operator="equal">
      <formula>"TBA"</formula>
    </cfRule>
  </conditionalFormatting>
  <conditionalFormatting sqref="E88">
    <cfRule type="cellIs" dxfId="711" priority="456" operator="equal">
      <formula>"TBA"</formula>
    </cfRule>
  </conditionalFormatting>
  <conditionalFormatting sqref="E324">
    <cfRule type="cellIs" dxfId="710" priority="455" operator="equal">
      <formula>"TBA"</formula>
    </cfRule>
  </conditionalFormatting>
  <conditionalFormatting sqref="E339">
    <cfRule type="cellIs" dxfId="709" priority="449" operator="equal">
      <formula>"TBA"</formula>
    </cfRule>
  </conditionalFormatting>
  <conditionalFormatting sqref="E340">
    <cfRule type="cellIs" dxfId="708" priority="450" operator="equal">
      <formula>"TBA"</formula>
    </cfRule>
  </conditionalFormatting>
  <conditionalFormatting sqref="E346">
    <cfRule type="cellIs" dxfId="707" priority="443" operator="equal">
      <formula>"TBA"</formula>
    </cfRule>
  </conditionalFormatting>
  <conditionalFormatting sqref="E344">
    <cfRule type="cellIs" dxfId="706" priority="444" operator="equal">
      <formula>"TBA"</formula>
    </cfRule>
  </conditionalFormatting>
  <conditionalFormatting sqref="E349">
    <cfRule type="cellIs" dxfId="705" priority="441" operator="equal">
      <formula>"TBA"</formula>
    </cfRule>
  </conditionalFormatting>
  <conditionalFormatting sqref="E358">
    <cfRule type="cellIs" dxfId="704" priority="437" operator="equal">
      <formula>"TBA"</formula>
    </cfRule>
  </conditionalFormatting>
  <conditionalFormatting sqref="E351 E356">
    <cfRule type="cellIs" dxfId="703" priority="438" operator="equal">
      <formula>"TBA"</formula>
    </cfRule>
  </conditionalFormatting>
  <conditionalFormatting sqref="E365">
    <cfRule type="cellIs" dxfId="702" priority="435" operator="equal">
      <formula>"TBA"</formula>
    </cfRule>
  </conditionalFormatting>
  <conditionalFormatting sqref="E364">
    <cfRule type="cellIs" dxfId="701" priority="434" operator="equal">
      <formula>"TBA"</formula>
    </cfRule>
  </conditionalFormatting>
  <conditionalFormatting sqref="E368">
    <cfRule type="cellIs" dxfId="700" priority="432" operator="equal">
      <formula>"TBA"</formula>
    </cfRule>
  </conditionalFormatting>
  <conditionalFormatting sqref="E371">
    <cfRule type="cellIs" dxfId="699" priority="429" operator="equal">
      <formula>"TBA"</formula>
    </cfRule>
  </conditionalFormatting>
  <conditionalFormatting sqref="E379">
    <cfRule type="cellIs" dxfId="698" priority="426" operator="equal">
      <formula>"TBA"</formula>
    </cfRule>
  </conditionalFormatting>
  <conditionalFormatting sqref="E369:E370">
    <cfRule type="cellIs" dxfId="697" priority="428" operator="equal">
      <formula>"TBA"</formula>
    </cfRule>
  </conditionalFormatting>
  <conditionalFormatting sqref="E376:E377">
    <cfRule type="cellIs" dxfId="696" priority="424" operator="equal">
      <formula>"TBA"</formula>
    </cfRule>
  </conditionalFormatting>
  <conditionalFormatting sqref="E382">
    <cfRule type="cellIs" dxfId="695" priority="423" operator="equal">
      <formula>"TBA"</formula>
    </cfRule>
  </conditionalFormatting>
  <conditionalFormatting sqref="E380:E381">
    <cfRule type="cellIs" dxfId="694" priority="422" operator="equal">
      <formula>"TBA"</formula>
    </cfRule>
  </conditionalFormatting>
  <conditionalFormatting sqref="E386">
    <cfRule type="cellIs" dxfId="693" priority="421" operator="equal">
      <formula>"TBA"</formula>
    </cfRule>
  </conditionalFormatting>
  <conditionalFormatting sqref="E385">
    <cfRule type="cellIs" dxfId="692" priority="420" operator="equal">
      <formula>"TBA"</formula>
    </cfRule>
  </conditionalFormatting>
  <conditionalFormatting sqref="E383:E384">
    <cfRule type="cellIs" dxfId="691" priority="419" operator="equal">
      <formula>"TBA"</formula>
    </cfRule>
  </conditionalFormatting>
  <conditionalFormatting sqref="E470">
    <cfRule type="cellIs" dxfId="690" priority="5" operator="equal">
      <formula>"TBA"</formula>
    </cfRule>
  </conditionalFormatting>
  <conditionalFormatting sqref="E387">
    <cfRule type="cellIs" dxfId="689" priority="418" operator="equal">
      <formula>"TBA"</formula>
    </cfRule>
  </conditionalFormatting>
  <conditionalFormatting sqref="E394">
    <cfRule type="cellIs" dxfId="688" priority="417" operator="equal">
      <formula>"TBA"</formula>
    </cfRule>
  </conditionalFormatting>
  <conditionalFormatting sqref="E393">
    <cfRule type="cellIs" dxfId="687" priority="416" operator="equal">
      <formula>"TBA"</formula>
    </cfRule>
  </conditionalFormatting>
  <conditionalFormatting sqref="E388 E392">
    <cfRule type="cellIs" dxfId="686" priority="415" operator="equal">
      <formula>"TBA"</formula>
    </cfRule>
  </conditionalFormatting>
  <conditionalFormatting sqref="E397">
    <cfRule type="cellIs" dxfId="685" priority="414" operator="equal">
      <formula>"TBA"</formula>
    </cfRule>
  </conditionalFormatting>
  <conditionalFormatting sqref="E395:E396">
    <cfRule type="cellIs" dxfId="684" priority="413" operator="equal">
      <formula>"TBA"</formula>
    </cfRule>
  </conditionalFormatting>
  <conditionalFormatting sqref="E399">
    <cfRule type="cellIs" dxfId="683" priority="412" operator="equal">
      <formula>"TBA"</formula>
    </cfRule>
  </conditionalFormatting>
  <conditionalFormatting sqref="E398">
    <cfRule type="cellIs" dxfId="682" priority="411" operator="equal">
      <formula>"TBA"</formula>
    </cfRule>
  </conditionalFormatting>
  <conditionalFormatting sqref="E400">
    <cfRule type="cellIs" dxfId="681" priority="410" operator="equal">
      <formula>"TBA"</formula>
    </cfRule>
  </conditionalFormatting>
  <conditionalFormatting sqref="E404">
    <cfRule type="cellIs" dxfId="680" priority="409" operator="equal">
      <formula>"TBA"</formula>
    </cfRule>
  </conditionalFormatting>
  <conditionalFormatting sqref="E403">
    <cfRule type="cellIs" dxfId="679" priority="408" operator="equal">
      <formula>"TBA"</formula>
    </cfRule>
  </conditionalFormatting>
  <conditionalFormatting sqref="E401:E402">
    <cfRule type="cellIs" dxfId="678" priority="407" operator="equal">
      <formula>"TBA"</formula>
    </cfRule>
  </conditionalFormatting>
  <conditionalFormatting sqref="E410">
    <cfRule type="cellIs" dxfId="677" priority="406" operator="equal">
      <formula>"TBA"</formula>
    </cfRule>
  </conditionalFormatting>
  <conditionalFormatting sqref="E405 E409">
    <cfRule type="cellIs" dxfId="676" priority="405" operator="equal">
      <formula>"TBA"</formula>
    </cfRule>
  </conditionalFormatting>
  <conditionalFormatting sqref="E412">
    <cfRule type="cellIs" dxfId="675" priority="404" operator="equal">
      <formula>"TBA"</formula>
    </cfRule>
  </conditionalFormatting>
  <conditionalFormatting sqref="E411">
    <cfRule type="cellIs" dxfId="674" priority="403" operator="equal">
      <formula>"TBA"</formula>
    </cfRule>
  </conditionalFormatting>
  <conditionalFormatting sqref="E413">
    <cfRule type="cellIs" dxfId="673" priority="402" operator="equal">
      <formula>"TBA"</formula>
    </cfRule>
  </conditionalFormatting>
  <conditionalFormatting sqref="E417">
    <cfRule type="cellIs" dxfId="672" priority="401" operator="equal">
      <formula>"TBA"</formula>
    </cfRule>
  </conditionalFormatting>
  <conditionalFormatting sqref="E416">
    <cfRule type="cellIs" dxfId="671" priority="400" operator="equal">
      <formula>"TBA"</formula>
    </cfRule>
  </conditionalFormatting>
  <conditionalFormatting sqref="E414:E415">
    <cfRule type="cellIs" dxfId="670" priority="399" operator="equal">
      <formula>"TBA"</formula>
    </cfRule>
  </conditionalFormatting>
  <conditionalFormatting sqref="E423">
    <cfRule type="cellIs" dxfId="669" priority="398" operator="equal">
      <formula>"TBA"</formula>
    </cfRule>
  </conditionalFormatting>
  <conditionalFormatting sqref="E418:E419">
    <cfRule type="cellIs" dxfId="668" priority="397" operator="equal">
      <formula>"TBA"</formula>
    </cfRule>
  </conditionalFormatting>
  <conditionalFormatting sqref="E424">
    <cfRule type="cellIs" dxfId="667" priority="396" operator="equal">
      <formula>"TBA"</formula>
    </cfRule>
  </conditionalFormatting>
  <conditionalFormatting sqref="E425">
    <cfRule type="cellIs" dxfId="666" priority="395" operator="equal">
      <formula>"TBA"</formula>
    </cfRule>
  </conditionalFormatting>
  <conditionalFormatting sqref="E429">
    <cfRule type="cellIs" dxfId="665" priority="394" operator="equal">
      <formula>"TBA"</formula>
    </cfRule>
  </conditionalFormatting>
  <conditionalFormatting sqref="E428">
    <cfRule type="cellIs" dxfId="664" priority="393" operator="equal">
      <formula>"TBA"</formula>
    </cfRule>
  </conditionalFormatting>
  <conditionalFormatting sqref="E426:E427">
    <cfRule type="cellIs" dxfId="663" priority="392" operator="equal">
      <formula>"TBA"</formula>
    </cfRule>
  </conditionalFormatting>
  <conditionalFormatting sqref="E432">
    <cfRule type="cellIs" dxfId="662" priority="391" operator="equal">
      <formula>"TBA"</formula>
    </cfRule>
  </conditionalFormatting>
  <conditionalFormatting sqref="E430:E431">
    <cfRule type="cellIs" dxfId="661" priority="390" operator="equal">
      <formula>"TBA"</formula>
    </cfRule>
  </conditionalFormatting>
  <conditionalFormatting sqref="E436">
    <cfRule type="cellIs" dxfId="660" priority="389" operator="equal">
      <formula>"TBA"</formula>
    </cfRule>
  </conditionalFormatting>
  <conditionalFormatting sqref="E435">
    <cfRule type="cellIs" dxfId="659" priority="388" operator="equal">
      <formula>"TBA"</formula>
    </cfRule>
  </conditionalFormatting>
  <conditionalFormatting sqref="E433:E434">
    <cfRule type="cellIs" dxfId="658" priority="387" operator="equal">
      <formula>"TBA"</formula>
    </cfRule>
  </conditionalFormatting>
  <conditionalFormatting sqref="E437">
    <cfRule type="cellIs" dxfId="657" priority="386" operator="equal">
      <formula>"TBA"</formula>
    </cfRule>
  </conditionalFormatting>
  <conditionalFormatting sqref="E443">
    <cfRule type="cellIs" dxfId="656" priority="385" operator="equal">
      <formula>"TBA"</formula>
    </cfRule>
  </conditionalFormatting>
  <conditionalFormatting sqref="E442">
    <cfRule type="cellIs" dxfId="655" priority="384" operator="equal">
      <formula>"TBA"</formula>
    </cfRule>
  </conditionalFormatting>
  <conditionalFormatting sqref="E440:E441">
    <cfRule type="cellIs" dxfId="654" priority="383" operator="equal">
      <formula>"TBA"</formula>
    </cfRule>
  </conditionalFormatting>
  <conditionalFormatting sqref="E446">
    <cfRule type="cellIs" dxfId="653" priority="382" operator="equal">
      <formula>"TBA"</formula>
    </cfRule>
  </conditionalFormatting>
  <conditionalFormatting sqref="E444:E445">
    <cfRule type="cellIs" dxfId="652" priority="381" operator="equal">
      <formula>"TBA"</formula>
    </cfRule>
  </conditionalFormatting>
  <conditionalFormatting sqref="E450">
    <cfRule type="cellIs" dxfId="651" priority="380" operator="equal">
      <formula>"TBA"</formula>
    </cfRule>
  </conditionalFormatting>
  <conditionalFormatting sqref="E449">
    <cfRule type="cellIs" dxfId="650" priority="379" operator="equal">
      <formula>"TBA"</formula>
    </cfRule>
  </conditionalFormatting>
  <conditionalFormatting sqref="E447:E448">
    <cfRule type="cellIs" dxfId="649" priority="378" operator="equal">
      <formula>"TBA"</formula>
    </cfRule>
  </conditionalFormatting>
  <conditionalFormatting sqref="E451">
    <cfRule type="cellIs" dxfId="648" priority="377" operator="equal">
      <formula>"TBA"</formula>
    </cfRule>
  </conditionalFormatting>
  <conditionalFormatting sqref="E458">
    <cfRule type="cellIs" dxfId="647" priority="376" operator="equal">
      <formula>"TBA"</formula>
    </cfRule>
  </conditionalFormatting>
  <conditionalFormatting sqref="E457">
    <cfRule type="cellIs" dxfId="646" priority="375" operator="equal">
      <formula>"TBA"</formula>
    </cfRule>
  </conditionalFormatting>
  <conditionalFormatting sqref="E452 E456">
    <cfRule type="cellIs" dxfId="645" priority="374" operator="equal">
      <formula>"TBA"</formula>
    </cfRule>
  </conditionalFormatting>
  <conditionalFormatting sqref="E461">
    <cfRule type="cellIs" dxfId="644" priority="373" operator="equal">
      <formula>"TBA"</formula>
    </cfRule>
  </conditionalFormatting>
  <conditionalFormatting sqref="E459:E460">
    <cfRule type="cellIs" dxfId="643" priority="372" operator="equal">
      <formula>"TBA"</formula>
    </cfRule>
  </conditionalFormatting>
  <conditionalFormatting sqref="E463">
    <cfRule type="cellIs" dxfId="642" priority="371" operator="equal">
      <formula>"TBA"</formula>
    </cfRule>
  </conditionalFormatting>
  <conditionalFormatting sqref="E462">
    <cfRule type="cellIs" dxfId="641" priority="370" operator="equal">
      <formula>"TBA"</formula>
    </cfRule>
  </conditionalFormatting>
  <conditionalFormatting sqref="E464">
    <cfRule type="cellIs" dxfId="640" priority="369" operator="equal">
      <formula>"TBA"</formula>
    </cfRule>
  </conditionalFormatting>
  <conditionalFormatting sqref="E468">
    <cfRule type="cellIs" dxfId="639" priority="368" operator="equal">
      <formula>"TBA"</formula>
    </cfRule>
  </conditionalFormatting>
  <conditionalFormatting sqref="E467">
    <cfRule type="cellIs" dxfId="638" priority="367" operator="equal">
      <formula>"TBA"</formula>
    </cfRule>
  </conditionalFormatting>
  <conditionalFormatting sqref="E465:E466">
    <cfRule type="cellIs" dxfId="637" priority="366" operator="equal">
      <formula>"TBA"</formula>
    </cfRule>
  </conditionalFormatting>
  <conditionalFormatting sqref="E474">
    <cfRule type="cellIs" dxfId="636" priority="365" operator="equal">
      <formula>"TBA"</formula>
    </cfRule>
  </conditionalFormatting>
  <conditionalFormatting sqref="E469 E473">
    <cfRule type="cellIs" dxfId="635" priority="364" operator="equal">
      <formula>"TBA"</formula>
    </cfRule>
  </conditionalFormatting>
  <conditionalFormatting sqref="E478">
    <cfRule type="cellIs" dxfId="634" priority="363" operator="equal">
      <formula>"TBA"</formula>
    </cfRule>
  </conditionalFormatting>
  <conditionalFormatting sqref="E477">
    <cfRule type="cellIs" dxfId="633" priority="362" operator="equal">
      <formula>"TBA"</formula>
    </cfRule>
  </conditionalFormatting>
  <conditionalFormatting sqref="E475:E476">
    <cfRule type="cellIs" dxfId="632" priority="361" operator="equal">
      <formula>"TBA"</formula>
    </cfRule>
  </conditionalFormatting>
  <conditionalFormatting sqref="E482">
    <cfRule type="cellIs" dxfId="631" priority="360" operator="equal">
      <formula>"TBA"</formula>
    </cfRule>
  </conditionalFormatting>
  <conditionalFormatting sqref="E481">
    <cfRule type="cellIs" dxfId="630" priority="359" operator="equal">
      <formula>"TBA"</formula>
    </cfRule>
  </conditionalFormatting>
  <conditionalFormatting sqref="E479:E480">
    <cfRule type="cellIs" dxfId="629" priority="358" operator="equal">
      <formula>"TBA"</formula>
    </cfRule>
  </conditionalFormatting>
  <conditionalFormatting sqref="E485">
    <cfRule type="cellIs" dxfId="628" priority="357" operator="equal">
      <formula>"TBA"</formula>
    </cfRule>
  </conditionalFormatting>
  <conditionalFormatting sqref="E483:E484">
    <cfRule type="cellIs" dxfId="627" priority="356" operator="equal">
      <formula>"TBA"</formula>
    </cfRule>
  </conditionalFormatting>
  <conditionalFormatting sqref="E489">
    <cfRule type="cellIs" dxfId="626" priority="355" operator="equal">
      <formula>"TBA"</formula>
    </cfRule>
  </conditionalFormatting>
  <conditionalFormatting sqref="E488">
    <cfRule type="cellIs" dxfId="625" priority="354" operator="equal">
      <formula>"TBA"</formula>
    </cfRule>
  </conditionalFormatting>
  <conditionalFormatting sqref="E486:E487">
    <cfRule type="cellIs" dxfId="624" priority="353" operator="equal">
      <formula>"TBA"</formula>
    </cfRule>
  </conditionalFormatting>
  <conditionalFormatting sqref="E490">
    <cfRule type="cellIs" dxfId="623" priority="352" operator="equal">
      <formula>"TBA"</formula>
    </cfRule>
  </conditionalFormatting>
  <conditionalFormatting sqref="E496">
    <cfRule type="cellIs" dxfId="622" priority="351" operator="equal">
      <formula>"TBA"</formula>
    </cfRule>
  </conditionalFormatting>
  <conditionalFormatting sqref="E495">
    <cfRule type="cellIs" dxfId="621" priority="350" operator="equal">
      <formula>"TBA"</formula>
    </cfRule>
  </conditionalFormatting>
  <conditionalFormatting sqref="E493:E494">
    <cfRule type="cellIs" dxfId="620" priority="349" operator="equal">
      <formula>"TBA"</formula>
    </cfRule>
  </conditionalFormatting>
  <conditionalFormatting sqref="E499">
    <cfRule type="cellIs" dxfId="619" priority="348" operator="equal">
      <formula>"TBA"</formula>
    </cfRule>
  </conditionalFormatting>
  <conditionalFormatting sqref="E497:E498">
    <cfRule type="cellIs" dxfId="618" priority="347" operator="equal">
      <formula>"TBA"</formula>
    </cfRule>
  </conditionalFormatting>
  <conditionalFormatting sqref="E503">
    <cfRule type="cellIs" dxfId="617" priority="346" operator="equal">
      <formula>"TBA"</formula>
    </cfRule>
  </conditionalFormatting>
  <conditionalFormatting sqref="E502">
    <cfRule type="cellIs" dxfId="616" priority="345" operator="equal">
      <formula>"TBA"</formula>
    </cfRule>
  </conditionalFormatting>
  <conditionalFormatting sqref="E500:E501">
    <cfRule type="cellIs" dxfId="615" priority="344" operator="equal">
      <formula>"TBA"</formula>
    </cfRule>
  </conditionalFormatting>
  <conditionalFormatting sqref="E504">
    <cfRule type="cellIs" dxfId="614" priority="343" operator="equal">
      <formula>"TBA"</formula>
    </cfRule>
  </conditionalFormatting>
  <conditionalFormatting sqref="E511">
    <cfRule type="cellIs" dxfId="613" priority="342" operator="equal">
      <formula>"TBA"</formula>
    </cfRule>
  </conditionalFormatting>
  <conditionalFormatting sqref="E510">
    <cfRule type="cellIs" dxfId="612" priority="341" operator="equal">
      <formula>"TBA"</formula>
    </cfRule>
  </conditionalFormatting>
  <conditionalFormatting sqref="E512">
    <cfRule type="cellIs" dxfId="611" priority="340" operator="equal">
      <formula>"TBA"</formula>
    </cfRule>
  </conditionalFormatting>
  <conditionalFormatting sqref="E516">
    <cfRule type="cellIs" dxfId="610" priority="339" operator="equal">
      <formula>"TBA"</formula>
    </cfRule>
  </conditionalFormatting>
  <conditionalFormatting sqref="E515">
    <cfRule type="cellIs" dxfId="609" priority="338" operator="equal">
      <formula>"TBA"</formula>
    </cfRule>
  </conditionalFormatting>
  <conditionalFormatting sqref="E517">
    <cfRule type="cellIs" dxfId="608" priority="337" operator="equal">
      <formula>"TBA"</formula>
    </cfRule>
  </conditionalFormatting>
  <conditionalFormatting sqref="E521">
    <cfRule type="cellIs" dxfId="607" priority="336" operator="equal">
      <formula>"TBA"</formula>
    </cfRule>
  </conditionalFormatting>
  <conditionalFormatting sqref="E520">
    <cfRule type="cellIs" dxfId="606" priority="335" operator="equal">
      <formula>"TBA"</formula>
    </cfRule>
  </conditionalFormatting>
  <conditionalFormatting sqref="E518">
    <cfRule type="cellIs" dxfId="605" priority="334" operator="equal">
      <formula>"TBA"</formula>
    </cfRule>
  </conditionalFormatting>
  <conditionalFormatting sqref="E522 E526">
    <cfRule type="cellIs" dxfId="604" priority="333" operator="equal">
      <formula>"TBA"</formula>
    </cfRule>
  </conditionalFormatting>
  <conditionalFormatting sqref="E529">
    <cfRule type="cellIs" dxfId="603" priority="332" operator="equal">
      <formula>"TBA"</formula>
    </cfRule>
  </conditionalFormatting>
  <conditionalFormatting sqref="E528">
    <cfRule type="cellIs" dxfId="602" priority="331" operator="equal">
      <formula>"TBA"</formula>
    </cfRule>
  </conditionalFormatting>
  <conditionalFormatting sqref="E530">
    <cfRule type="cellIs" dxfId="601" priority="330" operator="equal">
      <formula>"TBA"</formula>
    </cfRule>
  </conditionalFormatting>
  <conditionalFormatting sqref="E534">
    <cfRule type="cellIs" dxfId="600" priority="329" operator="equal">
      <formula>"TBA"</formula>
    </cfRule>
  </conditionalFormatting>
  <conditionalFormatting sqref="E533">
    <cfRule type="cellIs" dxfId="599" priority="328" operator="equal">
      <formula>"TBA"</formula>
    </cfRule>
  </conditionalFormatting>
  <conditionalFormatting sqref="E531:E532">
    <cfRule type="cellIs" dxfId="598" priority="327" operator="equal">
      <formula>"TBA"</formula>
    </cfRule>
  </conditionalFormatting>
  <conditionalFormatting sqref="E537">
    <cfRule type="cellIs" dxfId="597" priority="326" operator="equal">
      <formula>"TBA"</formula>
    </cfRule>
  </conditionalFormatting>
  <conditionalFormatting sqref="E535:E536">
    <cfRule type="cellIs" dxfId="596" priority="325" operator="equal">
      <formula>"TBA"</formula>
    </cfRule>
  </conditionalFormatting>
  <conditionalFormatting sqref="E541">
    <cfRule type="cellIs" dxfId="595" priority="324" operator="equal">
      <formula>"TBA"</formula>
    </cfRule>
  </conditionalFormatting>
  <conditionalFormatting sqref="E540">
    <cfRule type="cellIs" dxfId="594" priority="323" operator="equal">
      <formula>"TBA"</formula>
    </cfRule>
  </conditionalFormatting>
  <conditionalFormatting sqref="E538:E539">
    <cfRule type="cellIs" dxfId="593" priority="322" operator="equal">
      <formula>"TBA"</formula>
    </cfRule>
  </conditionalFormatting>
  <conditionalFormatting sqref="E542">
    <cfRule type="cellIs" dxfId="592" priority="321" operator="equal">
      <formula>"TBA"</formula>
    </cfRule>
  </conditionalFormatting>
  <conditionalFormatting sqref="E546">
    <cfRule type="cellIs" dxfId="591" priority="320" operator="equal">
      <formula>"TBA"</formula>
    </cfRule>
  </conditionalFormatting>
  <conditionalFormatting sqref="E545">
    <cfRule type="cellIs" dxfId="590" priority="319" operator="equal">
      <formula>"TBA"</formula>
    </cfRule>
  </conditionalFormatting>
  <conditionalFormatting sqref="E543:E544">
    <cfRule type="cellIs" dxfId="589" priority="318" operator="equal">
      <formula>"TBA"</formula>
    </cfRule>
  </conditionalFormatting>
  <conditionalFormatting sqref="E549">
    <cfRule type="cellIs" dxfId="588" priority="317" operator="equal">
      <formula>"TBA"</formula>
    </cfRule>
  </conditionalFormatting>
  <conditionalFormatting sqref="E547:E548">
    <cfRule type="cellIs" dxfId="587" priority="316" operator="equal">
      <formula>"TBA"</formula>
    </cfRule>
  </conditionalFormatting>
  <conditionalFormatting sqref="E553">
    <cfRule type="cellIs" dxfId="586" priority="315" operator="equal">
      <formula>"TBA"</formula>
    </cfRule>
  </conditionalFormatting>
  <conditionalFormatting sqref="E552">
    <cfRule type="cellIs" dxfId="585" priority="314" operator="equal">
      <formula>"TBA"</formula>
    </cfRule>
  </conditionalFormatting>
  <conditionalFormatting sqref="E550:E551">
    <cfRule type="cellIs" dxfId="584" priority="313" operator="equal">
      <formula>"TBA"</formula>
    </cfRule>
  </conditionalFormatting>
  <conditionalFormatting sqref="E557">
    <cfRule type="cellIs" dxfId="583" priority="312" operator="equal">
      <formula>"TBA"</formula>
    </cfRule>
  </conditionalFormatting>
  <conditionalFormatting sqref="E556">
    <cfRule type="cellIs" dxfId="582" priority="311" operator="equal">
      <formula>"TBA"</formula>
    </cfRule>
  </conditionalFormatting>
  <conditionalFormatting sqref="E554:E555">
    <cfRule type="cellIs" dxfId="581" priority="310" operator="equal">
      <formula>"TBA"</formula>
    </cfRule>
  </conditionalFormatting>
  <conditionalFormatting sqref="E560">
    <cfRule type="cellIs" dxfId="580" priority="309" operator="equal">
      <formula>"TBA"</formula>
    </cfRule>
  </conditionalFormatting>
  <conditionalFormatting sqref="E558:E559">
    <cfRule type="cellIs" dxfId="579" priority="308" operator="equal">
      <formula>"TBA"</formula>
    </cfRule>
  </conditionalFormatting>
  <conditionalFormatting sqref="E564">
    <cfRule type="cellIs" dxfId="578" priority="307" operator="equal">
      <formula>"TBA"</formula>
    </cfRule>
  </conditionalFormatting>
  <conditionalFormatting sqref="E563">
    <cfRule type="cellIs" dxfId="577" priority="306" operator="equal">
      <formula>"TBA"</formula>
    </cfRule>
  </conditionalFormatting>
  <conditionalFormatting sqref="E561:E562">
    <cfRule type="cellIs" dxfId="576" priority="305" operator="equal">
      <formula>"TBA"</formula>
    </cfRule>
  </conditionalFormatting>
  <conditionalFormatting sqref="E565">
    <cfRule type="cellIs" dxfId="575" priority="304" operator="equal">
      <formula>"TBA"</formula>
    </cfRule>
  </conditionalFormatting>
  <conditionalFormatting sqref="E569">
    <cfRule type="cellIs" dxfId="574" priority="303" operator="equal">
      <formula>"TBA"</formula>
    </cfRule>
  </conditionalFormatting>
  <conditionalFormatting sqref="E568">
    <cfRule type="cellIs" dxfId="573" priority="302" operator="equal">
      <formula>"TBA"</formula>
    </cfRule>
  </conditionalFormatting>
  <conditionalFormatting sqref="E566:E567">
    <cfRule type="cellIs" dxfId="572" priority="301" operator="equal">
      <formula>"TBA"</formula>
    </cfRule>
  </conditionalFormatting>
  <conditionalFormatting sqref="E572">
    <cfRule type="cellIs" dxfId="571" priority="300" operator="equal">
      <formula>"TBA"</formula>
    </cfRule>
  </conditionalFormatting>
  <conditionalFormatting sqref="E570:E571">
    <cfRule type="cellIs" dxfId="570" priority="299" operator="equal">
      <formula>"TBA"</formula>
    </cfRule>
  </conditionalFormatting>
  <conditionalFormatting sqref="E576">
    <cfRule type="cellIs" dxfId="569" priority="298" operator="equal">
      <formula>"TBA"</formula>
    </cfRule>
  </conditionalFormatting>
  <conditionalFormatting sqref="E575">
    <cfRule type="cellIs" dxfId="568" priority="297" operator="equal">
      <formula>"TBA"</formula>
    </cfRule>
  </conditionalFormatting>
  <conditionalFormatting sqref="E573:E574">
    <cfRule type="cellIs" dxfId="567" priority="296" operator="equal">
      <formula>"TBA"</formula>
    </cfRule>
  </conditionalFormatting>
  <conditionalFormatting sqref="E577">
    <cfRule type="cellIs" dxfId="566" priority="295" operator="equal">
      <formula>"TBA"</formula>
    </cfRule>
  </conditionalFormatting>
  <conditionalFormatting sqref="E581">
    <cfRule type="cellIs" dxfId="565" priority="294" operator="equal">
      <formula>"TBA"</formula>
    </cfRule>
  </conditionalFormatting>
  <conditionalFormatting sqref="E580">
    <cfRule type="cellIs" dxfId="564" priority="293" operator="equal">
      <formula>"TBA"</formula>
    </cfRule>
  </conditionalFormatting>
  <conditionalFormatting sqref="E578:E579">
    <cfRule type="cellIs" dxfId="563" priority="292" operator="equal">
      <formula>"TBA"</formula>
    </cfRule>
  </conditionalFormatting>
  <conditionalFormatting sqref="E584">
    <cfRule type="cellIs" dxfId="562" priority="291" operator="equal">
      <formula>"TBA"</formula>
    </cfRule>
  </conditionalFormatting>
  <conditionalFormatting sqref="E582:E583">
    <cfRule type="cellIs" dxfId="561" priority="290" operator="equal">
      <formula>"TBA"</formula>
    </cfRule>
  </conditionalFormatting>
  <conditionalFormatting sqref="E588">
    <cfRule type="cellIs" dxfId="560" priority="289" operator="equal">
      <formula>"TBA"</formula>
    </cfRule>
  </conditionalFormatting>
  <conditionalFormatting sqref="E587">
    <cfRule type="cellIs" dxfId="559" priority="288" operator="equal">
      <formula>"TBA"</formula>
    </cfRule>
  </conditionalFormatting>
  <conditionalFormatting sqref="E585:E586">
    <cfRule type="cellIs" dxfId="558" priority="287" operator="equal">
      <formula>"TBA"</formula>
    </cfRule>
  </conditionalFormatting>
  <conditionalFormatting sqref="E589">
    <cfRule type="cellIs" dxfId="557" priority="286" operator="equal">
      <formula>"TBA"</formula>
    </cfRule>
  </conditionalFormatting>
  <conditionalFormatting sqref="E593">
    <cfRule type="cellIs" dxfId="556" priority="285" operator="equal">
      <formula>"TBA"</formula>
    </cfRule>
  </conditionalFormatting>
  <conditionalFormatting sqref="E592">
    <cfRule type="cellIs" dxfId="555" priority="284" operator="equal">
      <formula>"TBA"</formula>
    </cfRule>
  </conditionalFormatting>
  <conditionalFormatting sqref="E590:E591">
    <cfRule type="cellIs" dxfId="554" priority="283" operator="equal">
      <formula>"TBA"</formula>
    </cfRule>
  </conditionalFormatting>
  <conditionalFormatting sqref="E596">
    <cfRule type="cellIs" dxfId="553" priority="282" operator="equal">
      <formula>"TBA"</formula>
    </cfRule>
  </conditionalFormatting>
  <conditionalFormatting sqref="E594:E595">
    <cfRule type="cellIs" dxfId="552" priority="281" operator="equal">
      <formula>"TBA"</formula>
    </cfRule>
  </conditionalFormatting>
  <conditionalFormatting sqref="E600">
    <cfRule type="cellIs" dxfId="551" priority="280" operator="equal">
      <formula>"TBA"</formula>
    </cfRule>
  </conditionalFormatting>
  <conditionalFormatting sqref="E599">
    <cfRule type="cellIs" dxfId="550" priority="279" operator="equal">
      <formula>"TBA"</formula>
    </cfRule>
  </conditionalFormatting>
  <conditionalFormatting sqref="E597:E598">
    <cfRule type="cellIs" dxfId="549" priority="278" operator="equal">
      <formula>"TBA"</formula>
    </cfRule>
  </conditionalFormatting>
  <conditionalFormatting sqref="E601">
    <cfRule type="cellIs" dxfId="548" priority="277" operator="equal">
      <formula>"TBA"</formula>
    </cfRule>
  </conditionalFormatting>
  <conditionalFormatting sqref="E605">
    <cfRule type="cellIs" dxfId="547" priority="276" operator="equal">
      <formula>"TBA"</formula>
    </cfRule>
  </conditionalFormatting>
  <conditionalFormatting sqref="E604">
    <cfRule type="cellIs" dxfId="546" priority="275" operator="equal">
      <formula>"TBA"</formula>
    </cfRule>
  </conditionalFormatting>
  <conditionalFormatting sqref="E602:E603">
    <cfRule type="cellIs" dxfId="545" priority="274" operator="equal">
      <formula>"TBA"</formula>
    </cfRule>
  </conditionalFormatting>
  <conditionalFormatting sqref="E608">
    <cfRule type="cellIs" dxfId="544" priority="273" operator="equal">
      <formula>"TBA"</formula>
    </cfRule>
  </conditionalFormatting>
  <conditionalFormatting sqref="E606:E607">
    <cfRule type="cellIs" dxfId="543" priority="272" operator="equal">
      <formula>"TBA"</formula>
    </cfRule>
  </conditionalFormatting>
  <conditionalFormatting sqref="E612">
    <cfRule type="cellIs" dxfId="542" priority="271" operator="equal">
      <formula>"TBA"</formula>
    </cfRule>
  </conditionalFormatting>
  <conditionalFormatting sqref="E611">
    <cfRule type="cellIs" dxfId="541" priority="270" operator="equal">
      <formula>"TBA"</formula>
    </cfRule>
  </conditionalFormatting>
  <conditionalFormatting sqref="E609:E610">
    <cfRule type="cellIs" dxfId="540" priority="269" operator="equal">
      <formula>"TBA"</formula>
    </cfRule>
  </conditionalFormatting>
  <conditionalFormatting sqref="E613">
    <cfRule type="cellIs" dxfId="539" priority="268" operator="equal">
      <formula>"TBA"</formula>
    </cfRule>
  </conditionalFormatting>
  <conditionalFormatting sqref="E617">
    <cfRule type="cellIs" dxfId="538" priority="267" operator="equal">
      <formula>"TBA"</formula>
    </cfRule>
  </conditionalFormatting>
  <conditionalFormatting sqref="E616">
    <cfRule type="cellIs" dxfId="537" priority="266" operator="equal">
      <formula>"TBA"</formula>
    </cfRule>
  </conditionalFormatting>
  <conditionalFormatting sqref="E614:E615">
    <cfRule type="cellIs" dxfId="536" priority="265" operator="equal">
      <formula>"TBA"</formula>
    </cfRule>
  </conditionalFormatting>
  <conditionalFormatting sqref="E620">
    <cfRule type="cellIs" dxfId="535" priority="264" operator="equal">
      <formula>"TBA"</formula>
    </cfRule>
  </conditionalFormatting>
  <conditionalFormatting sqref="E618:E619">
    <cfRule type="cellIs" dxfId="534" priority="263" operator="equal">
      <formula>"TBA"</formula>
    </cfRule>
  </conditionalFormatting>
  <conditionalFormatting sqref="E624">
    <cfRule type="cellIs" dxfId="533" priority="262" operator="equal">
      <formula>"TBA"</formula>
    </cfRule>
  </conditionalFormatting>
  <conditionalFormatting sqref="E623">
    <cfRule type="cellIs" dxfId="532" priority="261" operator="equal">
      <formula>"TBA"</formula>
    </cfRule>
  </conditionalFormatting>
  <conditionalFormatting sqref="E621:E622">
    <cfRule type="cellIs" dxfId="531" priority="260" operator="equal">
      <formula>"TBA"</formula>
    </cfRule>
  </conditionalFormatting>
  <conditionalFormatting sqref="E628">
    <cfRule type="cellIs" dxfId="530" priority="259" operator="equal">
      <formula>"TBA"</formula>
    </cfRule>
  </conditionalFormatting>
  <conditionalFormatting sqref="E627">
    <cfRule type="cellIs" dxfId="529" priority="258" operator="equal">
      <formula>"TBA"</formula>
    </cfRule>
  </conditionalFormatting>
  <conditionalFormatting sqref="E625:E626">
    <cfRule type="cellIs" dxfId="528" priority="257" operator="equal">
      <formula>"TBA"</formula>
    </cfRule>
  </conditionalFormatting>
  <conditionalFormatting sqref="E631">
    <cfRule type="cellIs" dxfId="527" priority="256" operator="equal">
      <formula>"TBA"</formula>
    </cfRule>
  </conditionalFormatting>
  <conditionalFormatting sqref="E629:E630">
    <cfRule type="cellIs" dxfId="526" priority="255" operator="equal">
      <formula>"TBA"</formula>
    </cfRule>
  </conditionalFormatting>
  <conditionalFormatting sqref="E635">
    <cfRule type="cellIs" dxfId="525" priority="254" operator="equal">
      <formula>"TBA"</formula>
    </cfRule>
  </conditionalFormatting>
  <conditionalFormatting sqref="E634">
    <cfRule type="cellIs" dxfId="524" priority="253" operator="equal">
      <formula>"TBA"</formula>
    </cfRule>
  </conditionalFormatting>
  <conditionalFormatting sqref="E632:E633">
    <cfRule type="cellIs" dxfId="523" priority="252" operator="equal">
      <formula>"TBA"</formula>
    </cfRule>
  </conditionalFormatting>
  <conditionalFormatting sqref="E636">
    <cfRule type="cellIs" dxfId="522" priority="251" operator="equal">
      <formula>"TBA"</formula>
    </cfRule>
  </conditionalFormatting>
  <conditionalFormatting sqref="E640">
    <cfRule type="cellIs" dxfId="521" priority="250" operator="equal">
      <formula>"TBA"</formula>
    </cfRule>
  </conditionalFormatting>
  <conditionalFormatting sqref="E639">
    <cfRule type="cellIs" dxfId="520" priority="249" operator="equal">
      <formula>"TBA"</formula>
    </cfRule>
  </conditionalFormatting>
  <conditionalFormatting sqref="E637:E638">
    <cfRule type="cellIs" dxfId="519" priority="248" operator="equal">
      <formula>"TBA"</formula>
    </cfRule>
  </conditionalFormatting>
  <conditionalFormatting sqref="E643">
    <cfRule type="cellIs" dxfId="518" priority="247" operator="equal">
      <formula>"TBA"</formula>
    </cfRule>
  </conditionalFormatting>
  <conditionalFormatting sqref="E641:E642">
    <cfRule type="cellIs" dxfId="517" priority="246" operator="equal">
      <formula>"TBA"</formula>
    </cfRule>
  </conditionalFormatting>
  <conditionalFormatting sqref="E647">
    <cfRule type="cellIs" dxfId="516" priority="245" operator="equal">
      <formula>"TBA"</formula>
    </cfRule>
  </conditionalFormatting>
  <conditionalFormatting sqref="E646">
    <cfRule type="cellIs" dxfId="515" priority="244" operator="equal">
      <formula>"TBA"</formula>
    </cfRule>
  </conditionalFormatting>
  <conditionalFormatting sqref="E644:E645">
    <cfRule type="cellIs" dxfId="514" priority="243" operator="equal">
      <formula>"TBA"</formula>
    </cfRule>
  </conditionalFormatting>
  <conditionalFormatting sqref="E648">
    <cfRule type="cellIs" dxfId="513" priority="242" operator="equal">
      <formula>"TBA"</formula>
    </cfRule>
  </conditionalFormatting>
  <conditionalFormatting sqref="E652">
    <cfRule type="cellIs" dxfId="512" priority="241" operator="equal">
      <formula>"TBA"</formula>
    </cfRule>
  </conditionalFormatting>
  <conditionalFormatting sqref="E651">
    <cfRule type="cellIs" dxfId="511" priority="240" operator="equal">
      <formula>"TBA"</formula>
    </cfRule>
  </conditionalFormatting>
  <conditionalFormatting sqref="E649:E650">
    <cfRule type="cellIs" dxfId="510" priority="239" operator="equal">
      <formula>"TBA"</formula>
    </cfRule>
  </conditionalFormatting>
  <conditionalFormatting sqref="E655">
    <cfRule type="cellIs" dxfId="509" priority="238" operator="equal">
      <formula>"TBA"</formula>
    </cfRule>
  </conditionalFormatting>
  <conditionalFormatting sqref="E653:E654">
    <cfRule type="cellIs" dxfId="508" priority="237" operator="equal">
      <formula>"TBA"</formula>
    </cfRule>
  </conditionalFormatting>
  <conditionalFormatting sqref="E659">
    <cfRule type="cellIs" dxfId="507" priority="236" operator="equal">
      <formula>"TBA"</formula>
    </cfRule>
  </conditionalFormatting>
  <conditionalFormatting sqref="E658">
    <cfRule type="cellIs" dxfId="506" priority="235" operator="equal">
      <formula>"TBA"</formula>
    </cfRule>
  </conditionalFormatting>
  <conditionalFormatting sqref="E656:E657">
    <cfRule type="cellIs" dxfId="505" priority="234" operator="equal">
      <formula>"TBA"</formula>
    </cfRule>
  </conditionalFormatting>
  <conditionalFormatting sqref="E660">
    <cfRule type="cellIs" dxfId="504" priority="233" operator="equal">
      <formula>"TBA"</formula>
    </cfRule>
  </conditionalFormatting>
  <conditionalFormatting sqref="E664">
    <cfRule type="cellIs" dxfId="503" priority="232" operator="equal">
      <formula>"TBA"</formula>
    </cfRule>
  </conditionalFormatting>
  <conditionalFormatting sqref="E663">
    <cfRule type="cellIs" dxfId="502" priority="231" operator="equal">
      <formula>"TBA"</formula>
    </cfRule>
  </conditionalFormatting>
  <conditionalFormatting sqref="E661:E662">
    <cfRule type="cellIs" dxfId="501" priority="230" operator="equal">
      <formula>"TBA"</formula>
    </cfRule>
  </conditionalFormatting>
  <conditionalFormatting sqref="E667">
    <cfRule type="cellIs" dxfId="500" priority="229" operator="equal">
      <formula>"TBA"</formula>
    </cfRule>
  </conditionalFormatting>
  <conditionalFormatting sqref="E665:E666">
    <cfRule type="cellIs" dxfId="499" priority="228" operator="equal">
      <formula>"TBA"</formula>
    </cfRule>
  </conditionalFormatting>
  <conditionalFormatting sqref="E671">
    <cfRule type="cellIs" dxfId="498" priority="227" operator="equal">
      <formula>"TBA"</formula>
    </cfRule>
  </conditionalFormatting>
  <conditionalFormatting sqref="E670">
    <cfRule type="cellIs" dxfId="497" priority="226" operator="equal">
      <formula>"TBA"</formula>
    </cfRule>
  </conditionalFormatting>
  <conditionalFormatting sqref="E668:E669">
    <cfRule type="cellIs" dxfId="496" priority="225" operator="equal">
      <formula>"TBA"</formula>
    </cfRule>
  </conditionalFormatting>
  <conditionalFormatting sqref="E672">
    <cfRule type="cellIs" dxfId="495" priority="224" operator="equal">
      <formula>"TBA"</formula>
    </cfRule>
  </conditionalFormatting>
  <conditionalFormatting sqref="E676">
    <cfRule type="cellIs" dxfId="494" priority="223" operator="equal">
      <formula>"TBA"</formula>
    </cfRule>
  </conditionalFormatting>
  <conditionalFormatting sqref="E675">
    <cfRule type="cellIs" dxfId="493" priority="222" operator="equal">
      <formula>"TBA"</formula>
    </cfRule>
  </conditionalFormatting>
  <conditionalFormatting sqref="E673:E674">
    <cfRule type="cellIs" dxfId="492" priority="221" operator="equal">
      <formula>"TBA"</formula>
    </cfRule>
  </conditionalFormatting>
  <conditionalFormatting sqref="E679">
    <cfRule type="cellIs" dxfId="491" priority="220" operator="equal">
      <formula>"TBA"</formula>
    </cfRule>
  </conditionalFormatting>
  <conditionalFormatting sqref="E677:E678">
    <cfRule type="cellIs" dxfId="490" priority="219" operator="equal">
      <formula>"TBA"</formula>
    </cfRule>
  </conditionalFormatting>
  <conditionalFormatting sqref="E683">
    <cfRule type="cellIs" dxfId="489" priority="218" operator="equal">
      <formula>"TBA"</formula>
    </cfRule>
  </conditionalFormatting>
  <conditionalFormatting sqref="E682">
    <cfRule type="cellIs" dxfId="488" priority="217" operator="equal">
      <formula>"TBA"</formula>
    </cfRule>
  </conditionalFormatting>
  <conditionalFormatting sqref="E680:E681">
    <cfRule type="cellIs" dxfId="487" priority="216" operator="equal">
      <formula>"TBA"</formula>
    </cfRule>
  </conditionalFormatting>
  <conditionalFormatting sqref="E684">
    <cfRule type="cellIs" dxfId="486" priority="215" operator="equal">
      <formula>"TBA"</formula>
    </cfRule>
  </conditionalFormatting>
  <conditionalFormatting sqref="E688">
    <cfRule type="cellIs" dxfId="485" priority="214" operator="equal">
      <formula>"TBA"</formula>
    </cfRule>
  </conditionalFormatting>
  <conditionalFormatting sqref="E687">
    <cfRule type="cellIs" dxfId="484" priority="213" operator="equal">
      <formula>"TBA"</formula>
    </cfRule>
  </conditionalFormatting>
  <conditionalFormatting sqref="E685:E686">
    <cfRule type="cellIs" dxfId="483" priority="212" operator="equal">
      <formula>"TBA"</formula>
    </cfRule>
  </conditionalFormatting>
  <conditionalFormatting sqref="E691">
    <cfRule type="cellIs" dxfId="482" priority="211" operator="equal">
      <formula>"TBA"</formula>
    </cfRule>
  </conditionalFormatting>
  <conditionalFormatting sqref="E689:E690">
    <cfRule type="cellIs" dxfId="481" priority="210" operator="equal">
      <formula>"TBA"</formula>
    </cfRule>
  </conditionalFormatting>
  <conditionalFormatting sqref="E695">
    <cfRule type="cellIs" dxfId="480" priority="209" operator="equal">
      <formula>"TBA"</formula>
    </cfRule>
  </conditionalFormatting>
  <conditionalFormatting sqref="E694">
    <cfRule type="cellIs" dxfId="479" priority="208" operator="equal">
      <formula>"TBA"</formula>
    </cfRule>
  </conditionalFormatting>
  <conditionalFormatting sqref="E692:E693">
    <cfRule type="cellIs" dxfId="478" priority="207" operator="equal">
      <formula>"TBA"</formula>
    </cfRule>
  </conditionalFormatting>
  <conditionalFormatting sqref="E696">
    <cfRule type="cellIs" dxfId="477" priority="206" operator="equal">
      <formula>"TBA"</formula>
    </cfRule>
  </conditionalFormatting>
  <conditionalFormatting sqref="E700">
    <cfRule type="cellIs" dxfId="476" priority="205" operator="equal">
      <formula>"TBA"</formula>
    </cfRule>
  </conditionalFormatting>
  <conditionalFormatting sqref="E699">
    <cfRule type="cellIs" dxfId="475" priority="204" operator="equal">
      <formula>"TBA"</formula>
    </cfRule>
  </conditionalFormatting>
  <conditionalFormatting sqref="E697:E698">
    <cfRule type="cellIs" dxfId="474" priority="203" operator="equal">
      <formula>"TBA"</formula>
    </cfRule>
  </conditionalFormatting>
  <conditionalFormatting sqref="E703">
    <cfRule type="cellIs" dxfId="473" priority="202" operator="equal">
      <formula>"TBA"</formula>
    </cfRule>
  </conditionalFormatting>
  <conditionalFormatting sqref="E701:E702">
    <cfRule type="cellIs" dxfId="472" priority="201" operator="equal">
      <formula>"TBA"</formula>
    </cfRule>
  </conditionalFormatting>
  <conditionalFormatting sqref="E707">
    <cfRule type="cellIs" dxfId="471" priority="200" operator="equal">
      <formula>"TBA"</formula>
    </cfRule>
  </conditionalFormatting>
  <conditionalFormatting sqref="E706">
    <cfRule type="cellIs" dxfId="470" priority="199" operator="equal">
      <formula>"TBA"</formula>
    </cfRule>
  </conditionalFormatting>
  <conditionalFormatting sqref="E704:E705">
    <cfRule type="cellIs" dxfId="469" priority="198" operator="equal">
      <formula>"TBA"</formula>
    </cfRule>
  </conditionalFormatting>
  <conditionalFormatting sqref="E708">
    <cfRule type="cellIs" dxfId="468" priority="197" operator="equal">
      <formula>"TBA"</formula>
    </cfRule>
  </conditionalFormatting>
  <conditionalFormatting sqref="E712">
    <cfRule type="cellIs" dxfId="467" priority="196" operator="equal">
      <formula>"TBA"</formula>
    </cfRule>
  </conditionalFormatting>
  <conditionalFormatting sqref="E711">
    <cfRule type="cellIs" dxfId="466" priority="195" operator="equal">
      <formula>"TBA"</formula>
    </cfRule>
  </conditionalFormatting>
  <conditionalFormatting sqref="E709:E710">
    <cfRule type="cellIs" dxfId="465" priority="194" operator="equal">
      <formula>"TBA"</formula>
    </cfRule>
  </conditionalFormatting>
  <conditionalFormatting sqref="E715">
    <cfRule type="cellIs" dxfId="464" priority="193" operator="equal">
      <formula>"TBA"</formula>
    </cfRule>
  </conditionalFormatting>
  <conditionalFormatting sqref="E713:E714">
    <cfRule type="cellIs" dxfId="463" priority="192" operator="equal">
      <formula>"TBA"</formula>
    </cfRule>
  </conditionalFormatting>
  <conditionalFormatting sqref="E719">
    <cfRule type="cellIs" dxfId="462" priority="191" operator="equal">
      <formula>"TBA"</formula>
    </cfRule>
  </conditionalFormatting>
  <conditionalFormatting sqref="E718">
    <cfRule type="cellIs" dxfId="461" priority="190" operator="equal">
      <formula>"TBA"</formula>
    </cfRule>
  </conditionalFormatting>
  <conditionalFormatting sqref="E716:E717">
    <cfRule type="cellIs" dxfId="460" priority="189" operator="equal">
      <formula>"TBA"</formula>
    </cfRule>
  </conditionalFormatting>
  <conditionalFormatting sqref="E720">
    <cfRule type="cellIs" dxfId="459" priority="188" operator="equal">
      <formula>"TBA"</formula>
    </cfRule>
  </conditionalFormatting>
  <conditionalFormatting sqref="E724">
    <cfRule type="cellIs" dxfId="458" priority="187" operator="equal">
      <formula>"TBA"</formula>
    </cfRule>
  </conditionalFormatting>
  <conditionalFormatting sqref="E723">
    <cfRule type="cellIs" dxfId="457" priority="186" operator="equal">
      <formula>"TBA"</formula>
    </cfRule>
  </conditionalFormatting>
  <conditionalFormatting sqref="E721:E722">
    <cfRule type="cellIs" dxfId="456" priority="185" operator="equal">
      <formula>"TBA"</formula>
    </cfRule>
  </conditionalFormatting>
  <conditionalFormatting sqref="E727">
    <cfRule type="cellIs" dxfId="455" priority="184" operator="equal">
      <formula>"TBA"</formula>
    </cfRule>
  </conditionalFormatting>
  <conditionalFormatting sqref="E725:E726">
    <cfRule type="cellIs" dxfId="454" priority="183" operator="equal">
      <formula>"TBA"</formula>
    </cfRule>
  </conditionalFormatting>
  <conditionalFormatting sqref="E731">
    <cfRule type="cellIs" dxfId="453" priority="182" operator="equal">
      <formula>"TBA"</formula>
    </cfRule>
  </conditionalFormatting>
  <conditionalFormatting sqref="E730">
    <cfRule type="cellIs" dxfId="452" priority="181" operator="equal">
      <formula>"TBA"</formula>
    </cfRule>
  </conditionalFormatting>
  <conditionalFormatting sqref="E728:E729">
    <cfRule type="cellIs" dxfId="451" priority="180" operator="equal">
      <formula>"TBA"</formula>
    </cfRule>
  </conditionalFormatting>
  <conditionalFormatting sqref="E732">
    <cfRule type="cellIs" dxfId="450" priority="179" operator="equal">
      <formula>"TBA"</formula>
    </cfRule>
  </conditionalFormatting>
  <conditionalFormatting sqref="E736">
    <cfRule type="cellIs" dxfId="449" priority="178" operator="equal">
      <formula>"TBA"</formula>
    </cfRule>
  </conditionalFormatting>
  <conditionalFormatting sqref="E735">
    <cfRule type="cellIs" dxfId="448" priority="177" operator="equal">
      <formula>"TBA"</formula>
    </cfRule>
  </conditionalFormatting>
  <conditionalFormatting sqref="E733:E734">
    <cfRule type="cellIs" dxfId="447" priority="176" operator="equal">
      <formula>"TBA"</formula>
    </cfRule>
  </conditionalFormatting>
  <conditionalFormatting sqref="E739">
    <cfRule type="cellIs" dxfId="446" priority="175" operator="equal">
      <formula>"TBA"</formula>
    </cfRule>
  </conditionalFormatting>
  <conditionalFormatting sqref="E737:E738">
    <cfRule type="cellIs" dxfId="445" priority="174" operator="equal">
      <formula>"TBA"</formula>
    </cfRule>
  </conditionalFormatting>
  <conditionalFormatting sqref="E743">
    <cfRule type="cellIs" dxfId="444" priority="173" operator="equal">
      <formula>"TBA"</formula>
    </cfRule>
  </conditionalFormatting>
  <conditionalFormatting sqref="E742">
    <cfRule type="cellIs" dxfId="443" priority="172" operator="equal">
      <formula>"TBA"</formula>
    </cfRule>
  </conditionalFormatting>
  <conditionalFormatting sqref="E740:E741">
    <cfRule type="cellIs" dxfId="442" priority="171" operator="equal">
      <formula>"TBA"</formula>
    </cfRule>
  </conditionalFormatting>
  <conditionalFormatting sqref="E744">
    <cfRule type="cellIs" dxfId="441" priority="170" operator="equal">
      <formula>"TBA"</formula>
    </cfRule>
  </conditionalFormatting>
  <conditionalFormatting sqref="E748">
    <cfRule type="cellIs" dxfId="440" priority="169" operator="equal">
      <formula>"TBA"</formula>
    </cfRule>
  </conditionalFormatting>
  <conditionalFormatting sqref="E747">
    <cfRule type="cellIs" dxfId="439" priority="168" operator="equal">
      <formula>"TBA"</formula>
    </cfRule>
  </conditionalFormatting>
  <conditionalFormatting sqref="E745:E746">
    <cfRule type="cellIs" dxfId="438" priority="167" operator="equal">
      <formula>"TBA"</formula>
    </cfRule>
  </conditionalFormatting>
  <conditionalFormatting sqref="E751">
    <cfRule type="cellIs" dxfId="437" priority="166" operator="equal">
      <formula>"TBA"</formula>
    </cfRule>
  </conditionalFormatting>
  <conditionalFormatting sqref="E749:E750">
    <cfRule type="cellIs" dxfId="436" priority="165" operator="equal">
      <formula>"TBA"</formula>
    </cfRule>
  </conditionalFormatting>
  <conditionalFormatting sqref="E755">
    <cfRule type="cellIs" dxfId="435" priority="164" operator="equal">
      <formula>"TBA"</formula>
    </cfRule>
  </conditionalFormatting>
  <conditionalFormatting sqref="E754">
    <cfRule type="cellIs" dxfId="434" priority="163" operator="equal">
      <formula>"TBA"</formula>
    </cfRule>
  </conditionalFormatting>
  <conditionalFormatting sqref="E752:E753">
    <cfRule type="cellIs" dxfId="433" priority="162" operator="equal">
      <formula>"TBA"</formula>
    </cfRule>
  </conditionalFormatting>
  <conditionalFormatting sqref="E756">
    <cfRule type="cellIs" dxfId="432" priority="161" operator="equal">
      <formula>"TBA"</formula>
    </cfRule>
  </conditionalFormatting>
  <conditionalFormatting sqref="E760">
    <cfRule type="cellIs" dxfId="431" priority="160" operator="equal">
      <formula>"TBA"</formula>
    </cfRule>
  </conditionalFormatting>
  <conditionalFormatting sqref="E759">
    <cfRule type="cellIs" dxfId="430" priority="159" operator="equal">
      <formula>"TBA"</formula>
    </cfRule>
  </conditionalFormatting>
  <conditionalFormatting sqref="E757:E758">
    <cfRule type="cellIs" dxfId="429" priority="158" operator="equal">
      <formula>"TBA"</formula>
    </cfRule>
  </conditionalFormatting>
  <conditionalFormatting sqref="E763">
    <cfRule type="cellIs" dxfId="428" priority="157" operator="equal">
      <formula>"TBA"</formula>
    </cfRule>
  </conditionalFormatting>
  <conditionalFormatting sqref="E761:E762">
    <cfRule type="cellIs" dxfId="427" priority="156" operator="equal">
      <formula>"TBA"</formula>
    </cfRule>
  </conditionalFormatting>
  <conditionalFormatting sqref="E767">
    <cfRule type="cellIs" dxfId="426" priority="155" operator="equal">
      <formula>"TBA"</formula>
    </cfRule>
  </conditionalFormatting>
  <conditionalFormatting sqref="E766">
    <cfRule type="cellIs" dxfId="425" priority="154" operator="equal">
      <formula>"TBA"</formula>
    </cfRule>
  </conditionalFormatting>
  <conditionalFormatting sqref="E764:E765">
    <cfRule type="cellIs" dxfId="424" priority="153" operator="equal">
      <formula>"TBA"</formula>
    </cfRule>
  </conditionalFormatting>
  <conditionalFormatting sqref="E771">
    <cfRule type="cellIs" dxfId="423" priority="152" operator="equal">
      <formula>"TBA"</formula>
    </cfRule>
  </conditionalFormatting>
  <conditionalFormatting sqref="E770">
    <cfRule type="cellIs" dxfId="422" priority="151" operator="equal">
      <formula>"TBA"</formula>
    </cfRule>
  </conditionalFormatting>
  <conditionalFormatting sqref="E768:E769">
    <cfRule type="cellIs" dxfId="421" priority="150" operator="equal">
      <formula>"TBA"</formula>
    </cfRule>
  </conditionalFormatting>
  <conditionalFormatting sqref="E774">
    <cfRule type="cellIs" dxfId="420" priority="149" operator="equal">
      <formula>"TBA"</formula>
    </cfRule>
  </conditionalFormatting>
  <conditionalFormatting sqref="E772:E773">
    <cfRule type="cellIs" dxfId="419" priority="148" operator="equal">
      <formula>"TBA"</formula>
    </cfRule>
  </conditionalFormatting>
  <conditionalFormatting sqref="E778">
    <cfRule type="cellIs" dxfId="418" priority="147" operator="equal">
      <formula>"TBA"</formula>
    </cfRule>
  </conditionalFormatting>
  <conditionalFormatting sqref="E777">
    <cfRule type="cellIs" dxfId="417" priority="146" operator="equal">
      <formula>"TBA"</formula>
    </cfRule>
  </conditionalFormatting>
  <conditionalFormatting sqref="E775:E776">
    <cfRule type="cellIs" dxfId="416" priority="145" operator="equal">
      <formula>"TBA"</formula>
    </cfRule>
  </conditionalFormatting>
  <conditionalFormatting sqref="E779">
    <cfRule type="cellIs" dxfId="415" priority="144" operator="equal">
      <formula>"TBA"</formula>
    </cfRule>
  </conditionalFormatting>
  <conditionalFormatting sqref="E783">
    <cfRule type="cellIs" dxfId="414" priority="143" operator="equal">
      <formula>"TBA"</formula>
    </cfRule>
  </conditionalFormatting>
  <conditionalFormatting sqref="E782">
    <cfRule type="cellIs" dxfId="413" priority="142" operator="equal">
      <formula>"TBA"</formula>
    </cfRule>
  </conditionalFormatting>
  <conditionalFormatting sqref="E780:E781">
    <cfRule type="cellIs" dxfId="412" priority="141" operator="equal">
      <formula>"TBA"</formula>
    </cfRule>
  </conditionalFormatting>
  <conditionalFormatting sqref="E786">
    <cfRule type="cellIs" dxfId="411" priority="140" operator="equal">
      <formula>"TBA"</formula>
    </cfRule>
  </conditionalFormatting>
  <conditionalFormatting sqref="E784:E785">
    <cfRule type="cellIs" dxfId="410" priority="139" operator="equal">
      <formula>"TBA"</formula>
    </cfRule>
  </conditionalFormatting>
  <conditionalFormatting sqref="E790">
    <cfRule type="cellIs" dxfId="409" priority="138" operator="equal">
      <formula>"TBA"</formula>
    </cfRule>
  </conditionalFormatting>
  <conditionalFormatting sqref="E789">
    <cfRule type="cellIs" dxfId="408" priority="137" operator="equal">
      <formula>"TBA"</formula>
    </cfRule>
  </conditionalFormatting>
  <conditionalFormatting sqref="E787:E788">
    <cfRule type="cellIs" dxfId="407" priority="136" operator="equal">
      <formula>"TBA"</formula>
    </cfRule>
  </conditionalFormatting>
  <conditionalFormatting sqref="E791">
    <cfRule type="cellIs" dxfId="406" priority="135" operator="equal">
      <formula>"TBA"</formula>
    </cfRule>
  </conditionalFormatting>
  <conditionalFormatting sqref="E795">
    <cfRule type="cellIs" dxfId="405" priority="134" operator="equal">
      <formula>"TBA"</formula>
    </cfRule>
  </conditionalFormatting>
  <conditionalFormatting sqref="E794">
    <cfRule type="cellIs" dxfId="404" priority="133" operator="equal">
      <formula>"TBA"</formula>
    </cfRule>
  </conditionalFormatting>
  <conditionalFormatting sqref="E792:E793">
    <cfRule type="cellIs" dxfId="403" priority="132" operator="equal">
      <formula>"TBA"</formula>
    </cfRule>
  </conditionalFormatting>
  <conditionalFormatting sqref="E798">
    <cfRule type="cellIs" dxfId="402" priority="131" operator="equal">
      <formula>"TBA"</formula>
    </cfRule>
  </conditionalFormatting>
  <conditionalFormatting sqref="E796:E797">
    <cfRule type="cellIs" dxfId="401" priority="130" operator="equal">
      <formula>"TBA"</formula>
    </cfRule>
  </conditionalFormatting>
  <conditionalFormatting sqref="E802">
    <cfRule type="cellIs" dxfId="400" priority="129" operator="equal">
      <formula>"TBA"</formula>
    </cfRule>
  </conditionalFormatting>
  <conditionalFormatting sqref="E801">
    <cfRule type="cellIs" dxfId="399" priority="128" operator="equal">
      <formula>"TBA"</formula>
    </cfRule>
  </conditionalFormatting>
  <conditionalFormatting sqref="E799:E800">
    <cfRule type="cellIs" dxfId="398" priority="127" operator="equal">
      <formula>"TBA"</formula>
    </cfRule>
  </conditionalFormatting>
  <conditionalFormatting sqref="E803">
    <cfRule type="cellIs" dxfId="397" priority="126" operator="equal">
      <formula>"TBA"</formula>
    </cfRule>
  </conditionalFormatting>
  <conditionalFormatting sqref="E807">
    <cfRule type="cellIs" dxfId="396" priority="125" operator="equal">
      <formula>"TBA"</formula>
    </cfRule>
  </conditionalFormatting>
  <conditionalFormatting sqref="E806">
    <cfRule type="cellIs" dxfId="395" priority="124" operator="equal">
      <formula>"TBA"</formula>
    </cfRule>
  </conditionalFormatting>
  <conditionalFormatting sqref="E804:E805">
    <cfRule type="cellIs" dxfId="394" priority="123" operator="equal">
      <formula>"TBA"</formula>
    </cfRule>
  </conditionalFormatting>
  <conditionalFormatting sqref="E810">
    <cfRule type="cellIs" dxfId="393" priority="122" operator="equal">
      <formula>"TBA"</formula>
    </cfRule>
  </conditionalFormatting>
  <conditionalFormatting sqref="E808:E809">
    <cfRule type="cellIs" dxfId="392" priority="121" operator="equal">
      <formula>"TBA"</formula>
    </cfRule>
  </conditionalFormatting>
  <conditionalFormatting sqref="E814">
    <cfRule type="cellIs" dxfId="391" priority="120" operator="equal">
      <formula>"TBA"</formula>
    </cfRule>
  </conditionalFormatting>
  <conditionalFormatting sqref="E813">
    <cfRule type="cellIs" dxfId="390" priority="119" operator="equal">
      <formula>"TBA"</formula>
    </cfRule>
  </conditionalFormatting>
  <conditionalFormatting sqref="E811:E812">
    <cfRule type="cellIs" dxfId="389" priority="118" operator="equal">
      <formula>"TBA"</formula>
    </cfRule>
  </conditionalFormatting>
  <conditionalFormatting sqref="E815">
    <cfRule type="cellIs" dxfId="388" priority="117" operator="equal">
      <formula>"TBA"</formula>
    </cfRule>
  </conditionalFormatting>
  <conditionalFormatting sqref="E819">
    <cfRule type="cellIs" dxfId="387" priority="116" operator="equal">
      <formula>"TBA"</formula>
    </cfRule>
  </conditionalFormatting>
  <conditionalFormatting sqref="E818">
    <cfRule type="cellIs" dxfId="386" priority="115" operator="equal">
      <formula>"TBA"</formula>
    </cfRule>
  </conditionalFormatting>
  <conditionalFormatting sqref="E816:E817">
    <cfRule type="cellIs" dxfId="385" priority="114" operator="equal">
      <formula>"TBA"</formula>
    </cfRule>
  </conditionalFormatting>
  <conditionalFormatting sqref="E822">
    <cfRule type="cellIs" dxfId="384" priority="113" operator="equal">
      <formula>"TBA"</formula>
    </cfRule>
  </conditionalFormatting>
  <conditionalFormatting sqref="E820:E821">
    <cfRule type="cellIs" dxfId="383" priority="112" operator="equal">
      <formula>"TBA"</formula>
    </cfRule>
  </conditionalFormatting>
  <conditionalFormatting sqref="E826">
    <cfRule type="cellIs" dxfId="382" priority="111" operator="equal">
      <formula>"TBA"</formula>
    </cfRule>
  </conditionalFormatting>
  <conditionalFormatting sqref="E825">
    <cfRule type="cellIs" dxfId="381" priority="110" operator="equal">
      <formula>"TBA"</formula>
    </cfRule>
  </conditionalFormatting>
  <conditionalFormatting sqref="E823:E824">
    <cfRule type="cellIs" dxfId="380" priority="109" operator="equal">
      <formula>"TBA"</formula>
    </cfRule>
  </conditionalFormatting>
  <conditionalFormatting sqref="E827">
    <cfRule type="cellIs" dxfId="379" priority="108" operator="equal">
      <formula>"TBA"</formula>
    </cfRule>
  </conditionalFormatting>
  <conditionalFormatting sqref="E831">
    <cfRule type="cellIs" dxfId="378" priority="107" operator="equal">
      <formula>"TBA"</formula>
    </cfRule>
  </conditionalFormatting>
  <conditionalFormatting sqref="E830">
    <cfRule type="cellIs" dxfId="377" priority="106" operator="equal">
      <formula>"TBA"</formula>
    </cfRule>
  </conditionalFormatting>
  <conditionalFormatting sqref="E828:E829">
    <cfRule type="cellIs" dxfId="376" priority="105" operator="equal">
      <formula>"TBA"</formula>
    </cfRule>
  </conditionalFormatting>
  <conditionalFormatting sqref="E834">
    <cfRule type="cellIs" dxfId="375" priority="104" operator="equal">
      <formula>"TBA"</formula>
    </cfRule>
  </conditionalFormatting>
  <conditionalFormatting sqref="E832:E833">
    <cfRule type="cellIs" dxfId="374" priority="103" operator="equal">
      <formula>"TBA"</formula>
    </cfRule>
  </conditionalFormatting>
  <conditionalFormatting sqref="E838">
    <cfRule type="cellIs" dxfId="373" priority="102" operator="equal">
      <formula>"TBA"</formula>
    </cfRule>
  </conditionalFormatting>
  <conditionalFormatting sqref="E837">
    <cfRule type="cellIs" dxfId="372" priority="101" operator="equal">
      <formula>"TBA"</formula>
    </cfRule>
  </conditionalFormatting>
  <conditionalFormatting sqref="E835:E836">
    <cfRule type="cellIs" dxfId="371" priority="100" operator="equal">
      <formula>"TBA"</formula>
    </cfRule>
  </conditionalFormatting>
  <conditionalFormatting sqref="E842">
    <cfRule type="cellIs" dxfId="370" priority="99" operator="equal">
      <formula>"TBA"</formula>
    </cfRule>
  </conditionalFormatting>
  <conditionalFormatting sqref="E841">
    <cfRule type="cellIs" dxfId="369" priority="98" operator="equal">
      <formula>"TBA"</formula>
    </cfRule>
  </conditionalFormatting>
  <conditionalFormatting sqref="E839:E840">
    <cfRule type="cellIs" dxfId="368" priority="97" operator="equal">
      <formula>"TBA"</formula>
    </cfRule>
  </conditionalFormatting>
  <conditionalFormatting sqref="E845">
    <cfRule type="cellIs" dxfId="367" priority="96" operator="equal">
      <formula>"TBA"</formula>
    </cfRule>
  </conditionalFormatting>
  <conditionalFormatting sqref="E843:E844">
    <cfRule type="cellIs" dxfId="366" priority="95" operator="equal">
      <formula>"TBA"</formula>
    </cfRule>
  </conditionalFormatting>
  <conditionalFormatting sqref="E849">
    <cfRule type="cellIs" dxfId="365" priority="94" operator="equal">
      <formula>"TBA"</formula>
    </cfRule>
  </conditionalFormatting>
  <conditionalFormatting sqref="E848">
    <cfRule type="cellIs" dxfId="364" priority="93" operator="equal">
      <formula>"TBA"</formula>
    </cfRule>
  </conditionalFormatting>
  <conditionalFormatting sqref="E846:E847">
    <cfRule type="cellIs" dxfId="363" priority="92" operator="equal">
      <formula>"TBA"</formula>
    </cfRule>
  </conditionalFormatting>
  <conditionalFormatting sqref="E850">
    <cfRule type="cellIs" dxfId="362" priority="91" operator="equal">
      <formula>"TBA"</formula>
    </cfRule>
  </conditionalFormatting>
  <conditionalFormatting sqref="E854">
    <cfRule type="cellIs" dxfId="361" priority="90" operator="equal">
      <formula>"TBA"</formula>
    </cfRule>
  </conditionalFormatting>
  <conditionalFormatting sqref="E853">
    <cfRule type="cellIs" dxfId="360" priority="89" operator="equal">
      <formula>"TBA"</formula>
    </cfRule>
  </conditionalFormatting>
  <conditionalFormatting sqref="E851:E852">
    <cfRule type="cellIs" dxfId="359" priority="88" operator="equal">
      <formula>"TBA"</formula>
    </cfRule>
  </conditionalFormatting>
  <conditionalFormatting sqref="E857">
    <cfRule type="cellIs" dxfId="358" priority="87" operator="equal">
      <formula>"TBA"</formula>
    </cfRule>
  </conditionalFormatting>
  <conditionalFormatting sqref="E855:E856">
    <cfRule type="cellIs" dxfId="357" priority="86" operator="equal">
      <formula>"TBA"</formula>
    </cfRule>
  </conditionalFormatting>
  <conditionalFormatting sqref="E861">
    <cfRule type="cellIs" dxfId="356" priority="85" operator="equal">
      <formula>"TBA"</formula>
    </cfRule>
  </conditionalFormatting>
  <conditionalFormatting sqref="E860">
    <cfRule type="cellIs" dxfId="355" priority="84" operator="equal">
      <formula>"TBA"</formula>
    </cfRule>
  </conditionalFormatting>
  <conditionalFormatting sqref="E858:E859">
    <cfRule type="cellIs" dxfId="354" priority="83" operator="equal">
      <formula>"TBA"</formula>
    </cfRule>
  </conditionalFormatting>
  <conditionalFormatting sqref="E862">
    <cfRule type="cellIs" dxfId="353" priority="82" operator="equal">
      <formula>"TBA"</formula>
    </cfRule>
  </conditionalFormatting>
  <conditionalFormatting sqref="E866">
    <cfRule type="cellIs" dxfId="352" priority="81" operator="equal">
      <formula>"TBA"</formula>
    </cfRule>
  </conditionalFormatting>
  <conditionalFormatting sqref="E865">
    <cfRule type="cellIs" dxfId="351" priority="80" operator="equal">
      <formula>"TBA"</formula>
    </cfRule>
  </conditionalFormatting>
  <conditionalFormatting sqref="E863:E864">
    <cfRule type="cellIs" dxfId="350" priority="79" operator="equal">
      <formula>"TBA"</formula>
    </cfRule>
  </conditionalFormatting>
  <conditionalFormatting sqref="E869">
    <cfRule type="cellIs" dxfId="349" priority="78" operator="equal">
      <formula>"TBA"</formula>
    </cfRule>
  </conditionalFormatting>
  <conditionalFormatting sqref="E867:E868">
    <cfRule type="cellIs" dxfId="348" priority="77" operator="equal">
      <formula>"TBA"</formula>
    </cfRule>
  </conditionalFormatting>
  <conditionalFormatting sqref="E873">
    <cfRule type="cellIs" dxfId="347" priority="76" operator="equal">
      <formula>"TBA"</formula>
    </cfRule>
  </conditionalFormatting>
  <conditionalFormatting sqref="E872">
    <cfRule type="cellIs" dxfId="346" priority="75" operator="equal">
      <formula>"TBA"</formula>
    </cfRule>
  </conditionalFormatting>
  <conditionalFormatting sqref="E870:E871">
    <cfRule type="cellIs" dxfId="345" priority="74" operator="equal">
      <formula>"TBA"</formula>
    </cfRule>
  </conditionalFormatting>
  <conditionalFormatting sqref="E874">
    <cfRule type="cellIs" dxfId="344" priority="73" operator="equal">
      <formula>"TBA"</formula>
    </cfRule>
  </conditionalFormatting>
  <conditionalFormatting sqref="E878">
    <cfRule type="cellIs" dxfId="343" priority="72" operator="equal">
      <formula>"TBA"</formula>
    </cfRule>
  </conditionalFormatting>
  <conditionalFormatting sqref="E877">
    <cfRule type="cellIs" dxfId="342" priority="71" operator="equal">
      <formula>"TBA"</formula>
    </cfRule>
  </conditionalFormatting>
  <conditionalFormatting sqref="E875:E876">
    <cfRule type="cellIs" dxfId="341" priority="70" operator="equal">
      <formula>"TBA"</formula>
    </cfRule>
  </conditionalFormatting>
  <conditionalFormatting sqref="E881">
    <cfRule type="cellIs" dxfId="340" priority="69" operator="equal">
      <formula>"TBA"</formula>
    </cfRule>
  </conditionalFormatting>
  <conditionalFormatting sqref="E879:E880">
    <cfRule type="cellIs" dxfId="339" priority="68" operator="equal">
      <formula>"TBA"</formula>
    </cfRule>
  </conditionalFormatting>
  <conditionalFormatting sqref="E885">
    <cfRule type="cellIs" dxfId="338" priority="67" operator="equal">
      <formula>"TBA"</formula>
    </cfRule>
  </conditionalFormatting>
  <conditionalFormatting sqref="E884">
    <cfRule type="cellIs" dxfId="337" priority="66" operator="equal">
      <formula>"TBA"</formula>
    </cfRule>
  </conditionalFormatting>
  <conditionalFormatting sqref="E882:E883">
    <cfRule type="cellIs" dxfId="336" priority="65" operator="equal">
      <formula>"TBA"</formula>
    </cfRule>
  </conditionalFormatting>
  <conditionalFormatting sqref="E886">
    <cfRule type="cellIs" dxfId="335" priority="64" operator="equal">
      <formula>"TBA"</formula>
    </cfRule>
  </conditionalFormatting>
  <conditionalFormatting sqref="E890">
    <cfRule type="cellIs" dxfId="334" priority="63" operator="equal">
      <formula>"TBA"</formula>
    </cfRule>
  </conditionalFormatting>
  <conditionalFormatting sqref="E889">
    <cfRule type="cellIs" dxfId="333" priority="62" operator="equal">
      <formula>"TBA"</formula>
    </cfRule>
  </conditionalFormatting>
  <conditionalFormatting sqref="E887:E888">
    <cfRule type="cellIs" dxfId="332" priority="61" operator="equal">
      <formula>"TBA"</formula>
    </cfRule>
  </conditionalFormatting>
  <conditionalFormatting sqref="E893">
    <cfRule type="cellIs" dxfId="331" priority="60" operator="equal">
      <formula>"TBA"</formula>
    </cfRule>
  </conditionalFormatting>
  <conditionalFormatting sqref="E891:E892">
    <cfRule type="cellIs" dxfId="330" priority="59" operator="equal">
      <formula>"TBA"</formula>
    </cfRule>
  </conditionalFormatting>
  <conditionalFormatting sqref="E897">
    <cfRule type="cellIs" dxfId="329" priority="58" operator="equal">
      <formula>"TBA"</formula>
    </cfRule>
  </conditionalFormatting>
  <conditionalFormatting sqref="E896">
    <cfRule type="cellIs" dxfId="328" priority="57" operator="equal">
      <formula>"TBA"</formula>
    </cfRule>
  </conditionalFormatting>
  <conditionalFormatting sqref="E894:E895">
    <cfRule type="cellIs" dxfId="327" priority="56" operator="equal">
      <formula>"TBA"</formula>
    </cfRule>
  </conditionalFormatting>
  <conditionalFormatting sqref="E898">
    <cfRule type="cellIs" dxfId="326" priority="55" operator="equal">
      <formula>"TBA"</formula>
    </cfRule>
  </conditionalFormatting>
  <conditionalFormatting sqref="E902">
    <cfRule type="cellIs" dxfId="325" priority="54" operator="equal">
      <formula>"TBA"</formula>
    </cfRule>
  </conditionalFormatting>
  <conditionalFormatting sqref="E901">
    <cfRule type="cellIs" dxfId="324" priority="53" operator="equal">
      <formula>"TBA"</formula>
    </cfRule>
  </conditionalFormatting>
  <conditionalFormatting sqref="E899:E900">
    <cfRule type="cellIs" dxfId="323" priority="52" operator="equal">
      <formula>"TBA"</formula>
    </cfRule>
  </conditionalFormatting>
  <conditionalFormatting sqref="E905">
    <cfRule type="cellIs" dxfId="322" priority="51" operator="equal">
      <formula>"TBA"</formula>
    </cfRule>
  </conditionalFormatting>
  <conditionalFormatting sqref="E903:E904">
    <cfRule type="cellIs" dxfId="321" priority="50" operator="equal">
      <formula>"TBA"</formula>
    </cfRule>
  </conditionalFormatting>
  <conditionalFormatting sqref="E308">
    <cfRule type="cellIs" dxfId="320" priority="49" operator="equal">
      <formula>"TBA"</formula>
    </cfRule>
  </conditionalFormatting>
  <conditionalFormatting sqref="E309">
    <cfRule type="cellIs" dxfId="319" priority="48" operator="equal">
      <formula>"TBA"</formula>
    </cfRule>
  </conditionalFormatting>
  <conditionalFormatting sqref="E310:E312">
    <cfRule type="cellIs" dxfId="318" priority="47" operator="equal">
      <formula>"TBA"</formula>
    </cfRule>
  </conditionalFormatting>
  <conditionalFormatting sqref="E278">
    <cfRule type="cellIs" dxfId="317" priority="46" operator="equal">
      <formula>"TBA"</formula>
    </cfRule>
  </conditionalFormatting>
  <conditionalFormatting sqref="E279">
    <cfRule type="cellIs" dxfId="316" priority="45" operator="equal">
      <formula>"TBA"</formula>
    </cfRule>
  </conditionalFormatting>
  <conditionalFormatting sqref="E280:E281">
    <cfRule type="cellIs" dxfId="315" priority="44" operator="equal">
      <formula>"TBA"</formula>
    </cfRule>
  </conditionalFormatting>
  <conditionalFormatting sqref="E1">
    <cfRule type="cellIs" dxfId="314" priority="42" operator="equal">
      <formula>"TBA"</formula>
    </cfRule>
  </conditionalFormatting>
  <conditionalFormatting sqref="E219:E220">
    <cfRule type="cellIs" dxfId="313" priority="41" operator="equal">
      <formula>"TBA"</formula>
    </cfRule>
  </conditionalFormatting>
  <conditionalFormatting sqref="E221:E222">
    <cfRule type="cellIs" dxfId="312" priority="40" operator="equal">
      <formula>"TBA"</formula>
    </cfRule>
  </conditionalFormatting>
  <conditionalFormatting sqref="E226">
    <cfRule type="cellIs" dxfId="311" priority="38" operator="equal">
      <formula>"TBA"</formula>
    </cfRule>
  </conditionalFormatting>
  <conditionalFormatting sqref="E316:E317">
    <cfRule type="cellIs" dxfId="310" priority="37" operator="equal">
      <formula>"TBA"</formula>
    </cfRule>
  </conditionalFormatting>
  <conditionalFormatting sqref="E315">
    <cfRule type="cellIs" dxfId="309" priority="36" operator="equal">
      <formula>"TBA"</formula>
    </cfRule>
  </conditionalFormatting>
  <conditionalFormatting sqref="E313:E314">
    <cfRule type="cellIs" dxfId="308" priority="35" operator="equal">
      <formula>"TBA"</formula>
    </cfRule>
  </conditionalFormatting>
  <conditionalFormatting sqref="E335">
    <cfRule type="cellIs" dxfId="307" priority="34" operator="equal">
      <formula>"TBA"</formula>
    </cfRule>
  </conditionalFormatting>
  <conditionalFormatting sqref="E334">
    <cfRule type="cellIs" dxfId="306" priority="33" operator="equal">
      <formula>"TBA"</formula>
    </cfRule>
  </conditionalFormatting>
  <conditionalFormatting sqref="E336:E337">
    <cfRule type="cellIs" dxfId="305" priority="32" operator="equal">
      <formula>"TBA"</formula>
    </cfRule>
  </conditionalFormatting>
  <conditionalFormatting sqref="E331">
    <cfRule type="cellIs" dxfId="304" priority="31" operator="equal">
      <formula>"TBA"</formula>
    </cfRule>
  </conditionalFormatting>
  <conditionalFormatting sqref="E330">
    <cfRule type="cellIs" dxfId="303" priority="30" operator="equal">
      <formula>"TBA"</formula>
    </cfRule>
  </conditionalFormatting>
  <conditionalFormatting sqref="E329">
    <cfRule type="cellIs" dxfId="302" priority="29" operator="equal">
      <formula>"TBA"</formula>
    </cfRule>
  </conditionalFormatting>
  <conditionalFormatting sqref="E332:E333">
    <cfRule type="cellIs" dxfId="301" priority="28" operator="equal">
      <formula>"TBA"</formula>
    </cfRule>
  </conditionalFormatting>
  <conditionalFormatting sqref="E355">
    <cfRule type="cellIs" dxfId="300" priority="27" operator="equal">
      <formula>"TBA"</formula>
    </cfRule>
  </conditionalFormatting>
  <conditionalFormatting sqref="E354">
    <cfRule type="cellIs" dxfId="299" priority="26" operator="equal">
      <formula>"TBA"</formula>
    </cfRule>
  </conditionalFormatting>
  <conditionalFormatting sqref="E353">
    <cfRule type="cellIs" dxfId="298" priority="25" operator="equal">
      <formula>"TBA"</formula>
    </cfRule>
  </conditionalFormatting>
  <conditionalFormatting sqref="E352">
    <cfRule type="cellIs" dxfId="297" priority="24" operator="equal">
      <formula>"TBA"</formula>
    </cfRule>
  </conditionalFormatting>
  <conditionalFormatting sqref="E359">
    <cfRule type="cellIs" dxfId="296" priority="23" operator="equal">
      <formula>"TBA"</formula>
    </cfRule>
  </conditionalFormatting>
  <conditionalFormatting sqref="E360">
    <cfRule type="cellIs" dxfId="295" priority="22" operator="equal">
      <formula>"TBA"</formula>
    </cfRule>
  </conditionalFormatting>
  <conditionalFormatting sqref="E374:E375">
    <cfRule type="cellIs" dxfId="294" priority="21" operator="equal">
      <formula>"TBA"</formula>
    </cfRule>
  </conditionalFormatting>
  <conditionalFormatting sqref="E391">
    <cfRule type="cellIs" dxfId="293" priority="20" operator="equal">
      <formula>"TBA"</formula>
    </cfRule>
  </conditionalFormatting>
  <conditionalFormatting sqref="E390">
    <cfRule type="cellIs" dxfId="292" priority="19" operator="equal">
      <formula>"TBA"</formula>
    </cfRule>
  </conditionalFormatting>
  <conditionalFormatting sqref="E389">
    <cfRule type="cellIs" dxfId="291" priority="18" operator="equal">
      <formula>"TBA"</formula>
    </cfRule>
  </conditionalFormatting>
  <conditionalFormatting sqref="E408">
    <cfRule type="cellIs" dxfId="290" priority="17" operator="equal">
      <formula>"TBA"</formula>
    </cfRule>
  </conditionalFormatting>
  <conditionalFormatting sqref="E407">
    <cfRule type="cellIs" dxfId="289" priority="16" operator="equal">
      <formula>"TBA"</formula>
    </cfRule>
  </conditionalFormatting>
  <conditionalFormatting sqref="E406">
    <cfRule type="cellIs" dxfId="288" priority="15" operator="equal">
      <formula>"TBA"</formula>
    </cfRule>
  </conditionalFormatting>
  <conditionalFormatting sqref="E422">
    <cfRule type="cellIs" dxfId="287" priority="14" operator="equal">
      <formula>"TBA"</formula>
    </cfRule>
  </conditionalFormatting>
  <conditionalFormatting sqref="E421">
    <cfRule type="cellIs" dxfId="286" priority="13" operator="equal">
      <formula>"TBA"</formula>
    </cfRule>
  </conditionalFormatting>
  <conditionalFormatting sqref="E420">
    <cfRule type="cellIs" dxfId="285" priority="12" operator="equal">
      <formula>"TBA"</formula>
    </cfRule>
  </conditionalFormatting>
  <conditionalFormatting sqref="E438:E439">
    <cfRule type="cellIs" dxfId="284" priority="11" operator="equal">
      <formula>"TBA"</formula>
    </cfRule>
  </conditionalFormatting>
  <conditionalFormatting sqref="E455">
    <cfRule type="cellIs" dxfId="283" priority="10" operator="equal">
      <formula>"TBA"</formula>
    </cfRule>
  </conditionalFormatting>
  <conditionalFormatting sqref="E454">
    <cfRule type="cellIs" dxfId="282" priority="9" operator="equal">
      <formula>"TBA"</formula>
    </cfRule>
  </conditionalFormatting>
  <conditionalFormatting sqref="E453">
    <cfRule type="cellIs" dxfId="281" priority="8" operator="equal">
      <formula>"TBA"</formula>
    </cfRule>
  </conditionalFormatting>
  <conditionalFormatting sqref="E472">
    <cfRule type="cellIs" dxfId="280" priority="7" operator="equal">
      <formula>"TBA"</formula>
    </cfRule>
  </conditionalFormatting>
  <conditionalFormatting sqref="E491:E492">
    <cfRule type="cellIs" dxfId="279" priority="4" operator="equal">
      <formula>"TBA"</formula>
    </cfRule>
  </conditionalFormatting>
  <conditionalFormatting sqref="E524">
    <cfRule type="cellIs" dxfId="278" priority="2" operator="equal">
      <formula>"TBA"</formula>
    </cfRule>
  </conditionalFormatting>
  <conditionalFormatting sqref="E525">
    <cfRule type="cellIs" dxfId="277" priority="3" operator="equal">
      <formula>"TBA"</formula>
    </cfRule>
  </conditionalFormatting>
  <conditionalFormatting sqref="E523">
    <cfRule type="cellIs" dxfId="276" priority="1" operator="equal">
      <formula>"TBA"</formula>
    </cfRule>
  </conditionalFormatting>
  <conditionalFormatting sqref="E18">
    <cfRule type="cellIs" dxfId="275" priority="609" operator="equal">
      <formula>"TBA"</formula>
    </cfRule>
  </conditionalFormatting>
  <conditionalFormatting sqref="E38">
    <cfRule type="cellIs" dxfId="274" priority="603" operator="equal">
      <formula>"TBA"</formula>
    </cfRule>
  </conditionalFormatting>
  <conditionalFormatting sqref="E112">
    <cfRule type="cellIs" dxfId="273" priority="595" operator="equal">
      <formula>"TBA"</formula>
    </cfRule>
  </conditionalFormatting>
  <conditionalFormatting sqref="E8 E11">
    <cfRule type="cellIs" dxfId="272" priority="569" operator="equal">
      <formula>"TBA"</formula>
    </cfRule>
  </conditionalFormatting>
  <conditionalFormatting sqref="E102">
    <cfRule type="cellIs" dxfId="271" priority="564" operator="equal">
      <formula>"TBA"</formula>
    </cfRule>
  </conditionalFormatting>
  <conditionalFormatting sqref="E137">
    <cfRule type="cellIs" dxfId="270" priority="556" operator="equal">
      <formula>"TBA"</formula>
    </cfRule>
  </conditionalFormatting>
  <conditionalFormatting sqref="E33">
    <cfRule type="cellIs" dxfId="269" priority="552" operator="equal">
      <formula>"TBA"</formula>
    </cfRule>
  </conditionalFormatting>
  <conditionalFormatting sqref="E100">
    <cfRule type="cellIs" dxfId="268" priority="547" operator="equal">
      <formula>"TBA"</formula>
    </cfRule>
  </conditionalFormatting>
  <conditionalFormatting sqref="E144">
    <cfRule type="cellIs" dxfId="267" priority="542" operator="equal">
      <formula>"TBA"</formula>
    </cfRule>
  </conditionalFormatting>
  <conditionalFormatting sqref="E46">
    <cfRule type="cellIs" dxfId="266" priority="530" operator="equal">
      <formula>"TBA"</formula>
    </cfRule>
  </conditionalFormatting>
  <conditionalFormatting sqref="E127">
    <cfRule type="cellIs" dxfId="265" priority="525" operator="equal">
      <formula>"TBA"</formula>
    </cfRule>
  </conditionalFormatting>
  <conditionalFormatting sqref="E307">
    <cfRule type="cellIs" dxfId="264" priority="486" operator="equal">
      <formula>"TBA"</formula>
    </cfRule>
  </conditionalFormatting>
  <conditionalFormatting sqref="E55">
    <cfRule type="cellIs" dxfId="263" priority="480" operator="equal">
      <formula>"TBA"</formula>
    </cfRule>
  </conditionalFormatting>
  <conditionalFormatting sqref="E93">
    <cfRule type="cellIs" dxfId="262" priority="478" operator="equal">
      <formula>"TBA"</formula>
    </cfRule>
  </conditionalFormatting>
  <conditionalFormatting sqref="G93:H93 E93">
    <cfRule type="cellIs" dxfId="261" priority="479" operator="equal">
      <formula>"tba"</formula>
    </cfRule>
  </conditionalFormatting>
  <conditionalFormatting sqref="E87">
    <cfRule type="cellIs" dxfId="260" priority="476" operator="equal">
      <formula>"TBA"</formula>
    </cfRule>
  </conditionalFormatting>
  <conditionalFormatting sqref="G87:H87">
    <cfRule type="cellIs" dxfId="259" priority="477" operator="equal">
      <formula>"tba"</formula>
    </cfRule>
  </conditionalFormatting>
  <conditionalFormatting sqref="E86">
    <cfRule type="cellIs" dxfId="258" priority="474" operator="equal">
      <formula>"TBA"</formula>
    </cfRule>
  </conditionalFormatting>
  <conditionalFormatting sqref="E287">
    <cfRule type="cellIs" dxfId="257" priority="472" operator="equal">
      <formula>"TBA"</formula>
    </cfRule>
  </conditionalFormatting>
  <conditionalFormatting sqref="E89">
    <cfRule type="cellIs" dxfId="256" priority="460" operator="equal">
      <formula>"TBA"</formula>
    </cfRule>
  </conditionalFormatting>
  <conditionalFormatting sqref="G88:H88 E88">
    <cfRule type="cellIs" dxfId="255" priority="457" operator="equal">
      <formula>"tba"</formula>
    </cfRule>
  </conditionalFormatting>
  <conditionalFormatting sqref="E322:E323">
    <cfRule type="cellIs" dxfId="254" priority="454" operator="equal">
      <formula>"TBA"</formula>
    </cfRule>
  </conditionalFormatting>
  <conditionalFormatting sqref="E325">
    <cfRule type="cellIs" dxfId="253" priority="452" operator="equal">
      <formula>"TBA"</formula>
    </cfRule>
  </conditionalFormatting>
  <conditionalFormatting sqref="E328 E338">
    <cfRule type="cellIs" dxfId="252" priority="448" operator="equal">
      <formula>"TBA"</formula>
    </cfRule>
  </conditionalFormatting>
  <conditionalFormatting sqref="E341:E342">
    <cfRule type="cellIs" dxfId="251" priority="446" operator="equal">
      <formula>"TBA"</formula>
    </cfRule>
  </conditionalFormatting>
  <conditionalFormatting sqref="E350">
    <cfRule type="cellIs" dxfId="250" priority="442" operator="equal">
      <formula>"TBA"</formula>
    </cfRule>
  </conditionalFormatting>
  <conditionalFormatting sqref="E347:E348">
    <cfRule type="cellIs" dxfId="249" priority="440" operator="equal">
      <formula>"TBA"</formula>
    </cfRule>
  </conditionalFormatting>
  <conditionalFormatting sqref="E373">
    <cfRule type="cellIs" dxfId="248" priority="427" operator="equal">
      <formula>"TBA"</formula>
    </cfRule>
  </conditionalFormatting>
  <conditionalFormatting sqref="E378">
    <cfRule type="cellIs" dxfId="247" priority="425" operator="equal">
      <formula>"TBA"</formula>
    </cfRule>
  </conditionalFormatting>
  <conditionalFormatting sqref="G41:H41 E41">
    <cfRule type="cellIs" dxfId="246" priority="605" operator="equal">
      <formula>"tba"</formula>
    </cfRule>
  </conditionalFormatting>
  <conditionalFormatting sqref="E253:E254 H253:H254">
    <cfRule type="cellIs" dxfId="245" priority="584" operator="equal">
      <formula>"tba"</formula>
    </cfRule>
  </conditionalFormatting>
  <conditionalFormatting sqref="E179 G179:H179">
    <cfRule type="cellIs" dxfId="244" priority="554" operator="equal">
      <formula>"tba"</formula>
    </cfRule>
  </conditionalFormatting>
  <conditionalFormatting sqref="E320">
    <cfRule type="cellIs" dxfId="243" priority="488" operator="equal">
      <formula>"TBA"</formula>
    </cfRule>
  </conditionalFormatting>
  <conditionalFormatting sqref="G57:H57 E57">
    <cfRule type="cellIs" dxfId="242" priority="485" operator="equal">
      <formula>"tba"</formula>
    </cfRule>
  </conditionalFormatting>
  <conditionalFormatting sqref="E92">
    <cfRule type="cellIs" dxfId="241" priority="463" operator="equal">
      <formula>"TBA"</formula>
    </cfRule>
  </conditionalFormatting>
  <conditionalFormatting sqref="E90 G90:H90">
    <cfRule type="cellIs" dxfId="240" priority="459" operator="equal">
      <formula>"tba"</formula>
    </cfRule>
  </conditionalFormatting>
  <conditionalFormatting sqref="E372">
    <cfRule type="cellIs" dxfId="239" priority="430" operator="equal">
      <formula>"TBA"</formula>
    </cfRule>
  </conditionalFormatting>
  <conditionalFormatting sqref="E201 E145:E146 E31 E97 E192 E292 E21:E27 E248:E251 E305:E306 E99 E13:E16 E204:E207 E162:E165 E172:E177 E182 E301 E216:E217 E194:E195 E210:E212">
    <cfRule type="cellIs" dxfId="238" priority="638" operator="equal">
      <formula>"TBA"</formula>
    </cfRule>
  </conditionalFormatting>
  <conditionalFormatting sqref="E161">
    <cfRule type="cellIs" dxfId="237" priority="637" operator="equal">
      <formula>"TBA"</formula>
    </cfRule>
  </conditionalFormatting>
  <conditionalFormatting sqref="E96">
    <cfRule type="cellIs" dxfId="236" priority="632" operator="equal">
      <formula>"TBA"</formula>
    </cfRule>
  </conditionalFormatting>
  <conditionalFormatting sqref="E214:E215">
    <cfRule type="cellIs" dxfId="235" priority="636" operator="equal">
      <formula>"TBA"</formula>
    </cfRule>
  </conditionalFormatting>
  <conditionalFormatting sqref="E66">
    <cfRule type="cellIs" dxfId="234" priority="634" operator="equal">
      <formula>"TBA"</formula>
    </cfRule>
  </conditionalFormatting>
  <conditionalFormatting sqref="E94">
    <cfRule type="cellIs" dxfId="233" priority="628" operator="equal">
      <formula>"TBA"</formula>
    </cfRule>
  </conditionalFormatting>
  <conditionalFormatting sqref="E96 G96:H96">
    <cfRule type="cellIs" dxfId="232" priority="633" operator="equal">
      <formula>"tba"</formula>
    </cfRule>
  </conditionalFormatting>
  <conditionalFormatting sqref="E178">
    <cfRule type="cellIs" dxfId="231" priority="630" operator="equal">
      <formula>"TBA"</formula>
    </cfRule>
  </conditionalFormatting>
  <conditionalFormatting sqref="E20">
    <cfRule type="cellIs" dxfId="230" priority="624" operator="equal">
      <formula>"TBA"</formula>
    </cfRule>
  </conditionalFormatting>
  <conditionalFormatting sqref="E95">
    <cfRule type="cellIs" dxfId="229" priority="626" operator="equal">
      <formula>"TBA"</formula>
    </cfRule>
  </conditionalFormatting>
  <conditionalFormatting sqref="E95 G95:H95">
    <cfRule type="cellIs" dxfId="228" priority="627" operator="equal">
      <formula>"tba"</formula>
    </cfRule>
  </conditionalFormatting>
  <conditionalFormatting sqref="E30">
    <cfRule type="cellIs" dxfId="227" priority="623" operator="equal">
      <formula>"TBA"</formula>
    </cfRule>
  </conditionalFormatting>
  <conditionalFormatting sqref="E65">
    <cfRule type="cellIs" dxfId="226" priority="622" operator="equal">
      <formula>"TBA"</formula>
    </cfRule>
  </conditionalFormatting>
  <conditionalFormatting sqref="E123">
    <cfRule type="cellIs" dxfId="225" priority="620" operator="equal">
      <formula>"TBA"</formula>
    </cfRule>
  </conditionalFormatting>
  <conditionalFormatting sqref="E5">
    <cfRule type="cellIs" dxfId="224" priority="617" operator="equal">
      <formula>"TBA"</formula>
    </cfRule>
  </conditionalFormatting>
  <conditionalFormatting sqref="E293:E294">
    <cfRule type="cellIs" dxfId="223" priority="613" operator="equal">
      <formula>"TBA"</formula>
    </cfRule>
  </conditionalFormatting>
  <conditionalFormatting sqref="E12">
    <cfRule type="cellIs" dxfId="222" priority="615" operator="equal">
      <formula>"TBA"</formula>
    </cfRule>
  </conditionalFormatting>
  <conditionalFormatting sqref="G12:H12 E12">
    <cfRule type="cellIs" dxfId="221" priority="616" operator="equal">
      <formula>"tba"</formula>
    </cfRule>
  </conditionalFormatting>
  <conditionalFormatting sqref="E293:E294">
    <cfRule type="cellIs" dxfId="220" priority="614" operator="equal">
      <formula>"tba"</formula>
    </cfRule>
  </conditionalFormatting>
  <conditionalFormatting sqref="E295">
    <cfRule type="cellIs" dxfId="219" priority="612" operator="equal">
      <formula>"tba"</formula>
    </cfRule>
  </conditionalFormatting>
  <conditionalFormatting sqref="E39:E40">
    <cfRule type="cellIs" dxfId="218" priority="601" operator="equal">
      <formula>"TBA"</formula>
    </cfRule>
  </conditionalFormatting>
  <conditionalFormatting sqref="E76">
    <cfRule type="cellIs" dxfId="217" priority="599" operator="equal">
      <formula>"TBA"</formula>
    </cfRule>
  </conditionalFormatting>
  <conditionalFormatting sqref="G76:H76 E76">
    <cfRule type="cellIs" dxfId="216" priority="600" operator="equal">
      <formula>"tba"</formula>
    </cfRule>
  </conditionalFormatting>
  <conditionalFormatting sqref="E113:E114">
    <cfRule type="cellIs" dxfId="215" priority="593" operator="equal">
      <formula>"TBA"</formula>
    </cfRule>
  </conditionalFormatting>
  <conditionalFormatting sqref="G154:H154 E154">
    <cfRule type="cellIs" dxfId="214" priority="592" operator="equal">
      <formula>"tba"</formula>
    </cfRule>
  </conditionalFormatting>
  <conditionalFormatting sqref="E152:E153">
    <cfRule type="cellIs" dxfId="213" priority="588" operator="equal">
      <formula>"TBA"</formula>
    </cfRule>
  </conditionalFormatting>
  <conditionalFormatting sqref="E255">
    <cfRule type="cellIs" dxfId="212" priority="586" operator="equal">
      <formula>"TBA"</formula>
    </cfRule>
  </conditionalFormatting>
  <conditionalFormatting sqref="G255:H255 E255">
    <cfRule type="cellIs" dxfId="211" priority="587" operator="equal">
      <formula>"tba"</formula>
    </cfRule>
  </conditionalFormatting>
  <conditionalFormatting sqref="E58">
    <cfRule type="cellIs" dxfId="210" priority="581" operator="equal">
      <formula>"TBA"</formula>
    </cfRule>
  </conditionalFormatting>
  <conditionalFormatting sqref="E168">
    <cfRule type="cellIs" dxfId="209" priority="579" operator="equal">
      <formula>"TBA"</formula>
    </cfRule>
  </conditionalFormatting>
  <conditionalFormatting sqref="E171">
    <cfRule type="cellIs" dxfId="208" priority="574" operator="equal">
      <formula>"TBA"</formula>
    </cfRule>
  </conditionalFormatting>
  <conditionalFormatting sqref="E167">
    <cfRule type="cellIs" dxfId="207" priority="576" operator="equal">
      <formula>"TBA"</formula>
    </cfRule>
  </conditionalFormatting>
  <conditionalFormatting sqref="E171">
    <cfRule type="cellIs" dxfId="206" priority="575" operator="equal">
      <formula>"tba"</formula>
    </cfRule>
  </conditionalFormatting>
  <conditionalFormatting sqref="E170">
    <cfRule type="cellIs" dxfId="205" priority="571" operator="equal">
      <formula>"TBA"</formula>
    </cfRule>
  </conditionalFormatting>
  <conditionalFormatting sqref="G8:H8 G11:H11">
    <cfRule type="cellIs" dxfId="204" priority="570" operator="equal">
      <formula>"tba"</formula>
    </cfRule>
  </conditionalFormatting>
  <conditionalFormatting sqref="E62">
    <cfRule type="cellIs" dxfId="203" priority="566" operator="equal">
      <formula>"TBA"</formula>
    </cfRule>
  </conditionalFormatting>
  <conditionalFormatting sqref="E103:E104">
    <cfRule type="cellIs" dxfId="202" priority="563" operator="equal">
      <formula>"TBA"</formula>
    </cfRule>
  </conditionalFormatting>
  <conditionalFormatting sqref="E190:E191">
    <cfRule type="cellIs" dxfId="201" priority="561" operator="equal">
      <formula>"TBA"</formula>
    </cfRule>
  </conditionalFormatting>
  <conditionalFormatting sqref="E59">
    <cfRule type="cellIs" dxfId="200" priority="558" operator="equal">
      <formula>"TBA"</formula>
    </cfRule>
  </conditionalFormatting>
  <conditionalFormatting sqref="E67">
    <cfRule type="cellIs" dxfId="199" priority="549" operator="equal">
      <formula>"TBA"</formula>
    </cfRule>
  </conditionalFormatting>
  <conditionalFormatting sqref="E106">
    <cfRule type="cellIs" dxfId="198" priority="546" operator="equal">
      <formula>"TBA"</formula>
    </cfRule>
  </conditionalFormatting>
  <conditionalFormatting sqref="E133">
    <cfRule type="cellIs" dxfId="197" priority="544" operator="equal">
      <formula>"TBA"</formula>
    </cfRule>
  </conditionalFormatting>
  <conditionalFormatting sqref="E256:E265">
    <cfRule type="cellIs" dxfId="196" priority="533" operator="equal">
      <formula>"TBA"</formula>
    </cfRule>
  </conditionalFormatting>
  <conditionalFormatting sqref="E84">
    <cfRule type="cellIs" dxfId="195" priority="528" operator="equal">
      <formula>"TBA"</formula>
    </cfRule>
  </conditionalFormatting>
  <conditionalFormatting sqref="E268">
    <cfRule type="cellIs" dxfId="194" priority="509" operator="equal">
      <formula>"tba"</formula>
    </cfRule>
  </conditionalFormatting>
  <conditionalFormatting sqref="E300 E302">
    <cfRule type="cellIs" dxfId="193" priority="492" operator="equal">
      <formula>"TBA"</formula>
    </cfRule>
  </conditionalFormatting>
  <conditionalFormatting sqref="E303">
    <cfRule type="cellIs" dxfId="192" priority="490" operator="equal">
      <formula>"TBA"</formula>
    </cfRule>
  </conditionalFormatting>
  <conditionalFormatting sqref="E303">
    <cfRule type="cellIs" dxfId="191" priority="491" operator="equal">
      <formula>"tba"</formula>
    </cfRule>
  </conditionalFormatting>
  <conditionalFormatting sqref="E318:E319">
    <cfRule type="cellIs" dxfId="190" priority="487" operator="equal">
      <formula>"TBA"</formula>
    </cfRule>
  </conditionalFormatting>
  <conditionalFormatting sqref="E54">
    <cfRule type="cellIs" dxfId="189" priority="481" operator="equal">
      <formula>"TBA"</formula>
    </cfRule>
  </conditionalFormatting>
  <conditionalFormatting sqref="E286">
    <cfRule type="cellIs" dxfId="188" priority="470" operator="equal">
      <formula>"TBA"</formula>
    </cfRule>
  </conditionalFormatting>
  <conditionalFormatting sqref="E327">
    <cfRule type="cellIs" dxfId="187" priority="451" operator="equal">
      <formula>"TBA"</formula>
    </cfRule>
  </conditionalFormatting>
  <conditionalFormatting sqref="E343">
    <cfRule type="cellIs" dxfId="186" priority="447" operator="equal">
      <formula>"TBA"</formula>
    </cfRule>
  </conditionalFormatting>
  <conditionalFormatting sqref="E345">
    <cfRule type="cellIs" dxfId="185" priority="445" operator="equal">
      <formula>"TBA"</formula>
    </cfRule>
  </conditionalFormatting>
  <conditionalFormatting sqref="E357">
    <cfRule type="cellIs" dxfId="184" priority="439" operator="equal">
      <formula>"TBA"</formula>
    </cfRule>
  </conditionalFormatting>
  <conditionalFormatting sqref="E361">
    <cfRule type="cellIs" dxfId="183" priority="436" operator="equal">
      <formula>"TBA"</formula>
    </cfRule>
  </conditionalFormatting>
  <conditionalFormatting sqref="E366:E367">
    <cfRule type="cellIs" dxfId="182" priority="431" operator="equal">
      <formula>"TBA"</formula>
    </cfRule>
  </conditionalFormatting>
  <conditionalFormatting sqref="E362:E363">
    <cfRule type="cellIs" dxfId="181" priority="433" operator="equal">
      <formula>"TBA"</formula>
    </cfRule>
  </conditionalFormatting>
  <conditionalFormatting sqref="E202">
    <cfRule type="cellIs" dxfId="180" priority="635" operator="equal">
      <formula>"TBA"</formula>
    </cfRule>
  </conditionalFormatting>
  <conditionalFormatting sqref="E134:E135">
    <cfRule type="cellIs" dxfId="179" priority="629" operator="equal">
      <formula>"TBA"</formula>
    </cfRule>
  </conditionalFormatting>
  <conditionalFormatting sqref="E304">
    <cfRule type="cellIs" dxfId="178" priority="621" operator="equal">
      <formula>"TBA"</formula>
    </cfRule>
  </conditionalFormatting>
  <conditionalFormatting sqref="E151">
    <cfRule type="cellIs" dxfId="177" priority="590" operator="equal">
      <formula>"TBA"</formula>
    </cfRule>
  </conditionalFormatting>
  <conditionalFormatting sqref="E9">
    <cfRule type="cellIs" dxfId="176" priority="568" operator="equal">
      <formula>"TBA"</formula>
    </cfRule>
  </conditionalFormatting>
  <conditionalFormatting sqref="E32">
    <cfRule type="cellIs" dxfId="175" priority="551" operator="equal">
      <formula>"TBA"</formula>
    </cfRule>
  </conditionalFormatting>
  <conditionalFormatting sqref="E121:E122">
    <cfRule type="cellIs" dxfId="174" priority="516" operator="equal">
      <formula>"tba"</formula>
    </cfRule>
  </conditionalFormatting>
  <conditionalFormatting sqref="E269:E270">
    <cfRule type="cellIs" dxfId="173" priority="507" operator="equal">
      <formula>"tba"</formula>
    </cfRule>
  </conditionalFormatting>
  <conditionalFormatting sqref="E271">
    <cfRule type="cellIs" dxfId="172" priority="505" operator="equal">
      <formula>"tba"</formula>
    </cfRule>
  </conditionalFormatting>
  <conditionalFormatting sqref="E272">
    <cfRule type="cellIs" dxfId="171" priority="503" operator="equal">
      <formula>"tba"</formula>
    </cfRule>
  </conditionalFormatting>
  <conditionalFormatting sqref="E299">
    <cfRule type="cellIs" dxfId="170" priority="494" operator="equal">
      <formula>"tba"</formula>
    </cfRule>
  </conditionalFormatting>
  <conditionalFormatting sqref="G286:H286">
    <cfRule type="cellIs" dxfId="169" priority="471" operator="equal">
      <formula>"tba"</formula>
    </cfRule>
  </conditionalFormatting>
  <conditionalFormatting sqref="E285">
    <cfRule type="cellIs" dxfId="168" priority="468" operator="equal">
      <formula>"TBA"</formula>
    </cfRule>
  </conditionalFormatting>
  <conditionalFormatting sqref="E91 G91:H91">
    <cfRule type="cellIs" dxfId="167" priority="462" operator="equal">
      <formula>"tba"</formula>
    </cfRule>
  </conditionalFormatting>
  <conditionalFormatting sqref="E326">
    <cfRule type="cellIs" dxfId="166" priority="453" operator="equal">
      <formula>"TBA"</formula>
    </cfRule>
  </conditionalFormatting>
  <conditionalFormatting sqref="E177 G18:H18 E26 E301">
    <cfRule type="cellIs" dxfId="165" priority="639" operator="equal">
      <formula>"tba"</formula>
    </cfRule>
  </conditionalFormatting>
  <conditionalFormatting sqref="E178">
    <cfRule type="cellIs" dxfId="164" priority="631" operator="equal">
      <formula>"tba"</formula>
    </cfRule>
  </conditionalFormatting>
  <conditionalFormatting sqref="E20 G20:H20">
    <cfRule type="cellIs" dxfId="163" priority="625" operator="equal">
      <formula>"tba"</formula>
    </cfRule>
  </conditionalFormatting>
  <conditionalFormatting sqref="E115">
    <cfRule type="cellIs" dxfId="162" priority="618" operator="equal">
      <formula>"TBA"</formula>
    </cfRule>
  </conditionalFormatting>
  <conditionalFormatting sqref="G115:H115 E115">
    <cfRule type="cellIs" dxfId="161" priority="619" operator="equal">
      <formula>"tba"</formula>
    </cfRule>
  </conditionalFormatting>
  <conditionalFormatting sqref="E18">
    <cfRule type="cellIs" dxfId="160" priority="610" operator="equal">
      <formula>"tba"</formula>
    </cfRule>
  </conditionalFormatting>
  <conditionalFormatting sqref="E39:E40 H39:H40">
    <cfRule type="cellIs" dxfId="159" priority="602" operator="equal">
      <formula>"tba"</formula>
    </cfRule>
  </conditionalFormatting>
  <conditionalFormatting sqref="E74:E75 H74:H75">
    <cfRule type="cellIs" dxfId="158" priority="597" operator="equal">
      <formula>"tba"</formula>
    </cfRule>
  </conditionalFormatting>
  <conditionalFormatting sqref="E113:E114 H113:H114">
    <cfRule type="cellIs" dxfId="157" priority="594" operator="equal">
      <formula>"tba"</formula>
    </cfRule>
  </conditionalFormatting>
  <conditionalFormatting sqref="E152:E153 H152:H153">
    <cfRule type="cellIs" dxfId="156" priority="589" operator="equal">
      <formula>"tba"</formula>
    </cfRule>
  </conditionalFormatting>
  <conditionalFormatting sqref="E168 G168:H168">
    <cfRule type="cellIs" dxfId="155" priority="580" operator="equal">
      <formula>"tba"</formula>
    </cfRule>
  </conditionalFormatting>
  <conditionalFormatting sqref="E167 G167:H167">
    <cfRule type="cellIs" dxfId="154" priority="577" operator="equal">
      <formula>"tba"</formula>
    </cfRule>
  </conditionalFormatting>
  <conditionalFormatting sqref="E170">
    <cfRule type="cellIs" dxfId="153" priority="572" operator="equal">
      <formula>"tba"</formula>
    </cfRule>
  </conditionalFormatting>
  <conditionalFormatting sqref="E59 G59:H59">
    <cfRule type="cellIs" dxfId="152" priority="559" operator="equal">
      <formula>"tba"</formula>
    </cfRule>
  </conditionalFormatting>
  <conditionalFormatting sqref="E120">
    <cfRule type="cellIs" dxfId="151" priority="518" operator="equal">
      <formula>"tba"</formula>
    </cfRule>
  </conditionalFormatting>
  <conditionalFormatting sqref="E273:E274">
    <cfRule type="cellIs" dxfId="150" priority="513" operator="equal">
      <formula>"tba"</formula>
    </cfRule>
  </conditionalFormatting>
  <conditionalFormatting sqref="E266:E267">
    <cfRule type="cellIs" dxfId="149" priority="511" operator="equal">
      <formula>"tba"</formula>
    </cfRule>
  </conditionalFormatting>
  <conditionalFormatting sqref="E297:E298">
    <cfRule type="cellIs" dxfId="148" priority="496" operator="equal">
      <formula>"tba"</formula>
    </cfRule>
  </conditionalFormatting>
  <conditionalFormatting sqref="G287:H287 E287">
    <cfRule type="cellIs" dxfId="147" priority="473" operator="equal">
      <formula>"tba"</formula>
    </cfRule>
  </conditionalFormatting>
  <conditionalFormatting sqref="E1">
    <cfRule type="cellIs" dxfId="146" priority="43" operator="equal">
      <formula>"tba"</formula>
    </cfRule>
  </conditionalFormatting>
  <conditionalFormatting sqref="E471">
    <cfRule type="cellIs" dxfId="145" priority="6" operator="equal">
      <formula>"TBA"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1"/>
  <sheetViews>
    <sheetView tabSelected="1" zoomScaleNormal="100" workbookViewId="0">
      <pane ySplit="1" topLeftCell="A2" activePane="bottomLeft" state="frozen"/>
      <selection pane="bottomLeft" activeCell="B5" sqref="B5"/>
    </sheetView>
  </sheetViews>
  <sheetFormatPr defaultRowHeight="15"/>
  <cols>
    <col min="1" max="1" width="17.28515625" style="39" bestFit="1" customWidth="1"/>
    <col min="2" max="2" width="15.140625" style="39" bestFit="1" customWidth="1"/>
    <col min="3" max="3" width="24.85546875" style="39" customWidth="1"/>
    <col min="4" max="4" width="15.140625" style="39" bestFit="1" customWidth="1"/>
    <col min="5" max="5" width="22.42578125" style="163" bestFit="1" customWidth="1"/>
    <col min="6" max="6" width="12.85546875" style="163" bestFit="1" customWidth="1"/>
    <col min="7" max="7" width="10.7109375" style="163" bestFit="1" customWidth="1"/>
    <col min="8" max="8" width="12.28515625" style="39" bestFit="1" customWidth="1"/>
    <col min="9" max="9" width="24.42578125" style="30" bestFit="1" customWidth="1"/>
    <col min="10" max="16384" width="9.140625" style="30"/>
  </cols>
  <sheetData>
    <row r="1" spans="1:9">
      <c r="A1" s="54" t="s">
        <v>0</v>
      </c>
      <c r="B1" s="54" t="s">
        <v>1</v>
      </c>
      <c r="C1" s="55" t="s">
        <v>2</v>
      </c>
      <c r="D1" s="56" t="s">
        <v>3</v>
      </c>
      <c r="E1" s="57" t="s">
        <v>4</v>
      </c>
      <c r="F1" s="57" t="s">
        <v>5</v>
      </c>
      <c r="G1" s="57" t="s">
        <v>6</v>
      </c>
      <c r="H1" s="1" t="s">
        <v>7</v>
      </c>
    </row>
    <row r="2" spans="1:9">
      <c r="A2" s="192" t="s">
        <v>44</v>
      </c>
      <c r="B2" s="191" t="s">
        <v>29</v>
      </c>
      <c r="C2" s="192" t="s">
        <v>860</v>
      </c>
      <c r="D2" s="183" t="s">
        <v>1098</v>
      </c>
      <c r="E2" s="190">
        <v>44455</v>
      </c>
      <c r="F2" s="185">
        <v>44461</v>
      </c>
      <c r="G2" s="185">
        <v>44490</v>
      </c>
      <c r="H2" s="28"/>
      <c r="I2" s="39"/>
    </row>
    <row r="3" spans="1:9">
      <c r="A3" s="192" t="s">
        <v>44</v>
      </c>
      <c r="B3" s="191" t="s">
        <v>29</v>
      </c>
      <c r="C3" s="189" t="s">
        <v>239</v>
      </c>
      <c r="D3" s="193" t="s">
        <v>861</v>
      </c>
      <c r="E3" s="190">
        <v>44460</v>
      </c>
      <c r="F3" s="190">
        <v>44464</v>
      </c>
      <c r="G3" s="190">
        <v>44493</v>
      </c>
      <c r="H3" s="28"/>
      <c r="I3" s="39"/>
    </row>
    <row r="4" spans="1:9">
      <c r="A4" s="192" t="s">
        <v>44</v>
      </c>
      <c r="B4" s="191" t="s">
        <v>29</v>
      </c>
      <c r="C4" s="192" t="s">
        <v>384</v>
      </c>
      <c r="D4" s="183" t="s">
        <v>1099</v>
      </c>
      <c r="E4" s="190">
        <v>44460</v>
      </c>
      <c r="F4" s="185">
        <v>44464</v>
      </c>
      <c r="G4" s="185">
        <v>44493</v>
      </c>
      <c r="H4" s="28"/>
      <c r="I4" s="39"/>
    </row>
    <row r="5" spans="1:9">
      <c r="A5" s="192"/>
      <c r="B5" s="191"/>
      <c r="C5" s="192"/>
      <c r="D5" s="192"/>
      <c r="E5" s="103"/>
      <c r="F5" s="103"/>
      <c r="G5" s="103"/>
      <c r="H5" s="33"/>
      <c r="I5" s="39"/>
    </row>
    <row r="6" spans="1:9">
      <c r="A6" s="192"/>
      <c r="B6" s="191"/>
      <c r="C6" s="191"/>
      <c r="D6" s="191"/>
      <c r="E6" s="103"/>
      <c r="F6" s="103"/>
      <c r="G6" s="103"/>
      <c r="H6" s="28"/>
      <c r="I6" s="39"/>
    </row>
    <row r="7" spans="1:9">
      <c r="A7" s="192"/>
      <c r="B7" s="191"/>
      <c r="C7" s="190"/>
      <c r="D7" s="193"/>
      <c r="E7" s="187"/>
      <c r="F7" s="187"/>
      <c r="G7" s="187"/>
      <c r="H7" s="8"/>
      <c r="I7" s="39"/>
    </row>
    <row r="8" spans="1:9">
      <c r="A8" s="192"/>
      <c r="B8" s="191"/>
      <c r="C8" s="114"/>
      <c r="D8" s="193"/>
      <c r="E8" s="190"/>
      <c r="F8" s="190"/>
      <c r="G8" s="190"/>
      <c r="H8" s="10"/>
      <c r="I8" s="39"/>
    </row>
    <row r="9" spans="1:9">
      <c r="A9" s="192"/>
      <c r="B9" s="191"/>
      <c r="C9" s="114"/>
      <c r="D9" s="193"/>
      <c r="E9" s="190"/>
      <c r="F9" s="190"/>
      <c r="G9" s="190"/>
      <c r="H9" s="10"/>
      <c r="I9" s="39"/>
    </row>
    <row r="10" spans="1:9">
      <c r="A10" s="192"/>
      <c r="B10" s="191"/>
      <c r="C10" s="114"/>
      <c r="D10" s="40"/>
      <c r="E10" s="190"/>
      <c r="F10" s="190"/>
      <c r="G10" s="190"/>
      <c r="H10" s="8"/>
      <c r="I10" s="39"/>
    </row>
    <row r="11" spans="1:9">
      <c r="A11" s="192"/>
      <c r="B11" s="191"/>
      <c r="C11" s="190"/>
      <c r="D11" s="193"/>
      <c r="E11" s="187"/>
      <c r="F11" s="187"/>
      <c r="G11" s="187"/>
      <c r="H11" s="28"/>
      <c r="I11" s="39"/>
    </row>
    <row r="12" spans="1:9">
      <c r="A12" s="192"/>
      <c r="B12" s="191"/>
      <c r="C12" s="193"/>
      <c r="D12" s="193"/>
      <c r="E12" s="187"/>
      <c r="F12" s="187"/>
      <c r="G12" s="187"/>
      <c r="H12" s="45"/>
      <c r="I12" s="39"/>
    </row>
    <row r="13" spans="1:9">
      <c r="A13" s="192"/>
      <c r="B13" s="191"/>
      <c r="C13" s="192"/>
      <c r="D13" s="192"/>
      <c r="E13" s="187"/>
      <c r="F13" s="187"/>
      <c r="G13" s="187"/>
      <c r="H13" s="33"/>
      <c r="I13" s="39"/>
    </row>
    <row r="14" spans="1:9">
      <c r="A14" s="192"/>
      <c r="B14" s="191"/>
      <c r="C14" s="114"/>
      <c r="D14" s="114"/>
      <c r="E14" s="190"/>
      <c r="F14" s="190"/>
      <c r="G14" s="187"/>
      <c r="H14" s="33"/>
      <c r="I14" s="39"/>
    </row>
    <row r="15" spans="1:9">
      <c r="A15" s="192"/>
      <c r="B15" s="191"/>
      <c r="C15" s="193"/>
      <c r="D15" s="192"/>
      <c r="E15" s="190"/>
      <c r="F15" s="190"/>
      <c r="G15" s="187"/>
      <c r="H15" s="33"/>
      <c r="I15" s="39"/>
    </row>
    <row r="16" spans="1:9">
      <c r="A16" s="192"/>
      <c r="B16" s="191"/>
      <c r="C16" s="193"/>
      <c r="D16" s="192"/>
      <c r="E16" s="190"/>
      <c r="F16" s="190"/>
      <c r="G16" s="187"/>
      <c r="H16" s="45"/>
      <c r="I16" s="39"/>
    </row>
    <row r="17" spans="1:9">
      <c r="A17" s="192"/>
      <c r="B17" s="192"/>
      <c r="C17" s="193"/>
      <c r="D17" s="193"/>
      <c r="E17" s="187"/>
      <c r="F17" s="187"/>
      <c r="G17" s="187"/>
      <c r="H17" s="45"/>
      <c r="I17" s="39"/>
    </row>
    <row r="18" spans="1:9">
      <c r="A18" s="192"/>
      <c r="B18" s="192"/>
      <c r="C18" s="192"/>
      <c r="D18" s="191"/>
      <c r="E18" s="187"/>
      <c r="F18" s="187"/>
      <c r="G18" s="187"/>
      <c r="H18" s="45"/>
      <c r="I18" s="39"/>
    </row>
    <row r="19" spans="1:9">
      <c r="A19" s="192"/>
      <c r="B19" s="192"/>
      <c r="C19" s="189"/>
      <c r="D19" s="193"/>
      <c r="E19" s="187"/>
      <c r="F19" s="187"/>
      <c r="G19" s="190"/>
      <c r="H19" s="45"/>
      <c r="I19" s="39"/>
    </row>
    <row r="20" spans="1:9">
      <c r="A20" s="192"/>
      <c r="B20" s="192"/>
      <c r="C20" s="189"/>
      <c r="D20" s="100"/>
      <c r="E20" s="190"/>
      <c r="F20" s="190"/>
      <c r="G20" s="190"/>
      <c r="H20" s="45"/>
      <c r="I20" s="39"/>
    </row>
    <row r="21" spans="1:9">
      <c r="A21" s="192"/>
      <c r="B21" s="192"/>
      <c r="C21" s="192"/>
      <c r="D21" s="192"/>
      <c r="E21" s="187"/>
      <c r="F21" s="187"/>
      <c r="G21" s="187"/>
      <c r="H21" s="45"/>
      <c r="I21" s="39"/>
    </row>
    <row r="22" spans="1:9">
      <c r="A22" s="192"/>
      <c r="B22" s="192"/>
      <c r="C22" s="192"/>
      <c r="D22" s="114"/>
      <c r="E22" s="187"/>
      <c r="F22" s="187"/>
      <c r="G22" s="187"/>
      <c r="H22" s="45"/>
      <c r="I22" s="39"/>
    </row>
    <row r="23" spans="1:9">
      <c r="A23" s="192"/>
      <c r="B23" s="192"/>
      <c r="C23" s="192"/>
      <c r="D23" s="193"/>
      <c r="E23" s="187"/>
      <c r="F23" s="187"/>
      <c r="G23" s="187"/>
      <c r="H23" s="45"/>
      <c r="I23" s="39"/>
    </row>
    <row r="24" spans="1:9">
      <c r="A24" s="192"/>
      <c r="B24" s="189"/>
      <c r="C24" s="189"/>
      <c r="D24" s="193"/>
      <c r="E24" s="187"/>
      <c r="F24" s="187"/>
      <c r="G24" s="187"/>
      <c r="H24" s="45"/>
      <c r="I24" s="39"/>
    </row>
    <row r="25" spans="1:9">
      <c r="A25" s="192"/>
      <c r="B25" s="189"/>
      <c r="C25" s="193"/>
      <c r="D25" s="193"/>
      <c r="E25" s="187"/>
      <c r="F25" s="187"/>
      <c r="G25" s="187"/>
      <c r="H25" s="28"/>
      <c r="I25" s="39"/>
    </row>
    <row r="26" spans="1:9">
      <c r="A26" s="192"/>
      <c r="B26" s="189"/>
      <c r="C26" s="192"/>
      <c r="D26" s="192"/>
      <c r="E26" s="187"/>
      <c r="F26" s="187"/>
      <c r="G26" s="190"/>
      <c r="H26" s="8"/>
      <c r="I26" s="39"/>
    </row>
    <row r="27" spans="1:9">
      <c r="A27" s="192"/>
      <c r="B27" s="189"/>
      <c r="C27" s="192"/>
      <c r="D27" s="114"/>
      <c r="E27" s="187"/>
      <c r="F27" s="187"/>
      <c r="G27" s="190"/>
      <c r="H27" s="45"/>
      <c r="I27" s="39"/>
    </row>
    <row r="28" spans="1:9">
      <c r="A28" s="192"/>
      <c r="B28" s="189"/>
      <c r="C28" s="192"/>
      <c r="D28" s="193"/>
      <c r="E28" s="187"/>
      <c r="F28" s="187"/>
      <c r="G28" s="190"/>
      <c r="H28" s="28"/>
      <c r="I28" s="39"/>
    </row>
    <row r="29" spans="1:9">
      <c r="A29" s="192"/>
      <c r="B29" s="192"/>
      <c r="C29" s="193"/>
      <c r="D29" s="193"/>
      <c r="E29" s="187"/>
      <c r="F29" s="187"/>
      <c r="G29" s="187"/>
      <c r="H29" s="45"/>
      <c r="I29" s="39"/>
    </row>
    <row r="30" spans="1:9">
      <c r="A30" s="192"/>
      <c r="B30" s="192"/>
      <c r="C30" s="192"/>
      <c r="D30" s="191"/>
      <c r="E30" s="187"/>
      <c r="F30" s="187"/>
      <c r="G30" s="187"/>
      <c r="H30" s="45"/>
      <c r="I30" s="39"/>
    </row>
    <row r="31" spans="1:9">
      <c r="A31" s="192"/>
      <c r="B31" s="192"/>
      <c r="C31" s="192"/>
      <c r="D31" s="192"/>
      <c r="E31" s="187"/>
      <c r="F31" s="187"/>
      <c r="G31" s="187"/>
      <c r="H31" s="45"/>
      <c r="I31" s="39"/>
    </row>
    <row r="32" spans="1:9">
      <c r="A32" s="192"/>
      <c r="B32" s="192"/>
      <c r="C32" s="192"/>
      <c r="D32" s="114"/>
      <c r="E32" s="187"/>
      <c r="F32" s="187"/>
      <c r="G32" s="187"/>
      <c r="H32" s="45"/>
      <c r="I32" s="39"/>
    </row>
    <row r="33" spans="1:9">
      <c r="A33" s="192"/>
      <c r="B33" s="192"/>
      <c r="C33" s="192"/>
      <c r="D33" s="193"/>
      <c r="E33" s="187"/>
      <c r="F33" s="187"/>
      <c r="G33" s="187"/>
      <c r="H33" s="45"/>
      <c r="I33" s="39"/>
    </row>
    <row r="34" spans="1:9">
      <c r="A34" s="192"/>
      <c r="B34" s="192"/>
      <c r="C34" s="189"/>
      <c r="D34" s="191"/>
      <c r="E34" s="190"/>
      <c r="F34" s="190"/>
      <c r="G34" s="190"/>
      <c r="H34" s="45"/>
      <c r="I34" s="39"/>
    </row>
    <row r="35" spans="1:9">
      <c r="A35" s="192"/>
      <c r="B35" s="192"/>
      <c r="C35" s="189"/>
      <c r="D35" s="191"/>
      <c r="E35" s="190"/>
      <c r="F35" s="190"/>
      <c r="G35" s="190"/>
      <c r="H35" s="45"/>
      <c r="I35" s="39"/>
    </row>
    <row r="36" spans="1:9">
      <c r="A36" s="192"/>
      <c r="B36" s="192"/>
      <c r="C36" s="192"/>
      <c r="D36" s="192"/>
      <c r="E36" s="187"/>
      <c r="F36" s="187"/>
      <c r="G36" s="187"/>
      <c r="H36" s="28"/>
      <c r="I36" s="39"/>
    </row>
    <row r="37" spans="1:9">
      <c r="A37" s="192"/>
      <c r="B37" s="192"/>
      <c r="C37" s="190"/>
      <c r="D37" s="193"/>
      <c r="E37" s="187"/>
      <c r="F37" s="187"/>
      <c r="G37" s="187"/>
      <c r="H37" s="45"/>
      <c r="I37" s="39"/>
    </row>
    <row r="38" spans="1:9">
      <c r="A38" s="192"/>
      <c r="B38" s="192"/>
      <c r="C38" s="189"/>
      <c r="D38" s="191"/>
      <c r="E38" s="187"/>
      <c r="F38" s="187"/>
      <c r="G38" s="187"/>
      <c r="H38" s="28"/>
      <c r="I38" s="39"/>
    </row>
    <row r="39" spans="1:9">
      <c r="A39" s="192"/>
      <c r="B39" s="192"/>
      <c r="C39" s="189"/>
      <c r="D39" s="191"/>
      <c r="E39" s="190"/>
      <c r="F39" s="187"/>
      <c r="G39" s="187"/>
      <c r="H39" s="28"/>
      <c r="I39" s="39"/>
    </row>
    <row r="40" spans="1:9">
      <c r="A40" s="192"/>
      <c r="B40" s="192"/>
      <c r="C40" s="192"/>
      <c r="D40" s="192"/>
      <c r="E40" s="187"/>
      <c r="F40" s="187"/>
      <c r="G40" s="190"/>
      <c r="H40" s="45"/>
      <c r="I40" s="39"/>
    </row>
    <row r="41" spans="1:9">
      <c r="A41" s="192"/>
      <c r="B41" s="192"/>
      <c r="C41" s="190"/>
      <c r="D41" s="193"/>
      <c r="E41" s="187"/>
      <c r="F41" s="187"/>
      <c r="G41" s="190"/>
      <c r="H41" s="45"/>
      <c r="I41" s="39"/>
    </row>
    <row r="42" spans="1:9">
      <c r="A42" s="192"/>
      <c r="B42" s="192"/>
      <c r="C42" s="189"/>
      <c r="D42" s="191"/>
      <c r="E42" s="190"/>
      <c r="F42" s="187"/>
      <c r="G42" s="187"/>
      <c r="H42" s="45"/>
      <c r="I42" s="39"/>
    </row>
    <row r="43" spans="1:9">
      <c r="A43" s="192"/>
      <c r="B43" s="192"/>
      <c r="C43" s="189"/>
      <c r="D43" s="191"/>
      <c r="E43" s="187"/>
      <c r="F43" s="187"/>
      <c r="G43" s="190"/>
      <c r="H43" s="45"/>
      <c r="I43" s="39"/>
    </row>
    <row r="44" spans="1:9">
      <c r="A44" s="192"/>
      <c r="B44" s="192"/>
      <c r="C44" s="192"/>
      <c r="D44" s="192"/>
      <c r="E44" s="190"/>
      <c r="F44" s="187"/>
      <c r="G44" s="187"/>
      <c r="H44" s="45"/>
      <c r="I44" s="39"/>
    </row>
    <row r="45" spans="1:9">
      <c r="A45" s="192"/>
      <c r="B45" s="192"/>
      <c r="C45" s="192"/>
      <c r="D45" s="192"/>
      <c r="E45" s="187"/>
      <c r="F45" s="187"/>
      <c r="G45" s="190"/>
      <c r="H45" s="45"/>
      <c r="I45" s="39"/>
    </row>
    <row r="46" spans="1:9">
      <c r="A46" s="192"/>
      <c r="B46" s="192"/>
      <c r="C46" s="192"/>
      <c r="D46" s="192"/>
      <c r="E46" s="190"/>
      <c r="F46" s="187"/>
      <c r="G46" s="187"/>
      <c r="H46" s="28"/>
      <c r="I46" s="39"/>
    </row>
    <row r="47" spans="1:9">
      <c r="A47" s="192"/>
      <c r="B47" s="192"/>
      <c r="C47" s="192"/>
      <c r="D47" s="192"/>
      <c r="E47" s="187"/>
      <c r="F47" s="187"/>
      <c r="G47" s="190"/>
      <c r="H47" s="45"/>
      <c r="I47" s="39"/>
    </row>
    <row r="48" spans="1:9">
      <c r="A48" s="192"/>
      <c r="B48" s="192"/>
      <c r="C48" s="190"/>
      <c r="D48" s="191"/>
      <c r="E48" s="190"/>
      <c r="F48" s="190"/>
      <c r="G48" s="190"/>
      <c r="H48" s="45"/>
      <c r="I48" s="39"/>
    </row>
    <row r="49" spans="1:9">
      <c r="A49" s="192"/>
      <c r="B49" s="192"/>
      <c r="C49" s="190"/>
      <c r="D49" s="193"/>
      <c r="E49" s="190"/>
      <c r="F49" s="190"/>
      <c r="G49" s="190"/>
      <c r="H49" s="45"/>
      <c r="I49" s="39"/>
    </row>
    <row r="50" spans="1:9">
      <c r="A50" s="192"/>
      <c r="B50" s="192"/>
      <c r="C50" s="189"/>
      <c r="D50" s="191"/>
      <c r="E50" s="190"/>
      <c r="F50" s="190"/>
      <c r="G50" s="190"/>
      <c r="H50" s="45"/>
      <c r="I50" s="39"/>
    </row>
    <row r="51" spans="1:9">
      <c r="A51" s="192"/>
      <c r="B51" s="192"/>
      <c r="C51" s="189"/>
      <c r="D51" s="191"/>
      <c r="E51" s="190"/>
      <c r="F51" s="190"/>
      <c r="G51" s="190"/>
      <c r="H51" s="45"/>
      <c r="I51" s="39"/>
    </row>
    <row r="52" spans="1:9">
      <c r="A52" s="192"/>
      <c r="B52" s="192"/>
      <c r="C52" s="193"/>
      <c r="D52" s="191"/>
      <c r="E52" s="190"/>
      <c r="F52" s="190"/>
      <c r="G52" s="190"/>
      <c r="H52" s="45"/>
      <c r="I52" s="39"/>
    </row>
    <row r="53" spans="1:9">
      <c r="A53" s="192"/>
      <c r="B53" s="192"/>
      <c r="C53" s="189"/>
      <c r="D53" s="191"/>
      <c r="E53" s="187"/>
      <c r="F53" s="190"/>
      <c r="G53" s="190"/>
      <c r="H53" s="28"/>
      <c r="I53" s="39"/>
    </row>
    <row r="54" spans="1:9">
      <c r="A54" s="192"/>
      <c r="B54" s="192"/>
      <c r="C54" s="189"/>
      <c r="D54" s="191"/>
      <c r="E54" s="187"/>
      <c r="F54" s="190"/>
      <c r="G54" s="187"/>
      <c r="H54" s="28"/>
      <c r="I54" s="39"/>
    </row>
    <row r="55" spans="1:9">
      <c r="A55" s="192"/>
      <c r="B55" s="191"/>
      <c r="C55" s="189"/>
      <c r="D55" s="193"/>
      <c r="E55" s="187"/>
      <c r="F55" s="187"/>
      <c r="G55" s="187"/>
      <c r="H55" s="45"/>
      <c r="I55" s="39"/>
    </row>
    <row r="56" spans="1:9">
      <c r="A56" s="192"/>
      <c r="B56" s="191"/>
      <c r="C56" s="189"/>
      <c r="D56" s="193"/>
      <c r="E56" s="187"/>
      <c r="F56" s="187"/>
      <c r="G56" s="187"/>
      <c r="H56" s="45"/>
      <c r="I56" s="39"/>
    </row>
    <row r="57" spans="1:9">
      <c r="A57" s="192"/>
      <c r="B57" s="191"/>
      <c r="C57" s="189"/>
      <c r="D57" s="15"/>
      <c r="E57" s="190"/>
      <c r="F57" s="190"/>
      <c r="G57" s="190"/>
      <c r="H57" s="45"/>
      <c r="I57" s="39"/>
    </row>
    <row r="58" spans="1:9">
      <c r="A58" s="192"/>
      <c r="B58" s="191"/>
      <c r="C58" s="189"/>
      <c r="D58" s="15"/>
      <c r="E58" s="190"/>
      <c r="F58" s="190"/>
      <c r="G58" s="190"/>
      <c r="H58" s="28"/>
      <c r="I58" s="39"/>
    </row>
    <row r="59" spans="1:9">
      <c r="A59" s="192"/>
      <c r="B59" s="192"/>
      <c r="C59" s="189"/>
      <c r="D59" s="15"/>
      <c r="E59" s="190"/>
      <c r="F59" s="190"/>
      <c r="G59" s="190"/>
      <c r="H59" s="28"/>
      <c r="I59" s="39"/>
    </row>
    <row r="60" spans="1:9">
      <c r="A60" s="192"/>
      <c r="B60" s="192"/>
      <c r="C60" s="189"/>
      <c r="D60" s="15"/>
      <c r="E60" s="190"/>
      <c r="F60" s="190"/>
      <c r="G60" s="187"/>
      <c r="H60" s="45"/>
      <c r="I60" s="39"/>
    </row>
    <row r="61" spans="1:9">
      <c r="A61" s="192"/>
      <c r="B61" s="192"/>
      <c r="C61" s="189"/>
      <c r="D61" s="15"/>
      <c r="E61" s="190"/>
      <c r="F61" s="190"/>
      <c r="G61" s="190"/>
      <c r="H61" s="28"/>
      <c r="I61" s="39"/>
    </row>
    <row r="62" spans="1:9">
      <c r="A62" s="192"/>
      <c r="B62" s="192"/>
      <c r="C62" s="192"/>
      <c r="D62" s="193"/>
      <c r="E62" s="187"/>
      <c r="F62" s="187"/>
      <c r="G62" s="190"/>
      <c r="H62" s="28"/>
      <c r="I62" s="39"/>
    </row>
    <row r="63" spans="1:9">
      <c r="A63" s="192"/>
      <c r="B63" s="192"/>
      <c r="C63" s="189"/>
      <c r="D63" s="15"/>
      <c r="E63" s="190"/>
      <c r="F63" s="190"/>
      <c r="G63" s="190"/>
      <c r="H63" s="45"/>
      <c r="I63" s="39"/>
    </row>
    <row r="64" spans="1:9">
      <c r="A64" s="192"/>
      <c r="B64" s="192"/>
      <c r="C64" s="189"/>
      <c r="D64" s="15"/>
      <c r="E64" s="190"/>
      <c r="F64" s="190"/>
      <c r="G64" s="190"/>
      <c r="H64" s="45"/>
      <c r="I64" s="39"/>
    </row>
    <row r="65" spans="1:9">
      <c r="A65" s="192"/>
      <c r="B65" s="192"/>
      <c r="C65" s="189"/>
      <c r="D65" s="15"/>
      <c r="E65" s="190"/>
      <c r="F65" s="190"/>
      <c r="G65" s="190"/>
      <c r="H65" s="45"/>
      <c r="I65" s="39"/>
    </row>
    <row r="66" spans="1:9">
      <c r="A66" s="192"/>
      <c r="B66" s="192"/>
      <c r="C66" s="192"/>
      <c r="D66" s="193"/>
      <c r="E66" s="187"/>
      <c r="F66" s="187"/>
      <c r="G66" s="190"/>
      <c r="H66" s="28"/>
      <c r="I66" s="39"/>
    </row>
    <row r="67" spans="1:9">
      <c r="A67" s="192"/>
      <c r="B67" s="192"/>
      <c r="C67" s="189"/>
      <c r="D67" s="15"/>
      <c r="E67" s="190"/>
      <c r="F67" s="190"/>
      <c r="G67" s="190"/>
      <c r="H67" s="28"/>
      <c r="I67" s="39"/>
    </row>
    <row r="68" spans="1:9">
      <c r="A68" s="192"/>
      <c r="B68" s="192"/>
      <c r="C68" s="189"/>
      <c r="D68" s="15"/>
      <c r="E68" s="190"/>
      <c r="F68" s="190"/>
      <c r="G68" s="190"/>
      <c r="H68" s="45"/>
      <c r="I68" s="39"/>
    </row>
    <row r="69" spans="1:9">
      <c r="A69" s="192"/>
      <c r="B69" s="192"/>
      <c r="C69" s="189"/>
      <c r="D69" s="15"/>
      <c r="E69" s="190"/>
      <c r="F69" s="190"/>
      <c r="G69" s="190"/>
      <c r="H69" s="28"/>
      <c r="I69" s="39"/>
    </row>
    <row r="70" spans="1:9">
      <c r="A70" s="192"/>
      <c r="B70" s="192"/>
      <c r="C70" s="192"/>
      <c r="D70" s="193"/>
      <c r="E70" s="187"/>
      <c r="F70" s="187"/>
      <c r="G70" s="190"/>
      <c r="H70" s="28"/>
      <c r="I70" s="39"/>
    </row>
    <row r="71" spans="1:9">
      <c r="A71" s="192"/>
      <c r="B71" s="192"/>
      <c r="C71" s="189"/>
      <c r="D71" s="15"/>
      <c r="E71" s="190"/>
      <c r="F71" s="190"/>
      <c r="G71" s="190"/>
      <c r="H71" s="45"/>
      <c r="I71" s="39"/>
    </row>
    <row r="72" spans="1:9">
      <c r="A72" s="192"/>
      <c r="B72" s="192"/>
      <c r="C72" s="189"/>
      <c r="D72" s="15"/>
      <c r="E72" s="190"/>
      <c r="F72" s="190"/>
      <c r="G72" s="190"/>
      <c r="H72" s="45"/>
      <c r="I72" s="39"/>
    </row>
    <row r="73" spans="1:9">
      <c r="A73" s="192"/>
      <c r="B73" s="192"/>
      <c r="C73" s="189"/>
      <c r="D73" s="15"/>
      <c r="E73" s="190"/>
      <c r="F73" s="190"/>
      <c r="G73" s="190"/>
      <c r="H73" s="45"/>
      <c r="I73" s="39"/>
    </row>
    <row r="74" spans="1:9">
      <c r="A74" s="192"/>
      <c r="B74" s="192"/>
      <c r="C74" s="192"/>
      <c r="D74" s="193"/>
      <c r="E74" s="187"/>
      <c r="F74" s="187"/>
      <c r="G74" s="190"/>
      <c r="H74" s="28"/>
      <c r="I74" s="39"/>
    </row>
    <row r="75" spans="1:9">
      <c r="A75" s="192"/>
      <c r="B75" s="192"/>
      <c r="C75" s="193"/>
      <c r="D75" s="191"/>
      <c r="E75" s="190"/>
      <c r="F75" s="190"/>
      <c r="G75" s="190"/>
      <c r="H75" s="28"/>
      <c r="I75" s="39"/>
    </row>
    <row r="76" spans="1:9">
      <c r="A76" s="192"/>
      <c r="B76" s="192"/>
      <c r="C76" s="189"/>
      <c r="D76" s="191"/>
      <c r="E76" s="190"/>
      <c r="F76" s="190"/>
      <c r="G76" s="190"/>
      <c r="H76" s="45"/>
      <c r="I76" s="39"/>
    </row>
    <row r="77" spans="1:9">
      <c r="A77" s="192"/>
      <c r="B77" s="191"/>
      <c r="C77" s="189"/>
      <c r="D77" s="193"/>
      <c r="E77" s="187"/>
      <c r="F77" s="187"/>
      <c r="G77" s="187"/>
      <c r="H77" s="45"/>
      <c r="I77" s="39"/>
    </row>
    <row r="78" spans="1:9">
      <c r="A78" s="192"/>
      <c r="B78" s="191"/>
      <c r="C78" s="189"/>
      <c r="D78" s="193"/>
      <c r="E78" s="187"/>
      <c r="F78" s="187"/>
      <c r="G78" s="187"/>
      <c r="H78" s="45"/>
      <c r="I78" s="39"/>
    </row>
    <row r="79" spans="1:9">
      <c r="A79" s="192"/>
      <c r="B79" s="191"/>
      <c r="C79" s="189"/>
      <c r="D79" s="15"/>
      <c r="E79" s="190"/>
      <c r="F79" s="190"/>
      <c r="G79" s="190"/>
      <c r="H79" s="45"/>
      <c r="I79" s="39"/>
    </row>
    <row r="80" spans="1:9">
      <c r="A80" s="192"/>
      <c r="B80" s="191"/>
      <c r="C80" s="189"/>
      <c r="D80" s="15"/>
      <c r="E80" s="190"/>
      <c r="F80" s="190"/>
      <c r="G80" s="190"/>
      <c r="H80" s="28"/>
      <c r="I80" s="39"/>
    </row>
    <row r="81" spans="1:9">
      <c r="A81" s="197"/>
      <c r="B81" s="191"/>
      <c r="C81" s="189"/>
      <c r="D81" s="15"/>
      <c r="E81" s="190"/>
      <c r="F81" s="190"/>
      <c r="G81" s="190"/>
      <c r="H81" s="45"/>
      <c r="I81" s="39"/>
    </row>
    <row r="82" spans="1:9">
      <c r="A82" s="192"/>
      <c r="B82" s="192"/>
      <c r="C82" s="192"/>
      <c r="D82" s="191"/>
      <c r="E82" s="190"/>
      <c r="F82" s="190"/>
      <c r="G82" s="190"/>
      <c r="H82" s="45"/>
      <c r="I82" s="39"/>
    </row>
    <row r="83" spans="1:9">
      <c r="A83" s="192"/>
      <c r="B83" s="192"/>
      <c r="C83" s="189"/>
      <c r="D83" s="191"/>
      <c r="E83" s="187"/>
      <c r="F83" s="187"/>
      <c r="G83" s="187"/>
      <c r="H83" s="45"/>
      <c r="I83" s="39"/>
    </row>
    <row r="84" spans="1:9">
      <c r="A84" s="192"/>
      <c r="B84" s="192"/>
      <c r="C84" s="192"/>
      <c r="D84" s="191"/>
      <c r="E84" s="190"/>
      <c r="F84" s="190"/>
      <c r="G84" s="190"/>
      <c r="H84" s="28"/>
      <c r="I84" s="39"/>
    </row>
    <row r="85" spans="1:9">
      <c r="A85" s="192"/>
      <c r="B85" s="192"/>
      <c r="C85" s="192"/>
      <c r="D85" s="191"/>
      <c r="E85" s="190"/>
      <c r="F85" s="190"/>
      <c r="G85" s="190"/>
      <c r="H85" s="28"/>
      <c r="I85" s="39"/>
    </row>
    <row r="86" spans="1:9">
      <c r="A86" s="192"/>
      <c r="B86" s="192"/>
      <c r="C86" s="189"/>
      <c r="D86" s="191"/>
      <c r="E86" s="187"/>
      <c r="F86" s="187"/>
      <c r="G86" s="187"/>
      <c r="H86" s="45"/>
      <c r="I86" s="39"/>
    </row>
    <row r="87" spans="1:9">
      <c r="A87" s="192"/>
      <c r="B87" s="192"/>
      <c r="C87" s="189"/>
      <c r="D87" s="191"/>
      <c r="E87" s="187"/>
      <c r="F87" s="187"/>
      <c r="G87" s="187"/>
      <c r="H87" s="28"/>
      <c r="I87" s="39"/>
    </row>
    <row r="88" spans="1:9">
      <c r="A88" s="192"/>
      <c r="B88" s="192"/>
      <c r="C88" s="192"/>
      <c r="D88" s="191"/>
      <c r="E88" s="190"/>
      <c r="F88" s="190"/>
      <c r="G88" s="190"/>
      <c r="H88" s="28"/>
      <c r="I88" s="39"/>
    </row>
    <row r="89" spans="1:9">
      <c r="A89" s="197"/>
      <c r="B89" s="192"/>
      <c r="C89" s="192"/>
      <c r="D89" s="191"/>
      <c r="E89" s="190"/>
      <c r="F89" s="190"/>
      <c r="G89" s="190"/>
      <c r="H89" s="45"/>
      <c r="I89" s="39"/>
    </row>
    <row r="90" spans="1:9">
      <c r="A90" s="197"/>
      <c r="B90" s="192"/>
      <c r="C90" s="192"/>
      <c r="D90" s="191"/>
      <c r="E90" s="190"/>
      <c r="F90" s="190"/>
      <c r="G90" s="190"/>
      <c r="H90" s="45"/>
      <c r="I90" s="39"/>
    </row>
    <row r="91" spans="1:9">
      <c r="A91" s="197"/>
      <c r="B91" s="192"/>
      <c r="C91" s="189"/>
      <c r="D91" s="191"/>
      <c r="E91" s="187"/>
      <c r="F91" s="187"/>
      <c r="G91" s="187"/>
      <c r="H91" s="45"/>
      <c r="I91" s="39"/>
    </row>
    <row r="92" spans="1:9">
      <c r="A92" s="197"/>
      <c r="B92" s="192"/>
      <c r="C92" s="192"/>
      <c r="D92" s="191"/>
      <c r="E92" s="190"/>
      <c r="F92" s="190"/>
      <c r="G92" s="190"/>
      <c r="H92" s="28"/>
      <c r="I92" s="39"/>
    </row>
    <row r="93" spans="1:9">
      <c r="A93" s="192"/>
      <c r="B93" s="192"/>
      <c r="C93" s="189"/>
      <c r="D93" s="191"/>
      <c r="E93" s="187"/>
      <c r="F93" s="187"/>
      <c r="G93" s="187"/>
      <c r="H93" s="45"/>
      <c r="I93" s="39"/>
    </row>
    <row r="94" spans="1:9">
      <c r="A94" s="192"/>
      <c r="B94" s="192"/>
      <c r="C94" s="192"/>
      <c r="D94" s="191"/>
      <c r="E94" s="190"/>
      <c r="F94" s="190"/>
      <c r="G94" s="190"/>
      <c r="H94" s="45"/>
      <c r="I94" s="39"/>
    </row>
    <row r="95" spans="1:9">
      <c r="A95" s="192"/>
      <c r="B95" s="192"/>
      <c r="C95" s="192"/>
      <c r="D95" s="191"/>
      <c r="E95" s="190"/>
      <c r="F95" s="190"/>
      <c r="G95" s="190"/>
      <c r="H95" s="45"/>
      <c r="I95" s="39"/>
    </row>
    <row r="96" spans="1:9">
      <c r="A96" s="192"/>
      <c r="B96" s="192"/>
      <c r="C96" s="192"/>
      <c r="D96" s="191"/>
      <c r="E96" s="190"/>
      <c r="F96" s="190"/>
      <c r="G96" s="190"/>
      <c r="H96" s="45"/>
      <c r="I96" s="39"/>
    </row>
    <row r="97" spans="1:9">
      <c r="A97" s="192"/>
      <c r="B97" s="192"/>
      <c r="C97" s="192"/>
      <c r="D97" s="191"/>
      <c r="E97" s="190"/>
      <c r="F97" s="190"/>
      <c r="G97" s="190"/>
      <c r="H97" s="45"/>
      <c r="I97" s="39"/>
    </row>
    <row r="98" spans="1:9">
      <c r="A98" s="192"/>
      <c r="B98" s="192"/>
      <c r="C98" s="192"/>
      <c r="D98" s="191"/>
      <c r="E98" s="190"/>
      <c r="F98" s="190"/>
      <c r="G98" s="190"/>
      <c r="H98" s="45"/>
      <c r="I98" s="39"/>
    </row>
    <row r="99" spans="1:9">
      <c r="A99" s="192"/>
      <c r="B99" s="192"/>
      <c r="C99" s="192"/>
      <c r="D99" s="191"/>
      <c r="E99" s="190"/>
      <c r="F99" s="190"/>
      <c r="G99" s="190"/>
      <c r="H99" s="45"/>
      <c r="I99" s="39"/>
    </row>
    <row r="100" spans="1:9">
      <c r="A100" s="189"/>
      <c r="B100" s="192"/>
      <c r="C100" s="192"/>
      <c r="D100" s="191"/>
      <c r="E100" s="190"/>
      <c r="F100" s="190"/>
      <c r="G100" s="190"/>
      <c r="H100" s="45"/>
      <c r="I100" s="39"/>
    </row>
    <row r="101" spans="1:9">
      <c r="A101" s="189"/>
      <c r="B101" s="192"/>
      <c r="C101" s="189"/>
      <c r="D101" s="191"/>
      <c r="E101" s="187"/>
      <c r="F101" s="187"/>
      <c r="G101" s="187"/>
      <c r="H101" s="45"/>
      <c r="I101" s="39"/>
    </row>
    <row r="102" spans="1:9">
      <c r="A102" s="192"/>
      <c r="B102" s="192"/>
      <c r="C102" s="192"/>
      <c r="D102" s="191"/>
      <c r="E102" s="190"/>
      <c r="F102" s="190"/>
      <c r="G102" s="190"/>
      <c r="H102" s="45"/>
      <c r="I102" s="39"/>
    </row>
    <row r="103" spans="1:9">
      <c r="A103" s="192"/>
      <c r="B103" s="192"/>
      <c r="C103" s="192"/>
      <c r="D103" s="191"/>
      <c r="E103" s="190"/>
      <c r="F103" s="190"/>
      <c r="G103" s="190"/>
      <c r="H103" s="45"/>
      <c r="I103" s="39"/>
    </row>
    <row r="104" spans="1:9">
      <c r="A104" s="192"/>
      <c r="B104" s="192"/>
      <c r="C104" s="192"/>
      <c r="D104" s="191"/>
      <c r="E104" s="190"/>
      <c r="F104" s="190"/>
      <c r="G104" s="190"/>
      <c r="H104" s="45"/>
      <c r="I104" s="39"/>
    </row>
    <row r="105" spans="1:9">
      <c r="A105" s="192"/>
      <c r="B105" s="192"/>
      <c r="C105" s="192"/>
      <c r="D105" s="191"/>
      <c r="E105" s="190"/>
      <c r="F105" s="190"/>
      <c r="G105" s="190"/>
      <c r="H105" s="45"/>
      <c r="I105" s="39"/>
    </row>
    <row r="106" spans="1:9">
      <c r="A106" s="192"/>
      <c r="B106" s="192"/>
      <c r="C106" s="192"/>
      <c r="D106" s="191"/>
      <c r="E106" s="190"/>
      <c r="F106" s="190"/>
      <c r="G106" s="190"/>
      <c r="H106" s="45"/>
      <c r="I106" s="39"/>
    </row>
    <row r="107" spans="1:9">
      <c r="A107" s="192"/>
      <c r="B107" s="192"/>
      <c r="C107" s="189"/>
      <c r="D107" s="191"/>
      <c r="E107" s="187"/>
      <c r="F107" s="187"/>
      <c r="G107" s="187"/>
      <c r="H107" s="28"/>
      <c r="I107" s="39"/>
    </row>
    <row r="108" spans="1:9">
      <c r="A108" s="192"/>
      <c r="B108" s="192"/>
      <c r="C108" s="192"/>
      <c r="D108" s="191"/>
      <c r="E108" s="190"/>
      <c r="F108" s="190"/>
      <c r="G108" s="190"/>
      <c r="H108" s="45"/>
      <c r="I108" s="39"/>
    </row>
    <row r="109" spans="1:9">
      <c r="A109" s="192"/>
      <c r="B109" s="192"/>
      <c r="C109" s="189"/>
      <c r="D109" s="191"/>
      <c r="E109" s="187"/>
      <c r="F109" s="187"/>
      <c r="G109" s="187"/>
      <c r="H109" s="45"/>
      <c r="I109" s="39"/>
    </row>
    <row r="110" spans="1:9">
      <c r="A110" s="192"/>
      <c r="B110" s="192"/>
      <c r="C110" s="192"/>
      <c r="D110" s="191"/>
      <c r="E110" s="190"/>
      <c r="F110" s="190"/>
      <c r="G110" s="190"/>
      <c r="H110" s="45"/>
      <c r="I110" s="39"/>
    </row>
    <row r="111" spans="1:9">
      <c r="A111" s="192"/>
      <c r="B111" s="192"/>
      <c r="C111" s="192"/>
      <c r="D111" s="191"/>
      <c r="E111" s="190"/>
      <c r="F111" s="190"/>
      <c r="G111" s="190"/>
      <c r="H111" s="45"/>
      <c r="I111" s="39"/>
    </row>
    <row r="112" spans="1:9">
      <c r="A112" s="192"/>
      <c r="B112" s="192"/>
      <c r="C112" s="192"/>
      <c r="D112" s="191"/>
      <c r="E112" s="190"/>
      <c r="F112" s="190"/>
      <c r="G112" s="190"/>
      <c r="H112" s="28"/>
      <c r="I112" s="39"/>
    </row>
    <row r="113" spans="1:9">
      <c r="A113" s="192"/>
      <c r="B113" s="192"/>
      <c r="C113" s="192"/>
      <c r="D113" s="191"/>
      <c r="E113" s="190"/>
      <c r="F113" s="190"/>
      <c r="G113" s="190"/>
      <c r="H113" s="45"/>
      <c r="I113" s="39"/>
    </row>
    <row r="114" spans="1:9">
      <c r="A114" s="192"/>
      <c r="B114" s="192"/>
      <c r="C114" s="189"/>
      <c r="D114" s="191"/>
      <c r="E114" s="187"/>
      <c r="F114" s="187"/>
      <c r="G114" s="187"/>
      <c r="H114" s="45"/>
      <c r="I114" s="39"/>
    </row>
    <row r="115" spans="1:9">
      <c r="A115" s="192"/>
      <c r="B115" s="192"/>
      <c r="C115" s="192"/>
      <c r="D115" s="191"/>
      <c r="E115" s="190"/>
      <c r="F115" s="190"/>
      <c r="G115" s="190"/>
      <c r="H115" s="45"/>
      <c r="I115" s="39"/>
    </row>
    <row r="116" spans="1:9">
      <c r="A116" s="197"/>
      <c r="B116" s="192"/>
      <c r="C116" s="192"/>
      <c r="D116" s="191"/>
      <c r="E116" s="190"/>
      <c r="F116" s="190"/>
      <c r="G116" s="190"/>
      <c r="H116" s="45"/>
      <c r="I116" s="39"/>
    </row>
    <row r="117" spans="1:9">
      <c r="A117" s="197"/>
      <c r="B117" s="192"/>
      <c r="C117" s="192"/>
      <c r="D117" s="215"/>
      <c r="E117" s="190"/>
      <c r="F117" s="190"/>
      <c r="G117" s="190"/>
      <c r="H117" s="45"/>
      <c r="I117" s="39"/>
    </row>
    <row r="118" spans="1:9">
      <c r="A118" s="197"/>
      <c r="B118" s="192"/>
      <c r="C118" s="192"/>
      <c r="D118" s="191"/>
      <c r="E118" s="190"/>
      <c r="F118" s="190"/>
      <c r="G118" s="190"/>
      <c r="H118" s="45"/>
      <c r="I118" s="39"/>
    </row>
    <row r="119" spans="1:9">
      <c r="A119" s="197"/>
      <c r="B119" s="192"/>
      <c r="C119" s="192"/>
      <c r="D119" s="191"/>
      <c r="E119" s="190"/>
      <c r="F119" s="190"/>
      <c r="G119" s="190"/>
      <c r="H119" s="45"/>
      <c r="I119" s="39"/>
    </row>
    <row r="120" spans="1:9">
      <c r="A120" s="197"/>
      <c r="B120" s="192"/>
      <c r="C120" s="189"/>
      <c r="D120" s="191"/>
      <c r="E120" s="187"/>
      <c r="F120" s="187"/>
      <c r="G120" s="187"/>
      <c r="H120" s="45"/>
      <c r="I120" s="39"/>
    </row>
    <row r="121" spans="1:9">
      <c r="A121" s="197"/>
      <c r="B121" s="192"/>
      <c r="C121" s="192"/>
      <c r="D121" s="191"/>
      <c r="E121" s="190"/>
      <c r="F121" s="190"/>
      <c r="G121" s="190"/>
      <c r="H121" s="45"/>
      <c r="I121" s="39"/>
    </row>
    <row r="122" spans="1:9">
      <c r="A122" s="197"/>
      <c r="B122" s="192"/>
      <c r="C122" s="189"/>
      <c r="D122" s="191"/>
      <c r="E122" s="187"/>
      <c r="F122" s="187"/>
      <c r="G122" s="187"/>
      <c r="H122" s="45"/>
      <c r="I122" s="39"/>
    </row>
    <row r="123" spans="1:9">
      <c r="A123" s="197"/>
      <c r="B123" s="192"/>
      <c r="C123" s="189"/>
      <c r="D123" s="191"/>
      <c r="E123" s="187"/>
      <c r="F123" s="187"/>
      <c r="G123" s="187"/>
      <c r="H123" s="45"/>
      <c r="I123" s="39"/>
    </row>
    <row r="124" spans="1:9">
      <c r="A124" s="197"/>
      <c r="B124" s="192"/>
      <c r="C124" s="189"/>
      <c r="D124" s="191"/>
      <c r="E124" s="187"/>
      <c r="F124" s="187"/>
      <c r="G124" s="187"/>
      <c r="H124" s="45"/>
      <c r="I124" s="158"/>
    </row>
    <row r="125" spans="1:9">
      <c r="A125" s="197"/>
      <c r="B125" s="192"/>
      <c r="C125" s="189"/>
      <c r="D125" s="191"/>
      <c r="E125" s="187"/>
      <c r="F125" s="187"/>
      <c r="G125" s="187"/>
      <c r="H125" s="45"/>
      <c r="I125" s="39"/>
    </row>
    <row r="126" spans="1:9">
      <c r="A126" s="197"/>
      <c r="B126" s="192"/>
      <c r="C126" s="192"/>
      <c r="D126" s="191"/>
      <c r="E126" s="190"/>
      <c r="F126" s="190"/>
      <c r="G126" s="190"/>
      <c r="H126" s="45"/>
      <c r="I126" s="39"/>
    </row>
    <row r="127" spans="1:9">
      <c r="A127" s="197"/>
      <c r="B127" s="192"/>
      <c r="C127" s="192"/>
      <c r="D127" s="191"/>
      <c r="E127" s="190"/>
      <c r="F127" s="190"/>
      <c r="G127" s="190"/>
      <c r="H127" s="45"/>
      <c r="I127" s="39"/>
    </row>
    <row r="128" spans="1:9">
      <c r="A128" s="197"/>
      <c r="B128" s="192"/>
      <c r="C128" s="189"/>
      <c r="D128" s="191"/>
      <c r="E128" s="187"/>
      <c r="F128" s="187"/>
      <c r="G128" s="187"/>
      <c r="H128" s="45"/>
      <c r="I128" s="39"/>
    </row>
    <row r="129" spans="1:9">
      <c r="A129" s="197"/>
      <c r="B129" s="192"/>
      <c r="C129" s="189"/>
      <c r="D129" s="191"/>
      <c r="E129" s="187"/>
      <c r="F129" s="187"/>
      <c r="G129" s="187"/>
      <c r="H129" s="45"/>
      <c r="I129" s="159"/>
    </row>
    <row r="130" spans="1:9">
      <c r="A130" s="197"/>
      <c r="B130" s="192"/>
      <c r="C130" s="192"/>
      <c r="D130" s="191"/>
      <c r="E130" s="190"/>
      <c r="F130" s="190"/>
      <c r="G130" s="190"/>
      <c r="H130" s="45"/>
      <c r="I130" s="39"/>
    </row>
    <row r="131" spans="1:9">
      <c r="A131" s="192"/>
      <c r="B131" s="192"/>
      <c r="C131" s="216"/>
      <c r="D131" s="216"/>
      <c r="E131" s="190"/>
      <c r="F131" s="190"/>
      <c r="G131" s="190"/>
      <c r="H131" s="45"/>
      <c r="I131" s="39"/>
    </row>
    <row r="132" spans="1:9">
      <c r="A132" s="192"/>
      <c r="B132" s="192"/>
      <c r="C132" s="192"/>
      <c r="D132" s="191"/>
      <c r="E132" s="190"/>
      <c r="F132" s="190"/>
      <c r="G132" s="190"/>
      <c r="H132" s="45"/>
    </row>
    <row r="133" spans="1:9">
      <c r="A133" s="83"/>
      <c r="B133" s="83"/>
      <c r="C133" s="47"/>
      <c r="D133" s="47"/>
      <c r="E133" s="47"/>
      <c r="F133" s="47"/>
      <c r="G133" s="45"/>
      <c r="H133" s="45"/>
    </row>
    <row r="134" spans="1:9">
      <c r="A134" s="83"/>
      <c r="B134" s="83"/>
      <c r="C134" s="47"/>
      <c r="D134" s="47"/>
      <c r="E134" s="47"/>
      <c r="F134" s="47"/>
      <c r="G134" s="45"/>
      <c r="H134" s="45"/>
    </row>
    <row r="135" spans="1:9">
      <c r="A135" s="83"/>
      <c r="B135" s="83"/>
      <c r="C135" s="47"/>
      <c r="D135" s="47"/>
      <c r="E135" s="47"/>
      <c r="F135" s="47"/>
      <c r="G135" s="45"/>
      <c r="H135" s="45"/>
    </row>
    <row r="136" spans="1:9">
      <c r="A136" s="83"/>
      <c r="B136" s="83"/>
      <c r="C136" s="47"/>
      <c r="D136" s="47"/>
      <c r="E136" s="47"/>
      <c r="F136" s="47"/>
      <c r="G136" s="45"/>
      <c r="H136" s="45"/>
    </row>
    <row r="137" spans="1:9">
      <c r="A137" s="83"/>
      <c r="B137" s="83"/>
      <c r="C137" s="47"/>
      <c r="D137" s="47"/>
      <c r="E137" s="47"/>
      <c r="F137" s="47"/>
      <c r="G137" s="45"/>
      <c r="H137" s="45"/>
    </row>
    <row r="138" spans="1:9">
      <c r="A138" s="83"/>
      <c r="B138" s="83"/>
      <c r="C138" s="47"/>
      <c r="D138" s="47"/>
      <c r="E138" s="47"/>
      <c r="F138" s="47"/>
      <c r="G138" s="45"/>
      <c r="H138" s="45"/>
    </row>
    <row r="139" spans="1:9">
      <c r="A139" s="83"/>
      <c r="B139" s="83"/>
      <c r="C139" s="47"/>
      <c r="D139" s="47"/>
      <c r="E139" s="47"/>
      <c r="F139" s="47"/>
      <c r="G139" s="45"/>
      <c r="H139" s="45"/>
    </row>
    <row r="140" spans="1:9">
      <c r="A140" s="83"/>
      <c r="B140" s="83"/>
      <c r="C140" s="47"/>
      <c r="D140" s="47"/>
      <c r="E140" s="47"/>
      <c r="F140" s="47"/>
      <c r="G140" s="45"/>
      <c r="H140" s="45"/>
    </row>
    <row r="141" spans="1:9">
      <c r="A141" s="83"/>
      <c r="B141" s="83"/>
      <c r="C141" s="47"/>
      <c r="D141" s="47"/>
      <c r="E141" s="47"/>
      <c r="F141" s="47"/>
      <c r="G141" s="45"/>
      <c r="H141" s="45"/>
    </row>
    <row r="142" spans="1:9">
      <c r="A142" s="83"/>
      <c r="B142" s="83"/>
      <c r="C142" s="47"/>
      <c r="D142" s="47"/>
      <c r="E142" s="47"/>
      <c r="F142" s="47"/>
      <c r="G142" s="45"/>
      <c r="H142" s="28"/>
    </row>
    <row r="143" spans="1:9" ht="14.25" customHeight="1">
      <c r="A143" s="83"/>
      <c r="B143" s="83"/>
      <c r="C143" s="47"/>
      <c r="D143" s="47"/>
      <c r="E143" s="47"/>
      <c r="F143" s="47"/>
      <c r="G143" s="45"/>
      <c r="H143" s="45"/>
    </row>
    <row r="144" spans="1:9">
      <c r="A144" s="83"/>
      <c r="B144" s="83"/>
      <c r="C144" s="47"/>
      <c r="D144" s="47"/>
      <c r="E144" s="47"/>
      <c r="F144" s="47"/>
      <c r="G144" s="45"/>
      <c r="H144" s="45"/>
    </row>
    <row r="145" spans="1:8">
      <c r="A145" s="83"/>
      <c r="B145" s="83"/>
      <c r="C145" s="47"/>
      <c r="D145" s="47"/>
      <c r="E145" s="47"/>
      <c r="F145" s="47"/>
      <c r="G145" s="28"/>
      <c r="H145" s="45"/>
    </row>
    <row r="146" spans="1:8">
      <c r="A146" s="83"/>
      <c r="B146" s="83"/>
      <c r="C146" s="47"/>
      <c r="D146" s="47"/>
      <c r="E146" s="47"/>
      <c r="F146" s="47"/>
      <c r="G146" s="45"/>
      <c r="H146" s="28"/>
    </row>
    <row r="147" spans="1:8">
      <c r="A147" s="83"/>
      <c r="B147" s="83"/>
      <c r="C147" s="47"/>
      <c r="D147" s="47"/>
      <c r="E147" s="47"/>
      <c r="F147" s="47"/>
      <c r="G147" s="45"/>
      <c r="H147" s="45"/>
    </row>
    <row r="148" spans="1:8">
      <c r="A148" s="83"/>
      <c r="B148" s="83"/>
      <c r="C148" s="47"/>
      <c r="D148" s="47"/>
      <c r="E148" s="47"/>
      <c r="F148" s="46"/>
      <c r="G148" s="45"/>
      <c r="H148" s="45"/>
    </row>
    <row r="149" spans="1:8">
      <c r="A149" s="83"/>
      <c r="B149" s="83"/>
      <c r="C149" s="47"/>
      <c r="D149" s="47"/>
      <c r="E149" s="44"/>
      <c r="F149" s="46"/>
      <c r="G149" s="28"/>
      <c r="H149" s="45"/>
    </row>
    <row r="150" spans="1:8">
      <c r="A150" s="83"/>
      <c r="B150" s="83"/>
      <c r="C150" s="47"/>
      <c r="D150" s="47"/>
      <c r="E150" s="47"/>
      <c r="F150" s="46"/>
      <c r="G150" s="45"/>
      <c r="H150" s="45"/>
    </row>
    <row r="151" spans="1:8">
      <c r="A151" s="83"/>
      <c r="B151" s="83"/>
      <c r="C151" s="47"/>
      <c r="D151" s="47"/>
      <c r="E151" s="47"/>
      <c r="F151" s="46"/>
      <c r="G151" s="45"/>
      <c r="H151" s="28"/>
    </row>
    <row r="152" spans="1:8">
      <c r="A152" s="83"/>
      <c r="B152" s="83"/>
      <c r="C152" s="47"/>
      <c r="D152" s="47"/>
      <c r="E152" s="47"/>
      <c r="F152" s="46"/>
      <c r="G152" s="45"/>
      <c r="H152" s="45"/>
    </row>
    <row r="153" spans="1:8">
      <c r="A153" s="83"/>
      <c r="B153" s="83"/>
      <c r="C153" s="47"/>
      <c r="D153" s="47"/>
      <c r="E153" s="47"/>
      <c r="F153" s="46"/>
      <c r="G153" s="45"/>
      <c r="H153" s="28"/>
    </row>
    <row r="154" spans="1:8">
      <c r="A154" s="83"/>
      <c r="B154" s="83"/>
      <c r="C154" s="47"/>
      <c r="D154" s="47"/>
      <c r="E154" s="44"/>
      <c r="F154" s="46"/>
      <c r="G154" s="28"/>
      <c r="H154" s="45"/>
    </row>
    <row r="155" spans="1:8">
      <c r="A155" s="83"/>
      <c r="B155" s="83"/>
      <c r="C155" s="47"/>
      <c r="D155" s="47"/>
      <c r="E155" s="47"/>
      <c r="F155" s="46"/>
      <c r="G155" s="45"/>
      <c r="H155" s="45"/>
    </row>
    <row r="156" spans="1:8">
      <c r="A156" s="83"/>
      <c r="B156" s="83"/>
      <c r="C156" s="47"/>
      <c r="D156" s="47"/>
      <c r="E156" s="47"/>
      <c r="F156" s="47"/>
      <c r="G156" s="28"/>
      <c r="H156" s="45"/>
    </row>
    <row r="157" spans="1:8">
      <c r="A157" s="83"/>
      <c r="B157" s="83"/>
      <c r="C157" s="47"/>
      <c r="D157" s="47"/>
      <c r="E157" s="47"/>
      <c r="F157" s="47"/>
      <c r="G157" s="45"/>
      <c r="H157" s="28"/>
    </row>
    <row r="158" spans="1:8">
      <c r="A158" s="83"/>
      <c r="B158" s="83"/>
      <c r="C158" s="47"/>
      <c r="D158" s="47"/>
      <c r="E158" s="47"/>
      <c r="F158" s="47"/>
      <c r="G158" s="45"/>
      <c r="H158" s="45"/>
    </row>
    <row r="159" spans="1:8">
      <c r="A159" s="83"/>
      <c r="B159" s="83"/>
      <c r="C159" s="47"/>
      <c r="D159" s="47"/>
      <c r="E159" s="47"/>
      <c r="F159" s="47"/>
      <c r="G159" s="45"/>
      <c r="H159" s="45"/>
    </row>
    <row r="160" spans="1:8">
      <c r="A160" s="83"/>
      <c r="B160" s="83"/>
      <c r="C160" s="47"/>
      <c r="D160" s="47"/>
      <c r="E160" s="47"/>
      <c r="F160" s="47"/>
      <c r="G160" s="28"/>
      <c r="H160" s="45"/>
    </row>
    <row r="161" spans="1:8">
      <c r="A161" s="83"/>
      <c r="B161" s="83"/>
      <c r="C161" s="47"/>
      <c r="D161" s="47"/>
      <c r="E161" s="47"/>
      <c r="F161" s="47"/>
      <c r="G161" s="45"/>
      <c r="H161" s="28"/>
    </row>
    <row r="162" spans="1:8">
      <c r="A162" s="83"/>
      <c r="B162" s="83"/>
      <c r="C162" s="47"/>
      <c r="D162" s="47"/>
      <c r="E162" s="47"/>
      <c r="F162" s="47"/>
      <c r="G162" s="45"/>
      <c r="H162" s="45"/>
    </row>
    <row r="163" spans="1:8">
      <c r="A163" s="83"/>
      <c r="B163" s="83"/>
      <c r="C163" s="47"/>
      <c r="D163" s="47"/>
      <c r="E163" s="47"/>
      <c r="F163" s="47"/>
      <c r="G163" s="45"/>
      <c r="H163" s="45"/>
    </row>
    <row r="164" spans="1:8">
      <c r="A164" s="83"/>
      <c r="B164" s="83"/>
      <c r="C164" s="47"/>
      <c r="D164" s="47"/>
      <c r="E164" s="162"/>
      <c r="F164" s="162"/>
      <c r="G164" s="28"/>
      <c r="H164" s="45"/>
    </row>
    <row r="165" spans="1:8">
      <c r="A165" s="83"/>
      <c r="B165" s="83"/>
      <c r="C165" s="47"/>
      <c r="D165" s="47"/>
      <c r="E165" s="47"/>
      <c r="F165" s="47"/>
      <c r="G165" s="45"/>
      <c r="H165" s="45"/>
    </row>
    <row r="166" spans="1:8">
      <c r="A166" s="83"/>
      <c r="B166" s="83"/>
      <c r="C166" s="47"/>
      <c r="D166" s="47"/>
      <c r="E166" s="47"/>
      <c r="F166" s="47"/>
      <c r="G166" s="45"/>
      <c r="H166" s="45"/>
    </row>
    <row r="167" spans="1:8">
      <c r="A167" s="83"/>
      <c r="B167" s="83"/>
      <c r="C167" s="47"/>
      <c r="D167" s="47"/>
      <c r="E167" s="47"/>
      <c r="F167" s="47"/>
      <c r="G167" s="45"/>
      <c r="H167" s="45"/>
    </row>
    <row r="168" spans="1:8">
      <c r="A168" s="83"/>
      <c r="B168" s="83"/>
      <c r="C168" s="47"/>
      <c r="D168" s="47"/>
      <c r="E168" s="47"/>
      <c r="F168" s="47"/>
      <c r="G168" s="45"/>
      <c r="H168" s="28"/>
    </row>
    <row r="169" spans="1:8">
      <c r="A169" s="83"/>
      <c r="B169" s="83"/>
      <c r="C169" s="47"/>
      <c r="D169" s="47"/>
      <c r="E169" s="47"/>
      <c r="F169" s="47"/>
      <c r="G169" s="45"/>
      <c r="H169" s="45"/>
    </row>
    <row r="170" spans="1:8">
      <c r="A170" s="83"/>
      <c r="B170" s="83"/>
      <c r="C170" s="47"/>
      <c r="D170" s="47"/>
      <c r="E170" s="47"/>
      <c r="F170" s="47"/>
      <c r="G170" s="45"/>
      <c r="H170" s="45"/>
    </row>
    <row r="171" spans="1:8">
      <c r="A171" s="83"/>
      <c r="B171" s="83"/>
      <c r="C171" s="47"/>
      <c r="D171" s="47"/>
      <c r="E171" s="47"/>
      <c r="F171" s="47"/>
      <c r="G171" s="28"/>
      <c r="H171" s="45"/>
    </row>
    <row r="172" spans="1:8">
      <c r="A172" s="83"/>
      <c r="B172" s="83"/>
      <c r="C172" s="47"/>
      <c r="D172" s="47"/>
      <c r="E172" s="47"/>
      <c r="F172" s="47"/>
      <c r="G172" s="45"/>
      <c r="H172" s="45"/>
    </row>
    <row r="173" spans="1:8">
      <c r="A173" s="83"/>
      <c r="B173" s="83"/>
      <c r="C173" s="47"/>
      <c r="D173" s="47"/>
      <c r="E173" s="47"/>
      <c r="F173" s="47"/>
      <c r="G173" s="45"/>
      <c r="H173" s="45"/>
    </row>
    <row r="174" spans="1:8">
      <c r="A174" s="83"/>
      <c r="B174" s="83"/>
      <c r="C174" s="47"/>
      <c r="D174" s="47"/>
      <c r="E174" s="47"/>
      <c r="F174" s="47"/>
      <c r="G174" s="45"/>
      <c r="H174" s="28"/>
    </row>
    <row r="175" spans="1:8">
      <c r="A175" s="83"/>
      <c r="B175" s="83"/>
      <c r="C175" s="47"/>
      <c r="D175" s="47"/>
      <c r="E175" s="47"/>
      <c r="F175" s="47"/>
      <c r="G175" s="45"/>
      <c r="H175" s="45"/>
    </row>
    <row r="176" spans="1:8">
      <c r="A176" s="83"/>
      <c r="B176" s="83"/>
      <c r="C176" s="47"/>
      <c r="D176" s="47"/>
      <c r="E176" s="47"/>
      <c r="F176" s="47"/>
      <c r="G176" s="45"/>
      <c r="H176" s="45"/>
    </row>
    <row r="177" spans="1:8">
      <c r="A177" s="83"/>
      <c r="B177" s="83"/>
      <c r="C177" s="47"/>
      <c r="D177" s="47"/>
      <c r="E177" s="47"/>
      <c r="F177" s="47"/>
      <c r="G177" s="28"/>
      <c r="H177" s="28"/>
    </row>
    <row r="178" spans="1:8">
      <c r="A178" s="83"/>
      <c r="B178" s="83"/>
      <c r="C178" s="47"/>
      <c r="D178" s="47"/>
      <c r="E178" s="47"/>
      <c r="F178" s="47"/>
      <c r="G178" s="45"/>
      <c r="H178" s="45"/>
    </row>
    <row r="179" spans="1:8">
      <c r="A179" s="83"/>
      <c r="B179" s="83"/>
      <c r="C179" s="47"/>
      <c r="D179" s="47"/>
      <c r="E179" s="47"/>
      <c r="F179" s="47"/>
      <c r="G179" s="45"/>
      <c r="H179" s="45"/>
    </row>
    <row r="180" spans="1:8">
      <c r="A180" s="83"/>
      <c r="B180" s="83"/>
      <c r="C180" s="47"/>
      <c r="D180" s="47"/>
      <c r="E180" s="47"/>
      <c r="F180" s="47"/>
      <c r="G180" s="28"/>
      <c r="H180" s="45"/>
    </row>
    <row r="181" spans="1:8">
      <c r="A181" s="83"/>
      <c r="B181" s="83"/>
      <c r="C181" s="47"/>
      <c r="D181" s="47"/>
      <c r="E181" s="47"/>
      <c r="F181" s="47"/>
      <c r="G181" s="45"/>
      <c r="H181" s="28"/>
    </row>
    <row r="182" spans="1:8">
      <c r="A182" s="83"/>
      <c r="B182" s="83"/>
      <c r="C182" s="47"/>
      <c r="D182" s="47"/>
      <c r="E182" s="47"/>
      <c r="F182" s="47"/>
      <c r="G182" s="45"/>
      <c r="H182" s="45"/>
    </row>
    <row r="183" spans="1:8">
      <c r="A183" s="83"/>
      <c r="B183" s="83"/>
      <c r="C183" s="47"/>
      <c r="D183" s="47"/>
      <c r="E183" s="47"/>
      <c r="F183" s="47"/>
      <c r="G183" s="45"/>
      <c r="H183" s="45"/>
    </row>
    <row r="184" spans="1:8">
      <c r="A184" s="83"/>
      <c r="B184" s="83"/>
      <c r="C184" s="47"/>
      <c r="D184" s="47"/>
      <c r="E184" s="47"/>
      <c r="F184" s="47"/>
      <c r="G184" s="28"/>
      <c r="H184" s="17"/>
    </row>
    <row r="185" spans="1:8">
      <c r="A185" s="83"/>
      <c r="B185" s="83"/>
      <c r="C185" s="47"/>
      <c r="D185" s="46"/>
      <c r="E185" s="46"/>
      <c r="F185" s="46"/>
      <c r="G185" s="45"/>
      <c r="H185" s="17"/>
    </row>
    <row r="186" spans="1:8">
      <c r="A186" s="83"/>
      <c r="B186" s="83"/>
      <c r="C186" s="47"/>
      <c r="D186" s="46"/>
      <c r="E186" s="46"/>
      <c r="F186" s="46"/>
      <c r="G186" s="45"/>
      <c r="H186" s="45"/>
    </row>
    <row r="187" spans="1:8">
      <c r="A187" s="83"/>
      <c r="B187" s="83"/>
      <c r="C187" s="47"/>
      <c r="D187" s="46"/>
      <c r="E187" s="46"/>
      <c r="F187" s="46"/>
      <c r="G187" s="17"/>
      <c r="H187" s="28"/>
    </row>
    <row r="188" spans="1:8">
      <c r="A188" s="83"/>
      <c r="B188" s="83"/>
      <c r="C188" s="47"/>
      <c r="D188" s="46"/>
      <c r="E188" s="46"/>
      <c r="F188" s="46"/>
      <c r="G188" s="45"/>
      <c r="H188" s="28"/>
    </row>
    <row r="189" spans="1:8">
      <c r="A189" s="83"/>
      <c r="B189" s="83"/>
      <c r="C189" s="47"/>
      <c r="D189" s="46"/>
      <c r="E189" s="46"/>
      <c r="F189" s="46"/>
      <c r="G189" s="45"/>
      <c r="H189" s="28"/>
    </row>
    <row r="190" spans="1:8">
      <c r="A190" s="83"/>
      <c r="B190" s="83"/>
      <c r="C190" s="47"/>
      <c r="D190" s="46"/>
      <c r="E190" s="46"/>
      <c r="F190" s="46"/>
      <c r="G190" s="28"/>
      <c r="H190" s="28"/>
    </row>
    <row r="191" spans="1:8">
      <c r="A191" s="83"/>
      <c r="B191" s="83"/>
      <c r="C191" s="47"/>
      <c r="D191" s="46"/>
      <c r="E191" s="46"/>
      <c r="F191" s="46"/>
      <c r="G191" s="28"/>
      <c r="H191" s="28"/>
    </row>
    <row r="192" spans="1:8">
      <c r="A192" s="83"/>
      <c r="B192" s="83"/>
      <c r="C192" s="47"/>
      <c r="D192" s="46"/>
      <c r="E192" s="46"/>
      <c r="F192" s="46"/>
      <c r="G192" s="28"/>
      <c r="H192" s="28"/>
    </row>
    <row r="193" spans="1:8">
      <c r="A193" s="83"/>
      <c r="B193" s="83"/>
      <c r="C193" s="47"/>
      <c r="D193" s="46"/>
      <c r="E193" s="46"/>
      <c r="F193" s="46"/>
      <c r="G193" s="28"/>
      <c r="H193" s="28"/>
    </row>
    <row r="194" spans="1:8">
      <c r="A194" s="83"/>
      <c r="B194" s="83"/>
      <c r="C194" s="47"/>
      <c r="D194" s="46"/>
      <c r="E194" s="46"/>
      <c r="F194" s="46"/>
      <c r="G194" s="28"/>
      <c r="H194" s="28"/>
    </row>
    <row r="195" spans="1:8">
      <c r="A195" s="83"/>
      <c r="B195" s="83"/>
      <c r="C195" s="47"/>
      <c r="D195" s="46"/>
      <c r="E195" s="46"/>
      <c r="F195" s="46"/>
      <c r="G195" s="28"/>
      <c r="H195" s="45"/>
    </row>
    <row r="196" spans="1:8">
      <c r="A196" s="83"/>
      <c r="B196" s="83"/>
      <c r="C196" s="47"/>
      <c r="D196" s="46"/>
      <c r="E196" s="46"/>
      <c r="F196" s="46"/>
      <c r="G196" s="28"/>
      <c r="H196" s="45"/>
    </row>
    <row r="197" spans="1:8">
      <c r="A197" s="83"/>
      <c r="B197" s="83"/>
      <c r="C197" s="47"/>
      <c r="D197" s="46"/>
      <c r="E197" s="47"/>
      <c r="F197" s="14"/>
      <c r="G197" s="28"/>
      <c r="H197" s="28"/>
    </row>
    <row r="198" spans="1:8">
      <c r="A198" s="83"/>
      <c r="B198" s="83"/>
      <c r="C198" s="47"/>
      <c r="D198" s="46"/>
      <c r="E198" s="45"/>
      <c r="F198" s="46"/>
      <c r="G198" s="28"/>
      <c r="H198" s="45"/>
    </row>
    <row r="199" spans="1:8">
      <c r="A199" s="83"/>
      <c r="B199" s="83"/>
      <c r="C199" s="47"/>
      <c r="D199" s="46"/>
      <c r="E199" s="45"/>
      <c r="F199" s="46"/>
      <c r="G199" s="28"/>
      <c r="H199" s="45"/>
    </row>
    <row r="200" spans="1:8">
      <c r="A200" s="83"/>
      <c r="B200" s="83"/>
      <c r="C200" s="47"/>
      <c r="D200" s="46"/>
      <c r="E200" s="46"/>
      <c r="F200" s="46"/>
      <c r="G200" s="28"/>
      <c r="H200" s="45"/>
    </row>
    <row r="201" spans="1:8">
      <c r="A201" s="83"/>
      <c r="B201" s="83"/>
      <c r="C201" s="47"/>
      <c r="D201" s="46"/>
      <c r="E201" s="46"/>
      <c r="F201" s="46"/>
      <c r="G201" s="28"/>
      <c r="H201" s="45"/>
    </row>
    <row r="202" spans="1:8">
      <c r="A202" s="83"/>
      <c r="B202" s="83"/>
      <c r="C202" s="47"/>
      <c r="D202" s="46"/>
      <c r="E202" s="46"/>
      <c r="F202" s="46"/>
      <c r="G202" s="28"/>
      <c r="H202" s="45"/>
    </row>
    <row r="203" spans="1:8">
      <c r="A203" s="83"/>
      <c r="B203" s="83"/>
      <c r="C203" s="47"/>
      <c r="D203" s="46"/>
      <c r="E203" s="46"/>
      <c r="F203" s="46"/>
      <c r="G203" s="45"/>
      <c r="H203" s="45"/>
    </row>
    <row r="204" spans="1:8">
      <c r="A204" s="83"/>
      <c r="B204" s="83"/>
      <c r="C204" s="47"/>
      <c r="D204" s="46"/>
      <c r="E204" s="46"/>
      <c r="F204" s="46"/>
      <c r="G204" s="45"/>
      <c r="H204" s="17"/>
    </row>
    <row r="205" spans="1:8">
      <c r="A205" s="83"/>
      <c r="B205" s="83"/>
      <c r="C205" s="47"/>
      <c r="D205" s="46"/>
      <c r="E205" s="46"/>
      <c r="F205" s="46"/>
      <c r="G205" s="45"/>
      <c r="H205" s="103"/>
    </row>
    <row r="206" spans="1:8">
      <c r="A206" s="83"/>
      <c r="B206" s="83"/>
      <c r="C206" s="47"/>
      <c r="D206" s="46"/>
      <c r="E206" s="46"/>
      <c r="F206" s="46"/>
      <c r="G206" s="45"/>
      <c r="H206" s="45"/>
    </row>
    <row r="207" spans="1:8">
      <c r="A207" s="83"/>
      <c r="B207" s="83"/>
      <c r="C207" s="46"/>
      <c r="D207" s="46"/>
      <c r="E207" s="46"/>
      <c r="F207" s="46"/>
      <c r="G207" s="45"/>
      <c r="H207" s="45"/>
    </row>
    <row r="208" spans="1:8">
      <c r="A208" s="83"/>
      <c r="B208" s="83"/>
      <c r="C208" s="46"/>
      <c r="D208" s="46"/>
      <c r="E208" s="46"/>
      <c r="F208" s="46"/>
      <c r="G208" s="103"/>
      <c r="H208" s="45"/>
    </row>
    <row r="209" spans="1:8">
      <c r="A209" s="83"/>
      <c r="B209" s="83"/>
      <c r="C209" s="47"/>
      <c r="D209" s="47"/>
      <c r="E209" s="47"/>
      <c r="F209" s="47"/>
      <c r="G209" s="45"/>
      <c r="H209" s="28"/>
    </row>
    <row r="210" spans="1:8">
      <c r="A210" s="83"/>
      <c r="B210" s="83"/>
      <c r="C210" s="47"/>
      <c r="D210" s="47"/>
      <c r="E210" s="47"/>
      <c r="F210" s="47"/>
      <c r="G210" s="45"/>
      <c r="H210" s="28"/>
    </row>
    <row r="211" spans="1:8">
      <c r="A211" s="83"/>
      <c r="B211" s="83"/>
      <c r="C211" s="47"/>
      <c r="D211" s="47"/>
      <c r="E211" s="47"/>
      <c r="F211" s="47"/>
      <c r="G211" s="45"/>
      <c r="H211" s="45"/>
    </row>
    <row r="212" spans="1:8">
      <c r="A212" s="83"/>
      <c r="B212" s="83"/>
      <c r="C212" s="47"/>
      <c r="D212" s="46"/>
      <c r="E212" s="46"/>
      <c r="F212" s="46"/>
      <c r="G212" s="28"/>
      <c r="H212" s="45"/>
    </row>
    <row r="213" spans="1:8">
      <c r="A213" s="83"/>
      <c r="B213" s="83"/>
      <c r="C213" s="47"/>
      <c r="D213" s="46"/>
      <c r="E213" s="46"/>
      <c r="F213" s="46"/>
      <c r="G213" s="28"/>
      <c r="H213" s="28"/>
    </row>
    <row r="214" spans="1:8">
      <c r="A214" s="83"/>
      <c r="B214" s="83"/>
      <c r="C214" s="47"/>
      <c r="D214" s="46"/>
      <c r="E214" s="46"/>
      <c r="F214" s="46"/>
      <c r="G214" s="45"/>
      <c r="H214" s="28"/>
    </row>
    <row r="215" spans="1:8">
      <c r="A215" s="83"/>
      <c r="B215" s="83"/>
      <c r="C215" s="47"/>
      <c r="D215" s="46"/>
      <c r="E215" s="46"/>
      <c r="F215" s="46"/>
      <c r="G215" s="45"/>
      <c r="H215" s="28"/>
    </row>
    <row r="216" spans="1:8">
      <c r="A216" s="83"/>
      <c r="B216" s="83"/>
      <c r="C216" s="47"/>
      <c r="D216" s="46"/>
      <c r="E216" s="46"/>
      <c r="F216" s="46"/>
      <c r="G216" s="28"/>
      <c r="H216" s="45"/>
    </row>
    <row r="217" spans="1:8">
      <c r="A217" s="83"/>
      <c r="B217" s="83"/>
      <c r="C217" s="47"/>
      <c r="D217" s="46"/>
      <c r="E217" s="46"/>
      <c r="F217" s="46"/>
      <c r="G217" s="28"/>
      <c r="H217" s="45"/>
    </row>
    <row r="218" spans="1:8">
      <c r="A218" s="83"/>
      <c r="B218" s="83"/>
      <c r="C218" s="47"/>
      <c r="D218" s="47"/>
      <c r="E218" s="47"/>
      <c r="F218" s="47"/>
      <c r="G218" s="28"/>
      <c r="H218" s="45"/>
    </row>
    <row r="219" spans="1:8">
      <c r="A219" s="83"/>
      <c r="B219" s="83"/>
      <c r="C219" s="47"/>
      <c r="D219" s="47"/>
      <c r="E219" s="47"/>
      <c r="F219" s="47"/>
      <c r="G219" s="45"/>
    </row>
    <row r="220" spans="1:8">
      <c r="A220" s="83"/>
      <c r="B220" s="83"/>
      <c r="C220" s="47"/>
      <c r="D220" s="47"/>
      <c r="E220" s="47"/>
      <c r="F220" s="47"/>
      <c r="G220" s="45"/>
    </row>
    <row r="221" spans="1:8">
      <c r="A221" s="83"/>
      <c r="B221" s="83"/>
      <c r="C221" s="47"/>
      <c r="D221" s="47"/>
      <c r="E221" s="47"/>
      <c r="F221" s="47"/>
      <c r="G221" s="45"/>
    </row>
  </sheetData>
  <autoFilter ref="A1:I1"/>
  <conditionalFormatting sqref="H13 H189 G192">
    <cfRule type="cellIs" dxfId="144" priority="983" operator="equal">
      <formula>"tba"</formula>
    </cfRule>
  </conditionalFormatting>
  <conditionalFormatting sqref="H5">
    <cfRule type="cellIs" dxfId="143" priority="980" operator="equal">
      <formula>"tba"</formula>
    </cfRule>
  </conditionalFormatting>
  <conditionalFormatting sqref="E151">
    <cfRule type="cellIs" dxfId="142" priority="957" operator="equal">
      <formula>"TBA"</formula>
    </cfRule>
  </conditionalFormatting>
  <conditionalFormatting sqref="E150">
    <cfRule type="cellIs" dxfId="141" priority="956" operator="equal">
      <formula>"TBA"</formula>
    </cfRule>
  </conditionalFormatting>
  <conditionalFormatting sqref="E148:E149">
    <cfRule type="cellIs" dxfId="140" priority="955" operator="equal">
      <formula>"TBA"</formula>
    </cfRule>
  </conditionalFormatting>
  <conditionalFormatting sqref="E152">
    <cfRule type="cellIs" dxfId="139" priority="954" operator="equal">
      <formula>"TBA"</formula>
    </cfRule>
  </conditionalFormatting>
  <conditionalFormatting sqref="E155">
    <cfRule type="cellIs" dxfId="138" priority="953" operator="equal">
      <formula>"TBA"</formula>
    </cfRule>
  </conditionalFormatting>
  <conditionalFormatting sqref="E153:E154">
    <cfRule type="cellIs" dxfId="137" priority="952" operator="equal">
      <formula>"TBA"</formula>
    </cfRule>
  </conditionalFormatting>
  <conditionalFormatting sqref="H187:H188">
    <cfRule type="cellIs" dxfId="136" priority="950" operator="equal">
      <formula>"tba"</formula>
    </cfRule>
  </conditionalFormatting>
  <conditionalFormatting sqref="E197">
    <cfRule type="cellIs" dxfId="135" priority="949" operator="equal">
      <formula>"TBA"</formula>
    </cfRule>
  </conditionalFormatting>
  <conditionalFormatting sqref="E198">
    <cfRule type="cellIs" dxfId="134" priority="947" operator="equal">
      <formula>"TBA"</formula>
    </cfRule>
  </conditionalFormatting>
  <conditionalFormatting sqref="E198">
    <cfRule type="cellIs" dxfId="133" priority="948" operator="equal">
      <formula>"tba"</formula>
    </cfRule>
  </conditionalFormatting>
  <conditionalFormatting sqref="E199">
    <cfRule type="cellIs" dxfId="132" priority="945" operator="equal">
      <formula>"TBA"</formula>
    </cfRule>
  </conditionalFormatting>
  <conditionalFormatting sqref="E199">
    <cfRule type="cellIs" dxfId="131" priority="946" operator="equal">
      <formula>"tba"</formula>
    </cfRule>
  </conditionalFormatting>
  <conditionalFormatting sqref="E220">
    <cfRule type="cellIs" dxfId="130" priority="944" operator="equal">
      <formula>"TBA"</formula>
    </cfRule>
  </conditionalFormatting>
  <conditionalFormatting sqref="E221">
    <cfRule type="cellIs" dxfId="129" priority="941" operator="equal">
      <formula>"TBA"</formula>
    </cfRule>
  </conditionalFormatting>
  <conditionalFormatting sqref="C1">
    <cfRule type="cellIs" dxfId="128" priority="936" operator="equal">
      <formula>"tba"</formula>
    </cfRule>
  </conditionalFormatting>
  <conditionalFormatting sqref="C1">
    <cfRule type="cellIs" dxfId="127" priority="935" operator="equal">
      <formula>"TBA"</formula>
    </cfRule>
  </conditionalFormatting>
  <conditionalFormatting sqref="C36">
    <cfRule type="cellIs" dxfId="126" priority="134" operator="equal">
      <formula>"TBA"</formula>
    </cfRule>
  </conditionalFormatting>
  <conditionalFormatting sqref="C34:C35">
    <cfRule type="cellIs" dxfId="125" priority="135" operator="equal">
      <formula>"TBA"</formula>
    </cfRule>
  </conditionalFormatting>
  <conditionalFormatting sqref="C38:C39">
    <cfRule type="cellIs" dxfId="124" priority="129" operator="equal">
      <formula>"TBA"</formula>
    </cfRule>
  </conditionalFormatting>
  <conditionalFormatting sqref="C37">
    <cfRule type="cellIs" dxfId="123" priority="131" operator="equal">
      <formula>"TBA"</formula>
    </cfRule>
  </conditionalFormatting>
  <conditionalFormatting sqref="C37 F37">
    <cfRule type="cellIs" dxfId="122" priority="132" operator="equal">
      <formula>"tba"</formula>
    </cfRule>
  </conditionalFormatting>
  <conditionalFormatting sqref="E38:F38">
    <cfRule type="cellIs" dxfId="121" priority="133" operator="equal">
      <formula>"tba"</formula>
    </cfRule>
  </conditionalFormatting>
  <conditionalFormatting sqref="C40">
    <cfRule type="cellIs" dxfId="120" priority="130" operator="equal">
      <formula>"TBA"</formula>
    </cfRule>
  </conditionalFormatting>
  <conditionalFormatting sqref="C41">
    <cfRule type="cellIs" dxfId="119" priority="126" operator="equal">
      <formula>"TBA"</formula>
    </cfRule>
  </conditionalFormatting>
  <conditionalFormatting sqref="C42:C43">
    <cfRule type="cellIs" dxfId="118" priority="125" operator="equal">
      <formula>"TBA"</formula>
    </cfRule>
  </conditionalFormatting>
  <conditionalFormatting sqref="C44">
    <cfRule type="cellIs" dxfId="117" priority="128" operator="equal">
      <formula>"TBA"</formula>
    </cfRule>
  </conditionalFormatting>
  <conditionalFormatting sqref="C41">
    <cfRule type="cellIs" dxfId="116" priority="127" operator="equal">
      <formula>"tba"</formula>
    </cfRule>
  </conditionalFormatting>
  <conditionalFormatting sqref="C48">
    <cfRule type="cellIs" dxfId="115" priority="122" operator="equal">
      <formula>"TBA"</formula>
    </cfRule>
  </conditionalFormatting>
  <conditionalFormatting sqref="C45:C47">
    <cfRule type="cellIs" dxfId="114" priority="124" operator="equal">
      <formula>"TBA"</formula>
    </cfRule>
  </conditionalFormatting>
  <conditionalFormatting sqref="C48">
    <cfRule type="cellIs" dxfId="113" priority="123" operator="equal">
      <formula>"tba"</formula>
    </cfRule>
  </conditionalFormatting>
  <conditionalFormatting sqref="C49">
    <cfRule type="cellIs" dxfId="112" priority="118" operator="equal">
      <formula>"TBA"</formula>
    </cfRule>
  </conditionalFormatting>
  <conditionalFormatting sqref="C50:C51">
    <cfRule type="cellIs" dxfId="111" priority="117" operator="equal">
      <formula>"TBA"</formula>
    </cfRule>
  </conditionalFormatting>
  <conditionalFormatting sqref="C52">
    <cfRule type="cellIs" dxfId="110" priority="120" operator="equal">
      <formula>"TBA"</formula>
    </cfRule>
  </conditionalFormatting>
  <conditionalFormatting sqref="C52">
    <cfRule type="cellIs" dxfId="109" priority="121" operator="equal">
      <formula>"tba"</formula>
    </cfRule>
  </conditionalFormatting>
  <conditionalFormatting sqref="C49">
    <cfRule type="cellIs" dxfId="108" priority="119" operator="equal">
      <formula>"tba"</formula>
    </cfRule>
  </conditionalFormatting>
  <conditionalFormatting sqref="C53">
    <cfRule type="cellIs" dxfId="107" priority="115" operator="equal">
      <formula>"TBA"</formula>
    </cfRule>
  </conditionalFormatting>
  <conditionalFormatting sqref="C54">
    <cfRule type="cellIs" dxfId="106" priority="116" operator="equal">
      <formula>"TBA"</formula>
    </cfRule>
  </conditionalFormatting>
  <conditionalFormatting sqref="C55">
    <cfRule type="cellIs" dxfId="105" priority="114" operator="equal">
      <formula>"TBA"</formula>
    </cfRule>
  </conditionalFormatting>
  <conditionalFormatting sqref="C56">
    <cfRule type="cellIs" dxfId="104" priority="113" operator="equal">
      <formula>"TBA"</formula>
    </cfRule>
  </conditionalFormatting>
  <conditionalFormatting sqref="C57:C58">
    <cfRule type="cellIs" dxfId="103" priority="112" operator="equal">
      <formula>"TBA"</formula>
    </cfRule>
  </conditionalFormatting>
  <conditionalFormatting sqref="C59">
    <cfRule type="cellIs" dxfId="102" priority="111" operator="equal">
      <formula>"TBA"</formula>
    </cfRule>
  </conditionalFormatting>
  <conditionalFormatting sqref="C60">
    <cfRule type="cellIs" dxfId="101" priority="108" operator="equal">
      <formula>"TBA"</formula>
    </cfRule>
  </conditionalFormatting>
  <conditionalFormatting sqref="C62">
    <cfRule type="cellIs" dxfId="100" priority="109" operator="equal">
      <formula>"TBA"</formula>
    </cfRule>
  </conditionalFormatting>
  <conditionalFormatting sqref="E62:F62">
    <cfRule type="cellIs" dxfId="99" priority="110" operator="equal">
      <formula>"tba"</formula>
    </cfRule>
  </conditionalFormatting>
  <conditionalFormatting sqref="C61">
    <cfRule type="cellIs" dxfId="98" priority="107" operator="equal">
      <formula>"TBA"</formula>
    </cfRule>
  </conditionalFormatting>
  <conditionalFormatting sqref="C63">
    <cfRule type="cellIs" dxfId="97" priority="106" operator="equal">
      <formula>"TBA"</formula>
    </cfRule>
  </conditionalFormatting>
  <conditionalFormatting sqref="C66">
    <cfRule type="cellIs" dxfId="96" priority="105" operator="equal">
      <formula>"TBA"</formula>
    </cfRule>
  </conditionalFormatting>
  <conditionalFormatting sqref="C64">
    <cfRule type="cellIs" dxfId="95" priority="104" operator="equal">
      <formula>"TBA"</formula>
    </cfRule>
  </conditionalFormatting>
  <conditionalFormatting sqref="C65">
    <cfRule type="cellIs" dxfId="94" priority="103" operator="equal">
      <formula>"TBA"</formula>
    </cfRule>
  </conditionalFormatting>
  <conditionalFormatting sqref="E66:F66">
    <cfRule type="cellIs" dxfId="93" priority="102" operator="equal">
      <formula>"tba"</formula>
    </cfRule>
  </conditionalFormatting>
  <conditionalFormatting sqref="C67">
    <cfRule type="cellIs" dxfId="92" priority="101" operator="equal">
      <formula>"TBA"</formula>
    </cfRule>
  </conditionalFormatting>
  <conditionalFormatting sqref="C70">
    <cfRule type="cellIs" dxfId="91" priority="100" operator="equal">
      <formula>"TBA"</formula>
    </cfRule>
  </conditionalFormatting>
  <conditionalFormatting sqref="C68">
    <cfRule type="cellIs" dxfId="90" priority="99" operator="equal">
      <formula>"TBA"</formula>
    </cfRule>
  </conditionalFormatting>
  <conditionalFormatting sqref="C69">
    <cfRule type="cellIs" dxfId="89" priority="98" operator="equal">
      <formula>"TBA"</formula>
    </cfRule>
  </conditionalFormatting>
  <conditionalFormatting sqref="E70:F70">
    <cfRule type="cellIs" dxfId="88" priority="97" operator="equal">
      <formula>"tba"</formula>
    </cfRule>
  </conditionalFormatting>
  <conditionalFormatting sqref="C71">
    <cfRule type="cellIs" dxfId="87" priority="96" operator="equal">
      <formula>"TBA"</formula>
    </cfRule>
  </conditionalFormatting>
  <conditionalFormatting sqref="C72">
    <cfRule type="cellIs" dxfId="86" priority="94" operator="equal">
      <formula>"TBA"</formula>
    </cfRule>
  </conditionalFormatting>
  <conditionalFormatting sqref="C74">
    <cfRule type="cellIs" dxfId="85" priority="95" operator="equal">
      <formula>"TBA"</formula>
    </cfRule>
  </conditionalFormatting>
  <conditionalFormatting sqref="C73">
    <cfRule type="cellIs" dxfId="84" priority="93" operator="equal">
      <formula>"TBA"</formula>
    </cfRule>
  </conditionalFormatting>
  <conditionalFormatting sqref="E74:F74">
    <cfRule type="cellIs" dxfId="83" priority="92" operator="equal">
      <formula>"tba"</formula>
    </cfRule>
  </conditionalFormatting>
  <conditionalFormatting sqref="C75">
    <cfRule type="cellIs" dxfId="82" priority="89" operator="equal">
      <formula>"TBA"</formula>
    </cfRule>
  </conditionalFormatting>
  <conditionalFormatting sqref="C75">
    <cfRule type="cellIs" dxfId="81" priority="90" operator="equal">
      <formula>"tba"</formula>
    </cfRule>
  </conditionalFormatting>
  <conditionalFormatting sqref="C76">
    <cfRule type="cellIs" dxfId="80" priority="91" operator="equal">
      <formula>"TBA"</formula>
    </cfRule>
  </conditionalFormatting>
  <conditionalFormatting sqref="C77">
    <cfRule type="cellIs" dxfId="79" priority="88" operator="equal">
      <formula>"TBA"</formula>
    </cfRule>
  </conditionalFormatting>
  <conditionalFormatting sqref="C78">
    <cfRule type="cellIs" dxfId="78" priority="87" operator="equal">
      <formula>"TBA"</formula>
    </cfRule>
  </conditionalFormatting>
  <conditionalFormatting sqref="C79:C81">
    <cfRule type="cellIs" dxfId="77" priority="86" operator="equal">
      <formula>"TBA"</formula>
    </cfRule>
  </conditionalFormatting>
  <conditionalFormatting sqref="C86">
    <cfRule type="cellIs" dxfId="76" priority="85" operator="equal">
      <formula>"TBA"</formula>
    </cfRule>
  </conditionalFormatting>
  <conditionalFormatting sqref="C85">
    <cfRule type="cellIs" dxfId="75" priority="84" operator="equal">
      <formula>"TBA"</formula>
    </cfRule>
  </conditionalFormatting>
  <conditionalFormatting sqref="C84">
    <cfRule type="cellIs" dxfId="74" priority="83" operator="equal">
      <formula>"TBA"</formula>
    </cfRule>
  </conditionalFormatting>
  <conditionalFormatting sqref="C82:C83">
    <cfRule type="cellIs" dxfId="73" priority="82" operator="equal">
      <formula>"TBA"</formula>
    </cfRule>
  </conditionalFormatting>
  <conditionalFormatting sqref="C87">
    <cfRule type="cellIs" dxfId="72" priority="81" operator="equal">
      <formula>"TBA"</formula>
    </cfRule>
  </conditionalFormatting>
  <conditionalFormatting sqref="C88">
    <cfRule type="cellIs" dxfId="71" priority="80" operator="equal">
      <formula>"TBA"</formula>
    </cfRule>
  </conditionalFormatting>
  <conditionalFormatting sqref="C91">
    <cfRule type="cellIs" dxfId="70" priority="79" operator="equal">
      <formula>"TBA"</formula>
    </cfRule>
  </conditionalFormatting>
  <conditionalFormatting sqref="C92">
    <cfRule type="cellIs" dxfId="69" priority="78" operator="equal">
      <formula>"TBA"</formula>
    </cfRule>
  </conditionalFormatting>
  <conditionalFormatting sqref="C90">
    <cfRule type="cellIs" dxfId="68" priority="77" operator="equal">
      <formula>"TBA"</formula>
    </cfRule>
  </conditionalFormatting>
  <conditionalFormatting sqref="C89">
    <cfRule type="cellIs" dxfId="67" priority="76" operator="equal">
      <formula>"TBA"</formula>
    </cfRule>
  </conditionalFormatting>
  <conditionalFormatting sqref="C93">
    <cfRule type="cellIs" dxfId="66" priority="75" operator="equal">
      <formula>"TBA"</formula>
    </cfRule>
  </conditionalFormatting>
  <conditionalFormatting sqref="C95">
    <cfRule type="cellIs" dxfId="65" priority="72" operator="equal">
      <formula>"TBA"</formula>
    </cfRule>
  </conditionalFormatting>
  <conditionalFormatting sqref="C97">
    <cfRule type="cellIs" dxfId="64" priority="71" operator="equal">
      <formula>"TBA"</formula>
    </cfRule>
  </conditionalFormatting>
  <conditionalFormatting sqref="C94">
    <cfRule type="cellIs" dxfId="63" priority="74" operator="equal">
      <formula>"TBA"</formula>
    </cfRule>
  </conditionalFormatting>
  <conditionalFormatting sqref="C96">
    <cfRule type="cellIs" dxfId="62" priority="73" operator="equal">
      <formula>"TBA"</formula>
    </cfRule>
  </conditionalFormatting>
  <conditionalFormatting sqref="C98">
    <cfRule type="cellIs" dxfId="61" priority="69" operator="equal">
      <formula>"TBA"</formula>
    </cfRule>
  </conditionalFormatting>
  <conditionalFormatting sqref="C101">
    <cfRule type="cellIs" dxfId="60" priority="68" operator="equal">
      <formula>"TBA"</formula>
    </cfRule>
  </conditionalFormatting>
  <conditionalFormatting sqref="C100">
    <cfRule type="cellIs" dxfId="59" priority="67" operator="equal">
      <formula>"TBA"</formula>
    </cfRule>
  </conditionalFormatting>
  <conditionalFormatting sqref="C99">
    <cfRule type="cellIs" dxfId="58" priority="70" operator="equal">
      <formula>"TBA"</formula>
    </cfRule>
  </conditionalFormatting>
  <conditionalFormatting sqref="C103">
    <cfRule type="cellIs" dxfId="57" priority="65" operator="equal">
      <formula>"TBA"</formula>
    </cfRule>
  </conditionalFormatting>
  <conditionalFormatting sqref="C102">
    <cfRule type="cellIs" dxfId="56" priority="66" operator="equal">
      <formula>"TBA"</formula>
    </cfRule>
  </conditionalFormatting>
  <conditionalFormatting sqref="C104">
    <cfRule type="cellIs" dxfId="55" priority="64" operator="equal">
      <formula>"TBA"</formula>
    </cfRule>
  </conditionalFormatting>
  <conditionalFormatting sqref="C105">
    <cfRule type="cellIs" dxfId="54" priority="63" operator="equal">
      <formula>"TBA"</formula>
    </cfRule>
  </conditionalFormatting>
  <conditionalFormatting sqref="C106">
    <cfRule type="cellIs" dxfId="53" priority="62" operator="equal">
      <formula>"TBA"</formula>
    </cfRule>
  </conditionalFormatting>
  <conditionalFormatting sqref="C108">
    <cfRule type="cellIs" dxfId="52" priority="61" operator="equal">
      <formula>"TBA"</formula>
    </cfRule>
  </conditionalFormatting>
  <conditionalFormatting sqref="C107">
    <cfRule type="cellIs" dxfId="51" priority="60" operator="equal">
      <formula>"TBA"</formula>
    </cfRule>
  </conditionalFormatting>
  <conditionalFormatting sqref="C109">
    <cfRule type="cellIs" dxfId="50" priority="59" operator="equal">
      <formula>"TBA"</formula>
    </cfRule>
  </conditionalFormatting>
  <conditionalFormatting sqref="C110">
    <cfRule type="cellIs" dxfId="49" priority="58" operator="equal">
      <formula>"TBA"</formula>
    </cfRule>
  </conditionalFormatting>
  <conditionalFormatting sqref="C111">
    <cfRule type="cellIs" dxfId="48" priority="57" operator="equal">
      <formula>"TBA"</formula>
    </cfRule>
  </conditionalFormatting>
  <conditionalFormatting sqref="C112">
    <cfRule type="cellIs" dxfId="47" priority="56" operator="equal">
      <formula>"TBA"</formula>
    </cfRule>
  </conditionalFormatting>
  <conditionalFormatting sqref="C113">
    <cfRule type="cellIs" dxfId="46" priority="55" operator="equal">
      <formula>"TBA"</formula>
    </cfRule>
  </conditionalFormatting>
  <conditionalFormatting sqref="C114">
    <cfRule type="cellIs" dxfId="45" priority="54" operator="equal">
      <formula>"TBA"</formula>
    </cfRule>
  </conditionalFormatting>
  <conditionalFormatting sqref="C115">
    <cfRule type="cellIs" dxfId="44" priority="53" operator="equal">
      <formula>"TBA"</formula>
    </cfRule>
  </conditionalFormatting>
  <conditionalFormatting sqref="C116">
    <cfRule type="cellIs" dxfId="43" priority="52" operator="equal">
      <formula>"TBA"</formula>
    </cfRule>
  </conditionalFormatting>
  <conditionalFormatting sqref="C118">
    <cfRule type="cellIs" dxfId="42" priority="51" operator="equal">
      <formula>"TBA"</formula>
    </cfRule>
  </conditionalFormatting>
  <conditionalFormatting sqref="C117">
    <cfRule type="cellIs" dxfId="41" priority="50" operator="equal">
      <formula>"TBA"</formula>
    </cfRule>
  </conditionalFormatting>
  <conditionalFormatting sqref="C119">
    <cfRule type="cellIs" dxfId="40" priority="49" operator="equal">
      <formula>"TBA"</formula>
    </cfRule>
  </conditionalFormatting>
  <conditionalFormatting sqref="C121">
    <cfRule type="cellIs" dxfId="39" priority="48" operator="equal">
      <formula>"TBA"</formula>
    </cfRule>
  </conditionalFormatting>
  <conditionalFormatting sqref="C120">
    <cfRule type="cellIs" dxfId="38" priority="47" operator="equal">
      <formula>"TBA"</formula>
    </cfRule>
  </conditionalFormatting>
  <conditionalFormatting sqref="C122:C123">
    <cfRule type="cellIs" dxfId="37" priority="46" operator="equal">
      <formula>"TBA"</formula>
    </cfRule>
  </conditionalFormatting>
  <conditionalFormatting sqref="C124:C125">
    <cfRule type="cellIs" dxfId="36" priority="45" operator="equal">
      <formula>"TBA"</formula>
    </cfRule>
  </conditionalFormatting>
  <conditionalFormatting sqref="C129">
    <cfRule type="cellIs" dxfId="35" priority="44" operator="equal">
      <formula>"TBA"</formula>
    </cfRule>
  </conditionalFormatting>
  <conditionalFormatting sqref="C126">
    <cfRule type="cellIs" dxfId="34" priority="43" operator="equal">
      <formula>"TBA"</formula>
    </cfRule>
  </conditionalFormatting>
  <conditionalFormatting sqref="C127:C128">
    <cfRule type="cellIs" dxfId="33" priority="42" operator="equal">
      <formula>"TBA"</formula>
    </cfRule>
  </conditionalFormatting>
  <conditionalFormatting sqref="C130">
    <cfRule type="cellIs" dxfId="32" priority="41" operator="equal">
      <formula>"TBA"</formula>
    </cfRule>
  </conditionalFormatting>
  <conditionalFormatting sqref="C132">
    <cfRule type="cellIs" dxfId="31" priority="40" operator="equal">
      <formula>"TBA"</formula>
    </cfRule>
  </conditionalFormatting>
  <conditionalFormatting sqref="C6">
    <cfRule type="cellIs" dxfId="30" priority="36" operator="equal">
      <formula>"TBA"</formula>
    </cfRule>
  </conditionalFormatting>
  <conditionalFormatting sqref="D5">
    <cfRule type="cellIs" dxfId="29" priority="32" operator="equal">
      <formula>"TBA"</formula>
    </cfRule>
  </conditionalFormatting>
  <conditionalFormatting sqref="C5">
    <cfRule type="cellIs" dxfId="28" priority="31" operator="equal">
      <formula>"TBA"</formula>
    </cfRule>
  </conditionalFormatting>
  <conditionalFormatting sqref="C7">
    <cfRule type="cellIs" dxfId="27" priority="29" operator="equal">
      <formula>"TBA"</formula>
    </cfRule>
  </conditionalFormatting>
  <conditionalFormatting sqref="C7 F7">
    <cfRule type="cellIs" dxfId="26" priority="30" operator="equal">
      <formula>"tba"</formula>
    </cfRule>
  </conditionalFormatting>
  <conditionalFormatting sqref="C12">
    <cfRule type="cellIs" dxfId="25" priority="27" operator="equal">
      <formula>"TBA"</formula>
    </cfRule>
  </conditionalFormatting>
  <conditionalFormatting sqref="C13">
    <cfRule type="cellIs" dxfId="24" priority="24" operator="equal">
      <formula>"TBA"</formula>
    </cfRule>
  </conditionalFormatting>
  <conditionalFormatting sqref="E12:F12 C12">
    <cfRule type="cellIs" dxfId="23" priority="28" operator="equal">
      <formula>"tba"</formula>
    </cfRule>
  </conditionalFormatting>
  <conditionalFormatting sqref="C11">
    <cfRule type="cellIs" dxfId="22" priority="25" operator="equal">
      <formula>"TBA"</formula>
    </cfRule>
  </conditionalFormatting>
  <conditionalFormatting sqref="C11 F11">
    <cfRule type="cellIs" dxfId="21" priority="26" operator="equal">
      <formula>"tba"</formula>
    </cfRule>
  </conditionalFormatting>
  <conditionalFormatting sqref="C15:C16">
    <cfRule type="cellIs" dxfId="20" priority="23" operator="equal">
      <formula>"TBA"</formula>
    </cfRule>
  </conditionalFormatting>
  <conditionalFormatting sqref="C17">
    <cfRule type="cellIs" dxfId="19" priority="21" operator="equal">
      <formula>"TBA"</formula>
    </cfRule>
  </conditionalFormatting>
  <conditionalFormatting sqref="E17:F17 C17">
    <cfRule type="cellIs" dxfId="18" priority="22" operator="equal">
      <formula>"tba"</formula>
    </cfRule>
  </conditionalFormatting>
  <conditionalFormatting sqref="C19">
    <cfRule type="cellIs" dxfId="17" priority="18" operator="equal">
      <formula>"TBA"</formula>
    </cfRule>
  </conditionalFormatting>
  <conditionalFormatting sqref="E25:F25">
    <cfRule type="cellIs" dxfId="16" priority="16" operator="equal">
      <formula>"tba"</formula>
    </cfRule>
  </conditionalFormatting>
  <conditionalFormatting sqref="C24">
    <cfRule type="cellIs" dxfId="15" priority="14" operator="equal">
      <formula>"TBA"</formula>
    </cfRule>
  </conditionalFormatting>
  <conditionalFormatting sqref="C29">
    <cfRule type="cellIs" dxfId="14" priority="11" operator="equal">
      <formula>"TBA"</formula>
    </cfRule>
  </conditionalFormatting>
  <conditionalFormatting sqref="E29:F29 C29">
    <cfRule type="cellIs" dxfId="13" priority="12" operator="equal">
      <formula>"tba"</formula>
    </cfRule>
  </conditionalFormatting>
  <conditionalFormatting sqref="C2">
    <cfRule type="cellIs" dxfId="5" priority="2" operator="equal">
      <formula>"TBA"</formula>
    </cfRule>
  </conditionalFormatting>
  <conditionalFormatting sqref="C3">
    <cfRule type="cellIs" dxfId="3" priority="1" operator="equal">
      <formula>"TBA"</formula>
    </cfRule>
  </conditionalFormatting>
  <conditionalFormatting sqref="C4">
    <cfRule type="cellIs" dxfId="1" priority="3" operator="equal">
      <formula>"TBA"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32"/>
  <sheetViews>
    <sheetView zoomScaleNormal="100" workbookViewId="0">
      <pane ySplit="1" topLeftCell="A337" activePane="bottomLeft" state="frozen"/>
      <selection pane="bottomLeft" sqref="A1:H1048576"/>
    </sheetView>
  </sheetViews>
  <sheetFormatPr defaultRowHeight="15"/>
  <cols>
    <col min="1" max="1" width="22.42578125" style="104" bestFit="1" customWidth="1"/>
    <col min="2" max="2" width="15.140625" style="104" bestFit="1" customWidth="1"/>
    <col min="3" max="3" width="27" style="104" bestFit="1" customWidth="1"/>
    <col min="4" max="4" width="23.85546875" style="104" bestFit="1" customWidth="1"/>
    <col min="5" max="5" width="10.140625" style="157" bestFit="1" customWidth="1"/>
    <col min="6" max="6" width="10.7109375" style="157" bestFit="1" customWidth="1"/>
    <col min="7" max="7" width="12.85546875" style="157" bestFit="1" customWidth="1"/>
    <col min="8" max="8" width="9.7109375" style="104" bestFit="1" customWidth="1"/>
    <col min="9" max="16384" width="9.140625" style="30"/>
  </cols>
  <sheetData>
    <row r="1" spans="1:8">
      <c r="A1" s="152" t="s">
        <v>0</v>
      </c>
      <c r="B1" s="152" t="s">
        <v>1</v>
      </c>
      <c r="C1" s="153" t="s">
        <v>2</v>
      </c>
      <c r="D1" s="46" t="s">
        <v>3</v>
      </c>
      <c r="E1" s="154" t="s">
        <v>4</v>
      </c>
      <c r="F1" s="154" t="s">
        <v>5</v>
      </c>
      <c r="G1" s="154" t="s">
        <v>6</v>
      </c>
      <c r="H1" s="155" t="s">
        <v>7</v>
      </c>
    </row>
    <row r="2" spans="1:8">
      <c r="A2" s="44" t="s">
        <v>8</v>
      </c>
      <c r="B2" s="46" t="s">
        <v>29</v>
      </c>
      <c r="C2" s="46" t="s">
        <v>154</v>
      </c>
      <c r="D2" s="47" t="s">
        <v>340</v>
      </c>
      <c r="E2" s="28">
        <v>44232</v>
      </c>
      <c r="F2" s="28" t="s">
        <v>341</v>
      </c>
      <c r="G2" s="28">
        <v>44262</v>
      </c>
      <c r="H2" s="83" t="str">
        <f t="shared" ref="H2:H61" si="0">IF(F2&lt;&gt;0,"finalizado", "pendente")</f>
        <v>finalizado</v>
      </c>
    </row>
    <row r="3" spans="1:8">
      <c r="A3" s="44" t="s">
        <v>8</v>
      </c>
      <c r="B3" s="46" t="s">
        <v>29</v>
      </c>
      <c r="C3" s="45" t="s">
        <v>255</v>
      </c>
      <c r="D3" s="49" t="s">
        <v>256</v>
      </c>
      <c r="E3" s="28">
        <v>44238</v>
      </c>
      <c r="F3" s="28">
        <v>44240</v>
      </c>
      <c r="G3" s="28">
        <v>44269</v>
      </c>
      <c r="H3" s="83" t="str">
        <f t="shared" si="0"/>
        <v>finalizado</v>
      </c>
    </row>
    <row r="4" spans="1:8">
      <c r="A4" s="44" t="s">
        <v>8</v>
      </c>
      <c r="B4" s="46" t="s">
        <v>29</v>
      </c>
      <c r="C4" s="45" t="s">
        <v>287</v>
      </c>
      <c r="D4" s="49" t="s">
        <v>315</v>
      </c>
      <c r="E4" s="28">
        <v>44246</v>
      </c>
      <c r="F4" s="28">
        <v>44247</v>
      </c>
      <c r="G4" s="28">
        <v>44276</v>
      </c>
      <c r="H4" s="104" t="str">
        <f t="shared" si="0"/>
        <v>finalizado</v>
      </c>
    </row>
    <row r="5" spans="1:8">
      <c r="A5" s="44" t="s">
        <v>8</v>
      </c>
      <c r="B5" s="46" t="s">
        <v>29</v>
      </c>
      <c r="C5" s="46" t="s">
        <v>288</v>
      </c>
      <c r="D5" s="46" t="s">
        <v>342</v>
      </c>
      <c r="E5" s="103">
        <v>44256</v>
      </c>
      <c r="F5" s="103">
        <v>44257</v>
      </c>
      <c r="G5" s="28">
        <v>44283</v>
      </c>
      <c r="H5" s="104" t="str">
        <f t="shared" si="0"/>
        <v>finalizado</v>
      </c>
    </row>
    <row r="6" spans="1:8">
      <c r="A6" s="50" t="s">
        <v>8</v>
      </c>
      <c r="B6" s="51" t="s">
        <v>29</v>
      </c>
      <c r="C6" s="50"/>
      <c r="D6" s="50"/>
      <c r="E6" s="53"/>
      <c r="F6" s="53"/>
      <c r="G6" s="53"/>
      <c r="H6" s="104" t="str">
        <f t="shared" si="0"/>
        <v>pendente</v>
      </c>
    </row>
    <row r="7" spans="1:8">
      <c r="A7" s="47" t="s">
        <v>8</v>
      </c>
      <c r="B7" s="49" t="s">
        <v>15</v>
      </c>
      <c r="C7" s="46" t="s">
        <v>154</v>
      </c>
      <c r="D7" s="47" t="s">
        <v>340</v>
      </c>
      <c r="E7" s="28">
        <v>44232</v>
      </c>
      <c r="F7" s="28" t="s">
        <v>341</v>
      </c>
      <c r="G7" s="28">
        <v>44265</v>
      </c>
      <c r="H7" s="104" t="str">
        <f t="shared" si="0"/>
        <v>finalizado</v>
      </c>
    </row>
    <row r="8" spans="1:8">
      <c r="A8" s="47" t="s">
        <v>8</v>
      </c>
      <c r="B8" s="49" t="s">
        <v>15</v>
      </c>
      <c r="C8" s="45" t="s">
        <v>255</v>
      </c>
      <c r="D8" s="49" t="s">
        <v>256</v>
      </c>
      <c r="E8" s="28">
        <v>44237</v>
      </c>
      <c r="F8" s="28">
        <v>44240</v>
      </c>
      <c r="G8" s="28">
        <v>44272</v>
      </c>
      <c r="H8" s="104" t="str">
        <f t="shared" si="0"/>
        <v>finalizado</v>
      </c>
    </row>
    <row r="9" spans="1:8">
      <c r="A9" s="47" t="s">
        <v>8</v>
      </c>
      <c r="B9" s="49" t="s">
        <v>15</v>
      </c>
      <c r="C9" s="45" t="s">
        <v>287</v>
      </c>
      <c r="D9" s="49" t="s">
        <v>315</v>
      </c>
      <c r="E9" s="28">
        <v>44237</v>
      </c>
      <c r="F9" s="28">
        <v>44247</v>
      </c>
      <c r="G9" s="45">
        <v>44279</v>
      </c>
      <c r="H9" s="104" t="str">
        <f t="shared" si="0"/>
        <v>finalizado</v>
      </c>
    </row>
    <row r="10" spans="1:8">
      <c r="A10" s="47" t="s">
        <v>8</v>
      </c>
      <c r="B10" s="49" t="s">
        <v>15</v>
      </c>
      <c r="C10" s="46" t="s">
        <v>288</v>
      </c>
      <c r="D10" s="46" t="s">
        <v>342</v>
      </c>
      <c r="E10" s="28">
        <v>44239</v>
      </c>
      <c r="F10" s="103">
        <v>44257</v>
      </c>
      <c r="G10" s="45">
        <v>44286</v>
      </c>
      <c r="H10" s="104" t="str">
        <f t="shared" si="0"/>
        <v>finalizado</v>
      </c>
    </row>
    <row r="11" spans="1:8">
      <c r="A11" s="52" t="s">
        <v>8</v>
      </c>
      <c r="B11" s="31" t="s">
        <v>15</v>
      </c>
      <c r="C11" s="52"/>
      <c r="D11" s="31"/>
      <c r="E11" s="53"/>
      <c r="F11" s="53"/>
      <c r="G11" s="53"/>
      <c r="H11" s="104" t="str">
        <f t="shared" si="0"/>
        <v>pendente</v>
      </c>
    </row>
    <row r="12" spans="1:8">
      <c r="A12" s="44" t="s">
        <v>8</v>
      </c>
      <c r="B12" s="44" t="s">
        <v>9</v>
      </c>
      <c r="C12" s="49" t="s">
        <v>84</v>
      </c>
      <c r="D12" s="49" t="s">
        <v>281</v>
      </c>
      <c r="E12" s="28">
        <v>44225</v>
      </c>
      <c r="F12" s="28">
        <v>44228</v>
      </c>
      <c r="G12" s="28">
        <v>44255</v>
      </c>
      <c r="H12" s="104" t="str">
        <f t="shared" si="0"/>
        <v>finalizado</v>
      </c>
    </row>
    <row r="13" spans="1:8">
      <c r="A13" s="44" t="s">
        <v>8</v>
      </c>
      <c r="B13" s="44" t="s">
        <v>9</v>
      </c>
      <c r="C13" s="49" t="s">
        <v>212</v>
      </c>
      <c r="D13" s="17" t="s">
        <v>343</v>
      </c>
      <c r="E13" s="17">
        <v>44232</v>
      </c>
      <c r="F13" s="45">
        <v>44235</v>
      </c>
      <c r="G13" s="28">
        <v>44262</v>
      </c>
      <c r="H13" s="104" t="str">
        <f t="shared" si="0"/>
        <v>finalizado</v>
      </c>
    </row>
    <row r="14" spans="1:8">
      <c r="A14" s="44" t="s">
        <v>8</v>
      </c>
      <c r="B14" s="44" t="s">
        <v>9</v>
      </c>
      <c r="C14" s="49" t="s">
        <v>290</v>
      </c>
      <c r="D14" s="17" t="s">
        <v>344</v>
      </c>
      <c r="E14" s="17">
        <v>44238</v>
      </c>
      <c r="F14" s="45">
        <v>44242</v>
      </c>
      <c r="G14" s="28">
        <v>44269</v>
      </c>
      <c r="H14" s="104" t="str">
        <f t="shared" si="0"/>
        <v>finalizado</v>
      </c>
    </row>
    <row r="15" spans="1:8">
      <c r="A15" s="44" t="s">
        <v>8</v>
      </c>
      <c r="B15" s="44" t="s">
        <v>9</v>
      </c>
      <c r="C15" s="49" t="s">
        <v>345</v>
      </c>
      <c r="D15" s="17" t="s">
        <v>346</v>
      </c>
      <c r="E15" s="17">
        <v>44246</v>
      </c>
      <c r="F15" s="45">
        <v>44249</v>
      </c>
      <c r="G15" s="28">
        <v>44276</v>
      </c>
      <c r="H15" s="104" t="str">
        <f t="shared" si="0"/>
        <v>finalizado</v>
      </c>
    </row>
    <row r="16" spans="1:8">
      <c r="A16" s="50" t="s">
        <v>8</v>
      </c>
      <c r="B16" s="50" t="s">
        <v>9</v>
      </c>
      <c r="C16" s="31" t="s">
        <v>347</v>
      </c>
      <c r="D16" s="52" t="s">
        <v>348</v>
      </c>
      <c r="E16" s="48">
        <v>44253</v>
      </c>
      <c r="F16" s="48">
        <v>44256</v>
      </c>
      <c r="G16" s="53">
        <v>44283</v>
      </c>
      <c r="H16" s="83" t="str">
        <f>IF(F16&lt;&gt;0,"finalizado", "pendente")</f>
        <v>finalizado</v>
      </c>
    </row>
    <row r="17" spans="1:8">
      <c r="A17" s="47" t="s">
        <v>8</v>
      </c>
      <c r="B17" s="46" t="s">
        <v>23</v>
      </c>
      <c r="C17" s="46" t="s">
        <v>154</v>
      </c>
      <c r="D17" s="47" t="s">
        <v>340</v>
      </c>
      <c r="E17" s="28">
        <v>44232</v>
      </c>
      <c r="F17" s="28" t="s">
        <v>341</v>
      </c>
      <c r="G17" s="28">
        <v>44275</v>
      </c>
      <c r="H17" s="83" t="str">
        <f>IF(F17&lt;&gt;0,"finalizado", "pendente")</f>
        <v>finalizado</v>
      </c>
    </row>
    <row r="18" spans="1:8">
      <c r="A18" s="47" t="s">
        <v>8</v>
      </c>
      <c r="B18" s="46" t="s">
        <v>23</v>
      </c>
      <c r="C18" s="45" t="s">
        <v>255</v>
      </c>
      <c r="D18" s="49" t="s">
        <v>256</v>
      </c>
      <c r="E18" s="28">
        <v>44238</v>
      </c>
      <c r="F18" s="28">
        <v>44240</v>
      </c>
      <c r="G18" s="28">
        <v>44282</v>
      </c>
      <c r="H18" s="83" t="str">
        <f t="shared" si="0"/>
        <v>finalizado</v>
      </c>
    </row>
    <row r="19" spans="1:8">
      <c r="A19" s="47" t="s">
        <v>8</v>
      </c>
      <c r="B19" s="46" t="s">
        <v>23</v>
      </c>
      <c r="C19" s="45" t="s">
        <v>287</v>
      </c>
      <c r="D19" s="49" t="s">
        <v>315</v>
      </c>
      <c r="E19" s="28">
        <v>44246</v>
      </c>
      <c r="F19" s="28">
        <v>44247</v>
      </c>
      <c r="G19" s="28">
        <v>44289</v>
      </c>
      <c r="H19" s="104" t="str">
        <f t="shared" si="0"/>
        <v>finalizado</v>
      </c>
    </row>
    <row r="20" spans="1:8">
      <c r="A20" s="47" t="s">
        <v>8</v>
      </c>
      <c r="B20" s="46" t="s">
        <v>23</v>
      </c>
      <c r="C20" s="46" t="s">
        <v>288</v>
      </c>
      <c r="D20" s="46" t="s">
        <v>342</v>
      </c>
      <c r="E20" s="103">
        <v>44256</v>
      </c>
      <c r="F20" s="103">
        <v>44257</v>
      </c>
      <c r="G20" s="45">
        <v>44296</v>
      </c>
      <c r="H20" s="104" t="str">
        <f t="shared" si="0"/>
        <v>finalizado</v>
      </c>
    </row>
    <row r="21" spans="1:8" s="104" customFormat="1">
      <c r="A21" s="52" t="s">
        <v>8</v>
      </c>
      <c r="B21" s="51" t="s">
        <v>23</v>
      </c>
      <c r="C21" s="31"/>
      <c r="D21" s="52"/>
      <c r="E21" s="53"/>
      <c r="F21" s="53"/>
      <c r="G21" s="48"/>
      <c r="H21" s="104" t="str">
        <f t="shared" si="0"/>
        <v>pendente</v>
      </c>
    </row>
    <row r="22" spans="1:8">
      <c r="A22" s="47" t="s">
        <v>8</v>
      </c>
      <c r="B22" s="47" t="s">
        <v>55</v>
      </c>
      <c r="C22" s="49" t="s">
        <v>86</v>
      </c>
      <c r="D22" s="47" t="s">
        <v>87</v>
      </c>
      <c r="E22" s="28">
        <v>44228</v>
      </c>
      <c r="F22" s="28">
        <v>44229</v>
      </c>
      <c r="G22" s="45">
        <v>44259</v>
      </c>
      <c r="H22" s="104" t="str">
        <f t="shared" si="0"/>
        <v>finalizado</v>
      </c>
    </row>
    <row r="23" spans="1:8">
      <c r="A23" s="47" t="s">
        <v>8</v>
      </c>
      <c r="B23" s="47" t="s">
        <v>55</v>
      </c>
      <c r="C23" s="36" t="s">
        <v>257</v>
      </c>
      <c r="D23" s="46" t="s">
        <v>258</v>
      </c>
      <c r="E23" s="45">
        <v>44236</v>
      </c>
      <c r="F23" s="45">
        <v>44237</v>
      </c>
      <c r="G23" s="45">
        <v>44266</v>
      </c>
      <c r="H23" s="104" t="str">
        <f t="shared" si="0"/>
        <v>finalizado</v>
      </c>
    </row>
    <row r="24" spans="1:8">
      <c r="A24" s="47" t="s">
        <v>8</v>
      </c>
      <c r="B24" s="47" t="s">
        <v>55</v>
      </c>
      <c r="C24" s="36" t="s">
        <v>282</v>
      </c>
      <c r="D24" s="46" t="s">
        <v>283</v>
      </c>
      <c r="E24" s="45">
        <v>44242</v>
      </c>
      <c r="F24" s="45">
        <v>44243</v>
      </c>
      <c r="G24" s="45">
        <v>44273</v>
      </c>
      <c r="H24" s="104" t="str">
        <f t="shared" si="0"/>
        <v>finalizado</v>
      </c>
    </row>
    <row r="25" spans="1:8">
      <c r="A25" s="47" t="s">
        <v>8</v>
      </c>
      <c r="B25" s="47" t="s">
        <v>55</v>
      </c>
      <c r="C25" s="36" t="s">
        <v>317</v>
      </c>
      <c r="D25" s="46" t="s">
        <v>312</v>
      </c>
      <c r="E25" s="45">
        <v>44249</v>
      </c>
      <c r="F25" s="45">
        <v>44250</v>
      </c>
      <c r="G25" s="45">
        <v>44280</v>
      </c>
      <c r="H25" s="104" t="str">
        <f t="shared" si="0"/>
        <v>finalizado</v>
      </c>
    </row>
    <row r="26" spans="1:8">
      <c r="A26" s="52" t="s">
        <v>8</v>
      </c>
      <c r="B26" s="52" t="s">
        <v>55</v>
      </c>
      <c r="C26" s="50" t="s">
        <v>318</v>
      </c>
      <c r="D26" s="31" t="s">
        <v>349</v>
      </c>
      <c r="E26" s="48">
        <v>44257</v>
      </c>
      <c r="F26" s="48">
        <v>44258</v>
      </c>
      <c r="G26" s="48">
        <v>44200</v>
      </c>
      <c r="H26" s="83" t="str">
        <f t="shared" si="0"/>
        <v>finalizado</v>
      </c>
    </row>
    <row r="27" spans="1:8">
      <c r="A27" s="47" t="s">
        <v>8</v>
      </c>
      <c r="B27" s="47" t="s">
        <v>27</v>
      </c>
      <c r="C27" s="49" t="s">
        <v>84</v>
      </c>
      <c r="D27" s="49" t="s">
        <v>281</v>
      </c>
      <c r="E27" s="45">
        <v>44225</v>
      </c>
      <c r="F27" s="45">
        <v>44228</v>
      </c>
      <c r="G27" s="28">
        <v>44251</v>
      </c>
      <c r="H27" s="104" t="str">
        <f t="shared" si="0"/>
        <v>finalizado</v>
      </c>
    </row>
    <row r="28" spans="1:8">
      <c r="A28" s="47" t="s">
        <v>8</v>
      </c>
      <c r="B28" s="47" t="s">
        <v>27</v>
      </c>
      <c r="C28" s="49" t="s">
        <v>212</v>
      </c>
      <c r="D28" s="17" t="s">
        <v>343</v>
      </c>
      <c r="E28" s="45">
        <v>44232</v>
      </c>
      <c r="F28" s="45">
        <v>44235</v>
      </c>
      <c r="G28" s="28">
        <v>44258</v>
      </c>
      <c r="H28" s="104" t="str">
        <f t="shared" si="0"/>
        <v>finalizado</v>
      </c>
    </row>
    <row r="29" spans="1:8">
      <c r="A29" s="47" t="s">
        <v>8</v>
      </c>
      <c r="B29" s="47" t="s">
        <v>27</v>
      </c>
      <c r="C29" s="49" t="s">
        <v>290</v>
      </c>
      <c r="D29" s="17" t="s">
        <v>344</v>
      </c>
      <c r="E29" s="45">
        <v>44238</v>
      </c>
      <c r="F29" s="45">
        <v>44242</v>
      </c>
      <c r="G29" s="28">
        <v>44265</v>
      </c>
      <c r="H29" s="104" t="str">
        <f t="shared" si="0"/>
        <v>finalizado</v>
      </c>
    </row>
    <row r="30" spans="1:8">
      <c r="A30" s="47" t="s">
        <v>8</v>
      </c>
      <c r="B30" s="47" t="s">
        <v>27</v>
      </c>
      <c r="C30" s="49" t="s">
        <v>345</v>
      </c>
      <c r="D30" s="17" t="s">
        <v>346</v>
      </c>
      <c r="E30" s="45">
        <v>44246</v>
      </c>
      <c r="F30" s="45">
        <v>44249</v>
      </c>
      <c r="G30" s="45">
        <v>44272</v>
      </c>
      <c r="H30" s="104" t="str">
        <f t="shared" si="0"/>
        <v>finalizado</v>
      </c>
    </row>
    <row r="31" spans="1:8">
      <c r="A31" s="47" t="s">
        <v>8</v>
      </c>
      <c r="B31" s="47" t="s">
        <v>27</v>
      </c>
      <c r="C31" s="49" t="s">
        <v>347</v>
      </c>
      <c r="D31" s="47" t="s">
        <v>348</v>
      </c>
      <c r="E31" s="28">
        <v>44253</v>
      </c>
      <c r="F31" s="28">
        <v>44256</v>
      </c>
      <c r="G31" s="28">
        <v>44279</v>
      </c>
      <c r="H31" s="104" t="str">
        <f t="shared" si="0"/>
        <v>finalizado</v>
      </c>
    </row>
    <row r="32" spans="1:8">
      <c r="A32" s="13" t="s">
        <v>20</v>
      </c>
      <c r="B32" s="13" t="s">
        <v>29</v>
      </c>
      <c r="C32" s="116" t="s">
        <v>290</v>
      </c>
      <c r="D32" s="16" t="s">
        <v>350</v>
      </c>
      <c r="E32" s="117">
        <v>44228</v>
      </c>
      <c r="F32" s="117">
        <v>44232</v>
      </c>
      <c r="G32" s="117">
        <v>44264</v>
      </c>
      <c r="H32" s="118" t="str">
        <f t="shared" si="0"/>
        <v>finalizado</v>
      </c>
    </row>
    <row r="33" spans="1:8">
      <c r="A33" s="47" t="s">
        <v>20</v>
      </c>
      <c r="B33" s="47" t="s">
        <v>29</v>
      </c>
      <c r="C33" s="119" t="s">
        <v>345</v>
      </c>
      <c r="D33" s="114" t="s">
        <v>396</v>
      </c>
      <c r="E33" s="28">
        <v>44234</v>
      </c>
      <c r="F33" s="28">
        <v>44239</v>
      </c>
      <c r="G33" s="28">
        <v>44272</v>
      </c>
      <c r="H33" s="83" t="str">
        <f t="shared" si="0"/>
        <v>finalizado</v>
      </c>
    </row>
    <row r="34" spans="1:8">
      <c r="A34" s="47" t="s">
        <v>20</v>
      </c>
      <c r="B34" s="47" t="s">
        <v>29</v>
      </c>
      <c r="C34" s="114" t="s">
        <v>395</v>
      </c>
      <c r="D34" s="49" t="s">
        <v>351</v>
      </c>
      <c r="E34" s="28">
        <v>44249</v>
      </c>
      <c r="F34" s="28">
        <v>44253</v>
      </c>
      <c r="G34" s="28">
        <v>44285</v>
      </c>
      <c r="H34" s="83" t="str">
        <f t="shared" si="0"/>
        <v>finalizado</v>
      </c>
    </row>
    <row r="35" spans="1:8">
      <c r="A35" s="52" t="s">
        <v>20</v>
      </c>
      <c r="B35" s="52" t="s">
        <v>29</v>
      </c>
      <c r="C35" s="101"/>
      <c r="D35" s="31"/>
      <c r="E35" s="53"/>
      <c r="F35" s="53"/>
      <c r="G35" s="53"/>
      <c r="H35" s="83" t="str">
        <f t="shared" si="0"/>
        <v>pendente</v>
      </c>
    </row>
    <row r="36" spans="1:8">
      <c r="A36" s="47" t="s">
        <v>20</v>
      </c>
      <c r="B36" s="47" t="s">
        <v>15</v>
      </c>
      <c r="C36" s="116" t="s">
        <v>290</v>
      </c>
      <c r="D36" s="47" t="s">
        <v>350</v>
      </c>
      <c r="E36" s="117">
        <v>44228</v>
      </c>
      <c r="F36" s="117">
        <v>44232</v>
      </c>
      <c r="G36" s="28">
        <v>44266</v>
      </c>
      <c r="H36" s="104" t="str">
        <f t="shared" si="0"/>
        <v>finalizado</v>
      </c>
    </row>
    <row r="37" spans="1:8">
      <c r="A37" s="47" t="s">
        <v>20</v>
      </c>
      <c r="B37" s="47" t="s">
        <v>15</v>
      </c>
      <c r="C37" s="119" t="s">
        <v>345</v>
      </c>
      <c r="D37" s="114" t="s">
        <v>396</v>
      </c>
      <c r="E37" s="28">
        <v>44234</v>
      </c>
      <c r="F37" s="28">
        <v>44239</v>
      </c>
      <c r="G37" s="28">
        <v>44273</v>
      </c>
      <c r="H37" s="104" t="str">
        <f t="shared" si="0"/>
        <v>finalizado</v>
      </c>
    </row>
    <row r="38" spans="1:8">
      <c r="A38" s="47" t="s">
        <v>20</v>
      </c>
      <c r="B38" s="47" t="s">
        <v>15</v>
      </c>
      <c r="C38" s="114" t="s">
        <v>395</v>
      </c>
      <c r="D38" s="49" t="s">
        <v>351</v>
      </c>
      <c r="E38" s="28">
        <v>44249</v>
      </c>
      <c r="F38" s="28">
        <v>44253</v>
      </c>
      <c r="G38" s="28">
        <v>44200</v>
      </c>
      <c r="H38" s="104" t="str">
        <f t="shared" si="0"/>
        <v>finalizado</v>
      </c>
    </row>
    <row r="39" spans="1:8">
      <c r="A39" s="52" t="s">
        <v>20</v>
      </c>
      <c r="B39" s="52" t="s">
        <v>15</v>
      </c>
      <c r="C39" s="52"/>
      <c r="D39" s="52"/>
      <c r="E39" s="53"/>
      <c r="F39" s="53"/>
      <c r="G39" s="53"/>
      <c r="H39" s="104" t="str">
        <f t="shared" si="0"/>
        <v>pendente</v>
      </c>
    </row>
    <row r="40" spans="1:8">
      <c r="A40" s="47" t="s">
        <v>20</v>
      </c>
      <c r="B40" s="47" t="s">
        <v>23</v>
      </c>
      <c r="C40" s="116" t="s">
        <v>290</v>
      </c>
      <c r="D40" s="47" t="s">
        <v>350</v>
      </c>
      <c r="E40" s="117">
        <v>44228</v>
      </c>
      <c r="F40" s="117">
        <v>44232</v>
      </c>
      <c r="G40" s="28">
        <v>44278</v>
      </c>
      <c r="H40" s="104" t="str">
        <f t="shared" si="0"/>
        <v>finalizado</v>
      </c>
    </row>
    <row r="41" spans="1:8">
      <c r="A41" s="47" t="s">
        <v>20</v>
      </c>
      <c r="B41" s="47" t="s">
        <v>23</v>
      </c>
      <c r="C41" s="119" t="s">
        <v>345</v>
      </c>
      <c r="D41" s="114" t="s">
        <v>396</v>
      </c>
      <c r="E41" s="28">
        <v>44234</v>
      </c>
      <c r="F41" s="28">
        <v>44239</v>
      </c>
      <c r="G41" s="45">
        <v>44285</v>
      </c>
      <c r="H41" s="104" t="str">
        <f t="shared" si="0"/>
        <v>finalizado</v>
      </c>
    </row>
    <row r="42" spans="1:8">
      <c r="A42" s="47" t="s">
        <v>20</v>
      </c>
      <c r="B42" s="47" t="s">
        <v>23</v>
      </c>
      <c r="C42" s="114" t="s">
        <v>395</v>
      </c>
      <c r="D42" s="15" t="s">
        <v>351</v>
      </c>
      <c r="E42" s="28">
        <v>44249</v>
      </c>
      <c r="F42" s="28">
        <v>44253</v>
      </c>
      <c r="G42" s="45">
        <v>44299</v>
      </c>
      <c r="H42" s="104" t="str">
        <f t="shared" si="0"/>
        <v>finalizado</v>
      </c>
    </row>
    <row r="43" spans="1:8">
      <c r="A43" s="52" t="s">
        <v>20</v>
      </c>
      <c r="B43" s="52" t="s">
        <v>23</v>
      </c>
      <c r="C43" s="50"/>
      <c r="D43" s="31"/>
      <c r="E43" s="53"/>
      <c r="F43" s="53"/>
      <c r="G43" s="53"/>
      <c r="H43" s="104" t="str">
        <f t="shared" si="0"/>
        <v>pendente</v>
      </c>
    </row>
    <row r="44" spans="1:8">
      <c r="A44" s="47" t="s">
        <v>20</v>
      </c>
      <c r="B44" s="47" t="s">
        <v>55</v>
      </c>
      <c r="C44" s="116" t="s">
        <v>290</v>
      </c>
      <c r="D44" s="47" t="s">
        <v>350</v>
      </c>
      <c r="E44" s="117">
        <v>44228</v>
      </c>
      <c r="F44" s="117">
        <v>44232</v>
      </c>
      <c r="G44" s="28">
        <v>44270</v>
      </c>
      <c r="H44" s="104" t="str">
        <f t="shared" si="0"/>
        <v>finalizado</v>
      </c>
    </row>
    <row r="45" spans="1:8">
      <c r="A45" s="47" t="s">
        <v>20</v>
      </c>
      <c r="B45" s="47" t="s">
        <v>55</v>
      </c>
      <c r="C45" s="119" t="s">
        <v>345</v>
      </c>
      <c r="D45" s="114" t="s">
        <v>396</v>
      </c>
      <c r="E45" s="28">
        <v>44234</v>
      </c>
      <c r="F45" s="28">
        <v>44239</v>
      </c>
      <c r="G45" s="28">
        <v>44277</v>
      </c>
      <c r="H45" s="104" t="str">
        <f t="shared" si="0"/>
        <v>finalizado</v>
      </c>
    </row>
    <row r="46" spans="1:8">
      <c r="A46" s="47" t="s">
        <v>20</v>
      </c>
      <c r="B46" s="47" t="s">
        <v>55</v>
      </c>
      <c r="C46" s="114" t="s">
        <v>395</v>
      </c>
      <c r="D46" s="49" t="s">
        <v>351</v>
      </c>
      <c r="E46" s="28">
        <v>44249</v>
      </c>
      <c r="F46" s="28">
        <v>44253</v>
      </c>
      <c r="G46" s="45">
        <v>44291</v>
      </c>
      <c r="H46" s="104" t="str">
        <f t="shared" si="0"/>
        <v>finalizado</v>
      </c>
    </row>
    <row r="47" spans="1:8">
      <c r="A47" s="47" t="s">
        <v>20</v>
      </c>
      <c r="B47" s="47" t="s">
        <v>55</v>
      </c>
      <c r="C47" s="114"/>
      <c r="D47" s="49"/>
      <c r="E47" s="28"/>
      <c r="F47" s="28"/>
      <c r="G47" s="45"/>
      <c r="H47" s="104" t="str">
        <f t="shared" si="0"/>
        <v>pendente</v>
      </c>
    </row>
    <row r="48" spans="1:8">
      <c r="A48" s="52" t="s">
        <v>20</v>
      </c>
      <c r="B48" s="52" t="s">
        <v>55</v>
      </c>
      <c r="C48" s="50"/>
      <c r="D48" s="29"/>
      <c r="E48" s="48"/>
      <c r="F48" s="48"/>
      <c r="G48" s="48"/>
      <c r="H48" s="104" t="str">
        <f t="shared" si="0"/>
        <v>pendente</v>
      </c>
    </row>
    <row r="49" spans="1:9">
      <c r="A49" s="44" t="s">
        <v>20</v>
      </c>
      <c r="B49" s="44" t="s">
        <v>27</v>
      </c>
      <c r="C49" s="116" t="s">
        <v>290</v>
      </c>
      <c r="D49" s="15" t="s">
        <v>352</v>
      </c>
      <c r="E49" s="45">
        <v>44228</v>
      </c>
      <c r="F49" s="45">
        <v>44232</v>
      </c>
      <c r="G49" s="45">
        <v>44264</v>
      </c>
      <c r="H49" s="104" t="str">
        <f t="shared" si="0"/>
        <v>finalizado</v>
      </c>
    </row>
    <row r="50" spans="1:9">
      <c r="A50" s="44" t="s">
        <v>20</v>
      </c>
      <c r="B50" s="44" t="s">
        <v>27</v>
      </c>
      <c r="C50" s="119" t="s">
        <v>345</v>
      </c>
      <c r="D50" s="114" t="s">
        <v>396</v>
      </c>
      <c r="E50" s="28">
        <v>44234</v>
      </c>
      <c r="F50" s="28">
        <v>44239</v>
      </c>
      <c r="G50" s="45">
        <v>44271</v>
      </c>
      <c r="H50" s="104" t="str">
        <f t="shared" si="0"/>
        <v>finalizado</v>
      </c>
    </row>
    <row r="51" spans="1:9">
      <c r="A51" s="44" t="s">
        <v>20</v>
      </c>
      <c r="B51" s="44" t="s">
        <v>27</v>
      </c>
      <c r="C51" s="114" t="s">
        <v>395</v>
      </c>
      <c r="D51" s="15" t="s">
        <v>351</v>
      </c>
      <c r="E51" s="28">
        <v>44249</v>
      </c>
      <c r="F51" s="28">
        <v>44253</v>
      </c>
      <c r="G51" s="45">
        <v>44285</v>
      </c>
      <c r="H51" s="104" t="str">
        <f t="shared" si="0"/>
        <v>finalizado</v>
      </c>
    </row>
    <row r="52" spans="1:9">
      <c r="A52" s="44" t="s">
        <v>20</v>
      </c>
      <c r="B52" s="44" t="s">
        <v>27</v>
      </c>
      <c r="C52" s="47"/>
      <c r="D52" s="49"/>
      <c r="E52" s="28"/>
      <c r="F52" s="28"/>
      <c r="G52" s="28"/>
      <c r="H52" s="104" t="str">
        <f t="shared" si="0"/>
        <v>pendente</v>
      </c>
    </row>
    <row r="53" spans="1:9">
      <c r="A53" s="50" t="s">
        <v>20</v>
      </c>
      <c r="B53" s="50" t="s">
        <v>27</v>
      </c>
      <c r="C53" s="31"/>
      <c r="D53" s="31"/>
      <c r="E53" s="53"/>
      <c r="F53" s="53"/>
      <c r="G53" s="53"/>
      <c r="H53" s="104" t="str">
        <f t="shared" si="0"/>
        <v>pendente</v>
      </c>
    </row>
    <row r="54" spans="1:9">
      <c r="A54" s="47" t="s">
        <v>26</v>
      </c>
      <c r="B54" s="47" t="s">
        <v>29</v>
      </c>
      <c r="C54" s="46" t="s">
        <v>255</v>
      </c>
      <c r="D54" s="46" t="s">
        <v>256</v>
      </c>
      <c r="E54" s="103">
        <v>44223</v>
      </c>
      <c r="F54" s="103">
        <v>44227</v>
      </c>
      <c r="G54" s="28">
        <v>44269</v>
      </c>
      <c r="H54" s="104" t="str">
        <f t="shared" si="0"/>
        <v>finalizado</v>
      </c>
    </row>
    <row r="55" spans="1:9">
      <c r="A55" s="47" t="s">
        <v>26</v>
      </c>
      <c r="B55" s="47" t="s">
        <v>29</v>
      </c>
      <c r="C55" s="44" t="s">
        <v>287</v>
      </c>
      <c r="D55" s="44" t="s">
        <v>315</v>
      </c>
      <c r="E55" s="28">
        <v>44229</v>
      </c>
      <c r="F55" s="28">
        <v>44234</v>
      </c>
      <c r="G55" s="45">
        <v>44276</v>
      </c>
      <c r="H55" s="104" t="str">
        <f t="shared" si="0"/>
        <v>finalizado</v>
      </c>
    </row>
    <row r="56" spans="1:9">
      <c r="A56" s="47" t="s">
        <v>26</v>
      </c>
      <c r="B56" s="47" t="s">
        <v>29</v>
      </c>
      <c r="C56" s="49" t="s">
        <v>288</v>
      </c>
      <c r="D56" s="47" t="s">
        <v>316</v>
      </c>
      <c r="E56" s="28">
        <v>44235</v>
      </c>
      <c r="F56" s="28">
        <v>44241</v>
      </c>
      <c r="G56" s="45">
        <v>44283</v>
      </c>
      <c r="H56" s="104" t="str">
        <f t="shared" si="0"/>
        <v>finalizado</v>
      </c>
    </row>
    <row r="57" spans="1:9">
      <c r="A57" s="47" t="s">
        <v>26</v>
      </c>
      <c r="B57" s="47" t="s">
        <v>29</v>
      </c>
      <c r="C57" s="49" t="s">
        <v>326</v>
      </c>
      <c r="D57" s="47" t="s">
        <v>327</v>
      </c>
      <c r="E57" s="28">
        <v>44251</v>
      </c>
      <c r="F57" s="28">
        <v>44255</v>
      </c>
      <c r="G57" s="45">
        <v>44290</v>
      </c>
      <c r="H57" s="104" t="str">
        <f t="shared" si="0"/>
        <v>finalizado</v>
      </c>
    </row>
    <row r="58" spans="1:9">
      <c r="A58" s="52" t="s">
        <v>26</v>
      </c>
      <c r="B58" s="52" t="s">
        <v>29</v>
      </c>
      <c r="C58" s="31"/>
      <c r="D58" s="52"/>
      <c r="E58" s="48"/>
      <c r="F58" s="48"/>
      <c r="G58" s="53"/>
      <c r="H58" s="104" t="str">
        <f t="shared" si="0"/>
        <v>pendente</v>
      </c>
    </row>
    <row r="59" spans="1:9">
      <c r="A59" s="47" t="s">
        <v>26</v>
      </c>
      <c r="B59" s="47" t="s">
        <v>55</v>
      </c>
      <c r="C59" s="49" t="s">
        <v>282</v>
      </c>
      <c r="D59" s="47" t="s">
        <v>283</v>
      </c>
      <c r="E59" s="45">
        <v>44223</v>
      </c>
      <c r="F59" s="45">
        <v>44230</v>
      </c>
      <c r="G59" s="28">
        <v>44274</v>
      </c>
      <c r="H59" s="104" t="str">
        <f t="shared" si="0"/>
        <v>finalizado</v>
      </c>
    </row>
    <row r="60" spans="1:9">
      <c r="A60" s="47" t="s">
        <v>26</v>
      </c>
      <c r="B60" s="47" t="s">
        <v>55</v>
      </c>
      <c r="C60" s="49" t="s">
        <v>317</v>
      </c>
      <c r="D60" s="47" t="s">
        <v>312</v>
      </c>
      <c r="E60" s="45">
        <v>44230</v>
      </c>
      <c r="F60" s="45">
        <v>44237</v>
      </c>
      <c r="G60" s="28">
        <v>44281</v>
      </c>
      <c r="H60" s="104" t="str">
        <f t="shared" si="0"/>
        <v>finalizado</v>
      </c>
    </row>
    <row r="61" spans="1:9">
      <c r="A61" s="47" t="s">
        <v>26</v>
      </c>
      <c r="B61" s="47" t="s">
        <v>55</v>
      </c>
      <c r="C61" s="43" t="s">
        <v>318</v>
      </c>
      <c r="D61" s="27" t="s">
        <v>314</v>
      </c>
      <c r="E61" s="17">
        <v>44237</v>
      </c>
      <c r="F61" s="17">
        <v>44237</v>
      </c>
      <c r="G61" s="45">
        <v>44288</v>
      </c>
      <c r="H61" s="104" t="str">
        <f t="shared" si="0"/>
        <v>finalizado</v>
      </c>
    </row>
    <row r="62" spans="1:9">
      <c r="A62" s="47" t="s">
        <v>26</v>
      </c>
      <c r="B62" s="47" t="s">
        <v>55</v>
      </c>
      <c r="C62" s="47"/>
      <c r="D62" s="14"/>
      <c r="E62" s="45"/>
      <c r="F62" s="17"/>
      <c r="G62" s="45"/>
      <c r="H62" s="104" t="str">
        <f t="shared" ref="H62:H122" si="1">IF(F62&lt;&gt;0,"finalizado", "pendente")</f>
        <v>pendente</v>
      </c>
    </row>
    <row r="63" spans="1:9">
      <c r="A63" s="52" t="s">
        <v>26</v>
      </c>
      <c r="B63" s="52" t="s">
        <v>55</v>
      </c>
      <c r="C63" s="59"/>
      <c r="D63" s="38"/>
      <c r="E63" s="19"/>
      <c r="F63" s="19"/>
      <c r="G63" s="48"/>
      <c r="H63" s="104" t="str">
        <f t="shared" si="1"/>
        <v>pendente</v>
      </c>
    </row>
    <row r="64" spans="1:9">
      <c r="A64" s="47" t="s">
        <v>52</v>
      </c>
      <c r="B64" s="47" t="s">
        <v>29</v>
      </c>
      <c r="C64" s="47"/>
      <c r="D64" s="14"/>
      <c r="E64" s="45"/>
      <c r="F64" s="17"/>
      <c r="G64" s="45"/>
      <c r="H64" s="104" t="str">
        <f t="shared" si="1"/>
        <v>pendente</v>
      </c>
      <c r="I64" s="106"/>
    </row>
    <row r="65" spans="1:10">
      <c r="A65" s="47" t="s">
        <v>52</v>
      </c>
      <c r="B65" s="47" t="s">
        <v>29</v>
      </c>
      <c r="C65" s="114"/>
      <c r="D65" s="114"/>
      <c r="E65" s="45"/>
      <c r="F65" s="45"/>
      <c r="G65" s="45"/>
      <c r="H65" s="104" t="str">
        <f t="shared" si="1"/>
        <v>pendente</v>
      </c>
      <c r="I65" s="106"/>
    </row>
    <row r="66" spans="1:10">
      <c r="A66" s="47" t="s">
        <v>52</v>
      </c>
      <c r="B66" s="47" t="s">
        <v>29</v>
      </c>
      <c r="C66" s="114"/>
      <c r="D66" s="49"/>
      <c r="E66" s="45"/>
      <c r="F66" s="45"/>
      <c r="G66" s="45"/>
      <c r="H66" s="104" t="str">
        <f t="shared" si="1"/>
        <v>pendente</v>
      </c>
      <c r="I66" s="106"/>
    </row>
    <row r="67" spans="1:10">
      <c r="A67" s="47" t="s">
        <v>52</v>
      </c>
      <c r="B67" s="47" t="s">
        <v>29</v>
      </c>
      <c r="C67" s="114"/>
      <c r="D67" s="49"/>
      <c r="E67" s="45"/>
      <c r="F67" s="45"/>
      <c r="G67" s="45"/>
      <c r="H67" s="104" t="str">
        <f t="shared" si="1"/>
        <v>pendente</v>
      </c>
      <c r="I67" s="106"/>
    </row>
    <row r="68" spans="1:10">
      <c r="A68" s="52" t="s">
        <v>52</v>
      </c>
      <c r="B68" s="52" t="s">
        <v>29</v>
      </c>
      <c r="C68" s="101"/>
      <c r="D68" s="20"/>
      <c r="E68" s="48"/>
      <c r="F68" s="48"/>
      <c r="G68" s="48"/>
      <c r="H68" s="104" t="str">
        <f t="shared" si="1"/>
        <v>pendente</v>
      </c>
      <c r="I68" s="106"/>
    </row>
    <row r="69" spans="1:10">
      <c r="A69" s="47" t="s">
        <v>12</v>
      </c>
      <c r="B69" s="47" t="s">
        <v>29</v>
      </c>
      <c r="C69" s="47" t="s">
        <v>257</v>
      </c>
      <c r="D69" s="47" t="s">
        <v>258</v>
      </c>
      <c r="E69" s="28">
        <v>44228</v>
      </c>
      <c r="F69" s="28">
        <v>44231</v>
      </c>
      <c r="G69" s="28">
        <v>44262</v>
      </c>
      <c r="H69" s="104" t="str">
        <f t="shared" si="1"/>
        <v>finalizado</v>
      </c>
      <c r="I69" s="106"/>
      <c r="J69" s="106"/>
    </row>
    <row r="70" spans="1:10">
      <c r="A70" s="47" t="s">
        <v>12</v>
      </c>
      <c r="B70" s="47" t="s">
        <v>29</v>
      </c>
      <c r="C70" s="47"/>
      <c r="D70" s="49"/>
      <c r="E70" s="28"/>
      <c r="F70" s="28"/>
      <c r="G70" s="28"/>
      <c r="H70" s="104" t="str">
        <f t="shared" si="1"/>
        <v>pendente</v>
      </c>
      <c r="I70" s="106"/>
      <c r="J70" s="106"/>
    </row>
    <row r="71" spans="1:10">
      <c r="A71" s="47" t="s">
        <v>12</v>
      </c>
      <c r="B71" s="47" t="s">
        <v>29</v>
      </c>
      <c r="C71" s="47"/>
      <c r="D71" s="49"/>
      <c r="E71" s="28"/>
      <c r="F71" s="28"/>
      <c r="G71" s="28"/>
      <c r="H71" s="104" t="str">
        <f t="shared" si="1"/>
        <v>pendente</v>
      </c>
      <c r="I71" s="106"/>
      <c r="J71" s="106"/>
    </row>
    <row r="72" spans="1:10">
      <c r="A72" s="47" t="s">
        <v>12</v>
      </c>
      <c r="B72" s="47" t="s">
        <v>29</v>
      </c>
      <c r="C72" s="47"/>
      <c r="D72" s="49"/>
      <c r="E72" s="28"/>
      <c r="F72" s="28"/>
      <c r="G72" s="28"/>
      <c r="H72" s="104" t="str">
        <f t="shared" si="1"/>
        <v>pendente</v>
      </c>
      <c r="I72" s="106"/>
      <c r="J72" s="106"/>
    </row>
    <row r="73" spans="1:10">
      <c r="A73" s="52" t="s">
        <v>12</v>
      </c>
      <c r="B73" s="52" t="s">
        <v>29</v>
      </c>
      <c r="C73" s="52"/>
      <c r="D73" s="52"/>
      <c r="E73" s="53"/>
      <c r="F73" s="53"/>
      <c r="G73" s="53"/>
      <c r="H73" s="104" t="str">
        <f t="shared" si="1"/>
        <v>pendente</v>
      </c>
      <c r="I73" s="106"/>
      <c r="J73" s="106"/>
    </row>
    <row r="74" spans="1:10">
      <c r="A74" s="47" t="s">
        <v>12</v>
      </c>
      <c r="B74" s="47" t="s">
        <v>15</v>
      </c>
      <c r="C74" s="47" t="s">
        <v>154</v>
      </c>
      <c r="D74" s="47" t="s">
        <v>87</v>
      </c>
      <c r="E74" s="45">
        <v>44224</v>
      </c>
      <c r="F74" s="28">
        <v>44229</v>
      </c>
      <c r="G74" s="28">
        <v>44258</v>
      </c>
      <c r="H74" s="104" t="str">
        <f t="shared" si="1"/>
        <v>finalizado</v>
      </c>
      <c r="I74" s="106"/>
    </row>
    <row r="75" spans="1:10">
      <c r="A75" s="47" t="s">
        <v>12</v>
      </c>
      <c r="B75" s="47" t="s">
        <v>15</v>
      </c>
      <c r="C75" s="47"/>
      <c r="D75" s="47"/>
      <c r="E75" s="28"/>
      <c r="F75" s="28"/>
      <c r="G75" s="45"/>
      <c r="H75" s="104" t="str">
        <f t="shared" si="1"/>
        <v>pendente</v>
      </c>
      <c r="I75" s="106"/>
    </row>
    <row r="76" spans="1:10">
      <c r="A76" s="47" t="s">
        <v>12</v>
      </c>
      <c r="B76" s="47" t="s">
        <v>15</v>
      </c>
      <c r="C76" s="47"/>
      <c r="D76" s="14"/>
      <c r="E76" s="28"/>
      <c r="F76" s="28"/>
      <c r="G76" s="45"/>
      <c r="H76" s="104" t="str">
        <f t="shared" si="1"/>
        <v>pendente</v>
      </c>
      <c r="I76" s="106"/>
    </row>
    <row r="77" spans="1:10">
      <c r="A77" s="47" t="s">
        <v>12</v>
      </c>
      <c r="B77" s="47" t="s">
        <v>15</v>
      </c>
      <c r="C77" s="44"/>
      <c r="D77" s="49"/>
      <c r="E77" s="28"/>
      <c r="F77" s="28"/>
      <c r="G77" s="28"/>
      <c r="H77" s="104" t="str">
        <f t="shared" si="1"/>
        <v>pendente</v>
      </c>
      <c r="I77" s="106"/>
    </row>
    <row r="78" spans="1:10">
      <c r="A78" s="52" t="s">
        <v>12</v>
      </c>
      <c r="B78" s="52" t="s">
        <v>15</v>
      </c>
      <c r="C78" s="50"/>
      <c r="D78" s="31"/>
      <c r="E78" s="53"/>
      <c r="F78" s="53"/>
      <c r="G78" s="53"/>
      <c r="H78" s="104" t="str">
        <f t="shared" si="1"/>
        <v>pendente</v>
      </c>
      <c r="I78" s="106"/>
    </row>
    <row r="79" spans="1:10">
      <c r="A79" s="47" t="s">
        <v>12</v>
      </c>
      <c r="B79" s="47" t="s">
        <v>23</v>
      </c>
      <c r="C79" s="47" t="s">
        <v>154</v>
      </c>
      <c r="D79" s="47" t="s">
        <v>87</v>
      </c>
      <c r="E79" s="45">
        <v>44224</v>
      </c>
      <c r="F79" s="28">
        <v>44229</v>
      </c>
      <c r="G79" s="28">
        <v>44268</v>
      </c>
      <c r="H79" s="104" t="str">
        <f t="shared" si="1"/>
        <v>finalizado</v>
      </c>
      <c r="I79" s="106"/>
    </row>
    <row r="80" spans="1:10">
      <c r="A80" s="47" t="s">
        <v>12</v>
      </c>
      <c r="B80" s="47" t="s">
        <v>23</v>
      </c>
      <c r="C80" s="44"/>
      <c r="D80" s="49"/>
      <c r="E80" s="28"/>
      <c r="F80" s="28"/>
      <c r="G80" s="28"/>
      <c r="H80" s="104" t="str">
        <f t="shared" si="1"/>
        <v>pendente</v>
      </c>
      <c r="I80" s="106"/>
    </row>
    <row r="81" spans="1:9">
      <c r="A81" s="47" t="s">
        <v>12</v>
      </c>
      <c r="B81" s="47" t="s">
        <v>23</v>
      </c>
      <c r="C81" s="44"/>
      <c r="D81" s="15"/>
      <c r="E81" s="45"/>
      <c r="F81" s="45"/>
      <c r="G81" s="28"/>
      <c r="H81" s="104" t="str">
        <f t="shared" si="1"/>
        <v>pendente</v>
      </c>
      <c r="I81" s="106"/>
    </row>
    <row r="82" spans="1:9">
      <c r="A82" s="47" t="s">
        <v>12</v>
      </c>
      <c r="B82" s="47" t="s">
        <v>23</v>
      </c>
      <c r="C82" s="44"/>
      <c r="D82" s="15"/>
      <c r="E82" s="45"/>
      <c r="F82" s="45"/>
      <c r="G82" s="45"/>
      <c r="H82" s="104" t="str">
        <f t="shared" si="1"/>
        <v>pendente</v>
      </c>
      <c r="I82" s="106"/>
    </row>
    <row r="83" spans="1:9">
      <c r="A83" s="52" t="s">
        <v>12</v>
      </c>
      <c r="B83" s="52" t="s">
        <v>23</v>
      </c>
      <c r="C83" s="52"/>
      <c r="D83" s="31"/>
      <c r="E83" s="53"/>
      <c r="F83" s="53"/>
      <c r="G83" s="48"/>
      <c r="H83" s="104" t="str">
        <f t="shared" si="1"/>
        <v>pendente</v>
      </c>
      <c r="I83" s="106"/>
    </row>
    <row r="84" spans="1:9">
      <c r="A84" s="47" t="s">
        <v>12</v>
      </c>
      <c r="B84" s="47" t="s">
        <v>24</v>
      </c>
      <c r="C84" s="49" t="s">
        <v>257</v>
      </c>
      <c r="D84" s="49" t="s">
        <v>258</v>
      </c>
      <c r="E84" s="28">
        <v>44225</v>
      </c>
      <c r="F84" s="28">
        <v>44231</v>
      </c>
      <c r="G84" s="45">
        <v>44264</v>
      </c>
      <c r="H84" s="104" t="str">
        <f t="shared" si="1"/>
        <v>finalizado</v>
      </c>
      <c r="I84" s="106"/>
    </row>
    <row r="85" spans="1:9">
      <c r="A85" s="47" t="s">
        <v>12</v>
      </c>
      <c r="B85" s="47" t="s">
        <v>24</v>
      </c>
      <c r="C85" s="44"/>
      <c r="D85" s="46"/>
      <c r="E85" s="17"/>
      <c r="F85" s="17"/>
      <c r="G85" s="28"/>
      <c r="H85" s="104" t="str">
        <f t="shared" si="1"/>
        <v>pendente</v>
      </c>
      <c r="I85" s="106"/>
    </row>
    <row r="86" spans="1:9">
      <c r="A86" s="47" t="s">
        <v>12</v>
      </c>
      <c r="B86" s="47" t="s">
        <v>24</v>
      </c>
      <c r="C86" s="49"/>
      <c r="D86" s="46"/>
      <c r="E86" s="28"/>
      <c r="F86" s="28"/>
      <c r="G86" s="28"/>
      <c r="H86" s="104" t="str">
        <f t="shared" si="1"/>
        <v>pendente</v>
      </c>
      <c r="I86" s="106"/>
    </row>
    <row r="87" spans="1:9">
      <c r="A87" s="47" t="s">
        <v>12</v>
      </c>
      <c r="B87" s="47" t="s">
        <v>24</v>
      </c>
      <c r="C87" s="49"/>
      <c r="D87" s="46"/>
      <c r="E87" s="28"/>
      <c r="F87" s="28"/>
      <c r="G87" s="28"/>
      <c r="H87" s="104" t="str">
        <f t="shared" si="1"/>
        <v>pendente</v>
      </c>
      <c r="I87" s="106"/>
    </row>
    <row r="88" spans="1:9">
      <c r="A88" s="52" t="s">
        <v>12</v>
      </c>
      <c r="B88" s="52" t="s">
        <v>24</v>
      </c>
      <c r="C88" s="21"/>
      <c r="D88" s="52"/>
      <c r="E88" s="53"/>
      <c r="F88" s="53"/>
      <c r="G88" s="53"/>
      <c r="H88" s="104" t="str">
        <f t="shared" si="1"/>
        <v>pendente</v>
      </c>
      <c r="I88" s="106"/>
    </row>
    <row r="89" spans="1:9">
      <c r="A89" s="47" t="s">
        <v>12</v>
      </c>
      <c r="B89" s="47" t="s">
        <v>56</v>
      </c>
      <c r="C89" s="49" t="s">
        <v>353</v>
      </c>
      <c r="D89" s="49" t="s">
        <v>354</v>
      </c>
      <c r="E89" s="28">
        <v>44224</v>
      </c>
      <c r="F89" s="28">
        <v>44228</v>
      </c>
      <c r="G89" s="45">
        <v>44278</v>
      </c>
      <c r="H89" s="104" t="str">
        <f t="shared" si="1"/>
        <v>finalizado</v>
      </c>
    </row>
    <row r="90" spans="1:9">
      <c r="A90" s="47" t="s">
        <v>12</v>
      </c>
      <c r="B90" s="47" t="s">
        <v>56</v>
      </c>
      <c r="C90" s="44" t="s">
        <v>356</v>
      </c>
      <c r="D90" s="46" t="s">
        <v>355</v>
      </c>
      <c r="E90" s="17">
        <v>44231</v>
      </c>
      <c r="F90" s="17">
        <v>44236</v>
      </c>
      <c r="G90" s="28">
        <v>44285</v>
      </c>
      <c r="H90" s="104" t="str">
        <f t="shared" si="1"/>
        <v>finalizado</v>
      </c>
    </row>
    <row r="91" spans="1:9">
      <c r="A91" s="47" t="s">
        <v>12</v>
      </c>
      <c r="B91" s="47" t="s">
        <v>56</v>
      </c>
      <c r="C91" s="49" t="s">
        <v>392</v>
      </c>
      <c r="D91" s="46"/>
      <c r="E91" s="28">
        <v>44236</v>
      </c>
      <c r="F91" s="28">
        <v>44243</v>
      </c>
      <c r="G91" s="28">
        <v>44292</v>
      </c>
      <c r="H91" s="104" t="str">
        <f t="shared" si="1"/>
        <v>finalizado</v>
      </c>
    </row>
    <row r="92" spans="1:9">
      <c r="A92" s="47" t="s">
        <v>12</v>
      </c>
      <c r="B92" s="47" t="s">
        <v>56</v>
      </c>
      <c r="C92" s="49" t="s">
        <v>397</v>
      </c>
      <c r="D92" s="46" t="s">
        <v>398</v>
      </c>
      <c r="E92" s="28">
        <v>44245</v>
      </c>
      <c r="F92" s="28">
        <v>44250</v>
      </c>
      <c r="G92" s="28">
        <v>44299</v>
      </c>
      <c r="H92" s="104" t="str">
        <f t="shared" si="1"/>
        <v>finalizado</v>
      </c>
    </row>
    <row r="93" spans="1:9">
      <c r="A93" s="52" t="s">
        <v>12</v>
      </c>
      <c r="B93" s="52" t="s">
        <v>56</v>
      </c>
      <c r="C93" s="21"/>
      <c r="D93" s="52"/>
      <c r="E93" s="53"/>
      <c r="F93" s="53"/>
      <c r="G93" s="53"/>
      <c r="H93" s="104" t="str">
        <f t="shared" si="1"/>
        <v>pendente</v>
      </c>
    </row>
    <row r="94" spans="1:9">
      <c r="A94" s="47" t="s">
        <v>48</v>
      </c>
      <c r="B94" s="46" t="s">
        <v>29</v>
      </c>
      <c r="C94" s="36" t="s">
        <v>284</v>
      </c>
      <c r="D94" s="47" t="s">
        <v>285</v>
      </c>
      <c r="E94" s="28">
        <v>44226</v>
      </c>
      <c r="F94" s="45">
        <v>44231</v>
      </c>
      <c r="G94" s="28">
        <v>44269</v>
      </c>
      <c r="H94" s="104" t="str">
        <f t="shared" si="1"/>
        <v>finalizado</v>
      </c>
    </row>
    <row r="95" spans="1:9">
      <c r="A95" s="47" t="s">
        <v>48</v>
      </c>
      <c r="B95" s="46" t="s">
        <v>29</v>
      </c>
      <c r="C95" s="36"/>
      <c r="D95" s="47"/>
      <c r="E95" s="28"/>
      <c r="F95" s="28"/>
      <c r="G95" s="28"/>
      <c r="H95" s="104" t="str">
        <f t="shared" si="1"/>
        <v>pendente</v>
      </c>
    </row>
    <row r="96" spans="1:9">
      <c r="A96" s="47" t="s">
        <v>48</v>
      </c>
      <c r="B96" s="46" t="s">
        <v>29</v>
      </c>
      <c r="C96" s="43"/>
      <c r="D96" s="27"/>
      <c r="E96" s="17"/>
      <c r="F96" s="17"/>
      <c r="G96" s="28"/>
      <c r="H96" s="104" t="str">
        <f t="shared" si="1"/>
        <v>pendente</v>
      </c>
    </row>
    <row r="97" spans="1:8">
      <c r="A97" s="47" t="s">
        <v>48</v>
      </c>
      <c r="B97" s="46" t="s">
        <v>29</v>
      </c>
      <c r="C97" s="47"/>
      <c r="D97" s="14"/>
      <c r="E97" s="45"/>
      <c r="F97" s="17"/>
      <c r="G97" s="45"/>
      <c r="H97" s="104" t="str">
        <f t="shared" si="1"/>
        <v>pendente</v>
      </c>
    </row>
    <row r="98" spans="1:8">
      <c r="A98" s="52" t="s">
        <v>48</v>
      </c>
      <c r="B98" s="51" t="s">
        <v>29</v>
      </c>
      <c r="C98" s="31"/>
      <c r="D98" s="52"/>
      <c r="E98" s="48"/>
      <c r="F98" s="48"/>
      <c r="G98" s="53"/>
      <c r="H98" s="104" t="str">
        <f t="shared" si="1"/>
        <v>pendente</v>
      </c>
    </row>
    <row r="99" spans="1:8">
      <c r="A99" s="47" t="s">
        <v>47</v>
      </c>
      <c r="B99" s="46" t="s">
        <v>29</v>
      </c>
      <c r="C99" s="49" t="s">
        <v>218</v>
      </c>
      <c r="D99" s="47" t="s">
        <v>319</v>
      </c>
      <c r="E99" s="45">
        <v>44228</v>
      </c>
      <c r="F99" s="45">
        <v>44234</v>
      </c>
      <c r="G99" s="28">
        <v>44280</v>
      </c>
      <c r="H99" s="104" t="str">
        <f t="shared" si="1"/>
        <v>finalizado</v>
      </c>
    </row>
    <row r="100" spans="1:8">
      <c r="A100" s="47" t="s">
        <v>47</v>
      </c>
      <c r="B100" s="46" t="s">
        <v>29</v>
      </c>
      <c r="C100" s="49" t="s">
        <v>218</v>
      </c>
      <c r="D100" s="47" t="s">
        <v>320</v>
      </c>
      <c r="E100" s="45">
        <v>44249</v>
      </c>
      <c r="F100" s="45">
        <v>44255</v>
      </c>
      <c r="G100" s="28">
        <v>44301</v>
      </c>
      <c r="H100" s="104" t="str">
        <f t="shared" si="1"/>
        <v>finalizado</v>
      </c>
    </row>
    <row r="101" spans="1:8">
      <c r="A101" s="47" t="s">
        <v>47</v>
      </c>
      <c r="B101" s="46" t="s">
        <v>29</v>
      </c>
      <c r="C101" s="43"/>
      <c r="D101" s="27"/>
      <c r="E101" s="17"/>
      <c r="F101" s="17"/>
      <c r="G101" s="28"/>
      <c r="H101" s="104" t="str">
        <f t="shared" si="1"/>
        <v>pendente</v>
      </c>
    </row>
    <row r="102" spans="1:8">
      <c r="A102" s="47" t="s">
        <v>47</v>
      </c>
      <c r="B102" s="46" t="s">
        <v>29</v>
      </c>
      <c r="C102" s="47"/>
      <c r="D102" s="14"/>
      <c r="E102" s="45"/>
      <c r="F102" s="17"/>
      <c r="G102" s="45"/>
      <c r="H102" s="104" t="str">
        <f t="shared" si="1"/>
        <v>pendente</v>
      </c>
    </row>
    <row r="103" spans="1:8">
      <c r="A103" s="52" t="s">
        <v>47</v>
      </c>
      <c r="B103" s="51" t="s">
        <v>29</v>
      </c>
      <c r="C103" s="101"/>
      <c r="D103" s="101"/>
      <c r="E103" s="48"/>
      <c r="F103" s="48"/>
      <c r="G103" s="53"/>
      <c r="H103" s="104" t="str">
        <f t="shared" si="1"/>
        <v>pendente</v>
      </c>
    </row>
    <row r="104" spans="1:8">
      <c r="A104" s="27" t="s">
        <v>49</v>
      </c>
      <c r="B104" s="27" t="s">
        <v>29</v>
      </c>
      <c r="C104" s="27" t="s">
        <v>309</v>
      </c>
      <c r="D104" s="27" t="s">
        <v>258</v>
      </c>
      <c r="E104" s="17">
        <v>44233</v>
      </c>
      <c r="F104" s="17">
        <v>44235</v>
      </c>
      <c r="G104" s="28">
        <v>44266</v>
      </c>
      <c r="H104" s="104" t="str">
        <f t="shared" si="1"/>
        <v>finalizado</v>
      </c>
    </row>
    <row r="105" spans="1:8">
      <c r="A105" s="27" t="s">
        <v>49</v>
      </c>
      <c r="B105" s="27" t="s">
        <v>29</v>
      </c>
      <c r="C105" s="27" t="s">
        <v>310</v>
      </c>
      <c r="D105" s="27" t="s">
        <v>283</v>
      </c>
      <c r="E105" s="17">
        <v>44240</v>
      </c>
      <c r="F105" s="17">
        <v>44242</v>
      </c>
      <c r="G105" s="28">
        <v>44273</v>
      </c>
      <c r="H105" s="104" t="str">
        <f t="shared" si="1"/>
        <v>finalizado</v>
      </c>
    </row>
    <row r="106" spans="1:8">
      <c r="A106" s="27" t="s">
        <v>49</v>
      </c>
      <c r="B106" s="27" t="s">
        <v>29</v>
      </c>
      <c r="C106" s="27" t="s">
        <v>311</v>
      </c>
      <c r="D106" s="27" t="s">
        <v>312</v>
      </c>
      <c r="E106" s="17">
        <v>44247</v>
      </c>
      <c r="F106" s="17">
        <v>44249</v>
      </c>
      <c r="G106" s="28">
        <v>44280</v>
      </c>
      <c r="H106" s="104" t="str">
        <f t="shared" si="1"/>
        <v>finalizado</v>
      </c>
    </row>
    <row r="107" spans="1:8">
      <c r="A107" s="27" t="s">
        <v>49</v>
      </c>
      <c r="B107" s="27" t="s">
        <v>29</v>
      </c>
      <c r="C107" s="27" t="s">
        <v>313</v>
      </c>
      <c r="D107" s="27" t="s">
        <v>314</v>
      </c>
      <c r="E107" s="17">
        <v>44254</v>
      </c>
      <c r="F107" s="17">
        <v>44256</v>
      </c>
      <c r="G107" s="28">
        <v>44287</v>
      </c>
      <c r="H107" s="104" t="str">
        <f t="shared" si="1"/>
        <v>finalizado</v>
      </c>
    </row>
    <row r="108" spans="1:8">
      <c r="A108" s="52" t="s">
        <v>49</v>
      </c>
      <c r="B108" s="38" t="s">
        <v>29</v>
      </c>
      <c r="C108" s="38"/>
      <c r="D108" s="38"/>
      <c r="E108" s="19"/>
      <c r="F108" s="19"/>
      <c r="G108" s="53"/>
      <c r="H108" s="104" t="str">
        <f t="shared" si="1"/>
        <v>pendente</v>
      </c>
    </row>
    <row r="109" spans="1:8">
      <c r="A109" s="47" t="s">
        <v>21</v>
      </c>
      <c r="B109" s="46" t="s">
        <v>29</v>
      </c>
      <c r="C109" s="45" t="s">
        <v>282</v>
      </c>
      <c r="D109" s="49" t="s">
        <v>283</v>
      </c>
      <c r="E109" s="28">
        <v>44231</v>
      </c>
      <c r="F109" s="28">
        <v>44234</v>
      </c>
      <c r="G109" s="28">
        <v>44266</v>
      </c>
      <c r="H109" s="104" t="str">
        <f t="shared" si="1"/>
        <v>finalizado</v>
      </c>
    </row>
    <row r="110" spans="1:8">
      <c r="A110" s="47" t="s">
        <v>21</v>
      </c>
      <c r="B110" s="46" t="s">
        <v>29</v>
      </c>
      <c r="C110" s="45" t="s">
        <v>389</v>
      </c>
      <c r="D110" s="40" t="s">
        <v>390</v>
      </c>
      <c r="E110" s="28">
        <v>44235</v>
      </c>
      <c r="F110" s="28">
        <v>44241</v>
      </c>
      <c r="G110" s="28">
        <v>44273</v>
      </c>
      <c r="H110" s="104" t="str">
        <f t="shared" si="1"/>
        <v>finalizado</v>
      </c>
    </row>
    <row r="111" spans="1:8">
      <c r="A111" s="47" t="s">
        <v>21</v>
      </c>
      <c r="B111" s="46" t="s">
        <v>29</v>
      </c>
      <c r="C111" s="49" t="s">
        <v>389</v>
      </c>
      <c r="D111" s="40" t="s">
        <v>390</v>
      </c>
      <c r="E111" s="28">
        <v>44237</v>
      </c>
      <c r="F111" s="28">
        <v>44248</v>
      </c>
      <c r="G111" s="28">
        <v>44280</v>
      </c>
      <c r="H111" s="104" t="str">
        <f t="shared" si="1"/>
        <v>finalizado</v>
      </c>
    </row>
    <row r="112" spans="1:8">
      <c r="A112" s="52" t="s">
        <v>21</v>
      </c>
      <c r="B112" s="51" t="s">
        <v>29</v>
      </c>
      <c r="C112" s="52"/>
      <c r="D112" s="52"/>
      <c r="E112" s="48"/>
      <c r="F112" s="53"/>
      <c r="G112" s="53"/>
      <c r="H112" s="104" t="str">
        <f t="shared" si="1"/>
        <v>pendente</v>
      </c>
    </row>
    <row r="113" spans="1:8">
      <c r="A113" s="47" t="s">
        <v>21</v>
      </c>
      <c r="B113" s="46" t="s">
        <v>15</v>
      </c>
      <c r="C113" s="47" t="s">
        <v>389</v>
      </c>
      <c r="D113" s="121" t="s">
        <v>390</v>
      </c>
      <c r="E113" s="28">
        <v>44235</v>
      </c>
      <c r="F113" s="28">
        <v>44241</v>
      </c>
      <c r="G113" s="45">
        <v>44271</v>
      </c>
      <c r="H113" s="104" t="str">
        <f t="shared" si="1"/>
        <v>finalizado</v>
      </c>
    </row>
    <row r="114" spans="1:8">
      <c r="A114" s="47" t="s">
        <v>21</v>
      </c>
      <c r="B114" s="46" t="s">
        <v>15</v>
      </c>
      <c r="C114" s="47" t="s">
        <v>389</v>
      </c>
      <c r="D114" s="121" t="s">
        <v>390</v>
      </c>
      <c r="E114" s="28">
        <v>44237</v>
      </c>
      <c r="F114" s="28">
        <v>44248</v>
      </c>
      <c r="G114" s="45">
        <v>44251</v>
      </c>
      <c r="H114" s="104" t="str">
        <f t="shared" si="1"/>
        <v>finalizado</v>
      </c>
    </row>
    <row r="115" spans="1:8">
      <c r="A115" s="47" t="s">
        <v>21</v>
      </c>
      <c r="B115" s="46" t="s">
        <v>15</v>
      </c>
      <c r="C115" s="45"/>
      <c r="D115" s="46"/>
      <c r="E115" s="28"/>
      <c r="F115" s="45"/>
      <c r="G115" s="45"/>
      <c r="H115" s="104" t="str">
        <f t="shared" si="1"/>
        <v>pendente</v>
      </c>
    </row>
    <row r="116" spans="1:8">
      <c r="A116" s="47" t="s">
        <v>21</v>
      </c>
      <c r="B116" s="46" t="s">
        <v>15</v>
      </c>
      <c r="C116" s="45"/>
      <c r="D116" s="46"/>
      <c r="E116" s="28"/>
      <c r="F116" s="45"/>
      <c r="G116" s="45"/>
      <c r="H116" s="104" t="str">
        <f t="shared" si="1"/>
        <v>pendente</v>
      </c>
    </row>
    <row r="117" spans="1:8">
      <c r="A117" s="52" t="s">
        <v>21</v>
      </c>
      <c r="B117" s="51" t="s">
        <v>15</v>
      </c>
      <c r="C117" s="48"/>
      <c r="D117" s="51"/>
      <c r="E117" s="53"/>
      <c r="F117" s="48"/>
      <c r="G117" s="48"/>
      <c r="H117" s="104" t="str">
        <f t="shared" si="1"/>
        <v>pendente</v>
      </c>
    </row>
    <row r="118" spans="1:8">
      <c r="A118" s="47" t="s">
        <v>21</v>
      </c>
      <c r="B118" s="46" t="s">
        <v>23</v>
      </c>
      <c r="C118" s="47" t="s">
        <v>255</v>
      </c>
      <c r="D118" s="47" t="s">
        <v>286</v>
      </c>
      <c r="E118" s="28">
        <v>44228</v>
      </c>
      <c r="F118" s="28">
        <v>44231</v>
      </c>
      <c r="G118" s="28">
        <v>44272</v>
      </c>
      <c r="H118" s="104" t="str">
        <f t="shared" si="1"/>
        <v>finalizado</v>
      </c>
    </row>
    <row r="119" spans="1:8">
      <c r="A119" s="47" t="s">
        <v>21</v>
      </c>
      <c r="B119" s="46" t="s">
        <v>23</v>
      </c>
      <c r="C119" s="47" t="s">
        <v>389</v>
      </c>
      <c r="D119" s="121" t="s">
        <v>390</v>
      </c>
      <c r="E119" s="28">
        <v>44235</v>
      </c>
      <c r="F119" s="28">
        <v>44241</v>
      </c>
      <c r="G119" s="28">
        <v>44277</v>
      </c>
      <c r="H119" s="104" t="str">
        <f t="shared" si="1"/>
        <v>finalizado</v>
      </c>
    </row>
    <row r="120" spans="1:8">
      <c r="A120" s="47" t="s">
        <v>21</v>
      </c>
      <c r="B120" s="46" t="s">
        <v>23</v>
      </c>
      <c r="C120" s="47" t="s">
        <v>389</v>
      </c>
      <c r="D120" s="121" t="s">
        <v>390</v>
      </c>
      <c r="E120" s="28">
        <v>44237</v>
      </c>
      <c r="F120" s="28">
        <v>44248</v>
      </c>
      <c r="G120" s="28">
        <v>44284</v>
      </c>
      <c r="H120" s="104" t="str">
        <f t="shared" si="1"/>
        <v>finalizado</v>
      </c>
    </row>
    <row r="121" spans="1:8">
      <c r="A121" s="47" t="s">
        <v>21</v>
      </c>
      <c r="B121" s="46" t="s">
        <v>23</v>
      </c>
      <c r="C121" s="44"/>
      <c r="D121" s="49"/>
      <c r="E121" s="28"/>
      <c r="F121" s="28"/>
      <c r="G121" s="28"/>
      <c r="H121" s="104" t="str">
        <f t="shared" si="1"/>
        <v>pendente</v>
      </c>
    </row>
    <row r="122" spans="1:8">
      <c r="A122" s="52" t="s">
        <v>21</v>
      </c>
      <c r="B122" s="51" t="s">
        <v>23</v>
      </c>
      <c r="C122" s="50"/>
      <c r="D122" s="31"/>
      <c r="E122" s="53"/>
      <c r="F122" s="53"/>
      <c r="G122" s="53"/>
      <c r="H122" s="104" t="str">
        <f t="shared" si="1"/>
        <v>pendente</v>
      </c>
    </row>
    <row r="123" spans="1:8">
      <c r="A123" s="47" t="s">
        <v>21</v>
      </c>
      <c r="B123" s="46" t="s">
        <v>55</v>
      </c>
      <c r="C123" s="44" t="s">
        <v>389</v>
      </c>
      <c r="D123" s="121" t="s">
        <v>390</v>
      </c>
      <c r="E123" s="45">
        <v>44235</v>
      </c>
      <c r="F123" s="45">
        <v>44241</v>
      </c>
      <c r="G123" s="45">
        <v>44273</v>
      </c>
      <c r="H123" s="104" t="str">
        <f>IF(F123&lt;&gt;0,"finalizado", "pendente")</f>
        <v>finalizado</v>
      </c>
    </row>
    <row r="124" spans="1:8">
      <c r="A124" s="47" t="s">
        <v>21</v>
      </c>
      <c r="B124" s="46" t="s">
        <v>55</v>
      </c>
      <c r="C124" s="44" t="s">
        <v>389</v>
      </c>
      <c r="D124" s="121" t="s">
        <v>390</v>
      </c>
      <c r="E124" s="45">
        <v>44237</v>
      </c>
      <c r="F124" s="45">
        <v>44248</v>
      </c>
      <c r="G124" s="45">
        <v>44280</v>
      </c>
      <c r="H124" s="104" t="str">
        <f>IF(F124&lt;&gt;0,"finalizado", "pendente")</f>
        <v>finalizado</v>
      </c>
    </row>
    <row r="125" spans="1:8">
      <c r="A125" s="47" t="s">
        <v>21</v>
      </c>
      <c r="B125" s="46" t="s">
        <v>55</v>
      </c>
      <c r="C125" s="44"/>
      <c r="D125" s="15"/>
      <c r="E125" s="45"/>
      <c r="F125" s="45"/>
      <c r="G125" s="45"/>
      <c r="H125" s="104" t="str">
        <f t="shared" ref="H125:H145" si="2">IF(F125&lt;&gt;0,"finalizado", "pendente")</f>
        <v>pendente</v>
      </c>
    </row>
    <row r="126" spans="1:8">
      <c r="A126" s="47" t="s">
        <v>21</v>
      </c>
      <c r="B126" s="46" t="s">
        <v>55</v>
      </c>
      <c r="C126" s="44"/>
      <c r="D126" s="15"/>
      <c r="E126" s="45"/>
      <c r="F126" s="45"/>
      <c r="G126" s="45"/>
      <c r="H126" s="104" t="str">
        <f t="shared" si="2"/>
        <v>pendente</v>
      </c>
    </row>
    <row r="127" spans="1:8">
      <c r="A127" s="52" t="s">
        <v>21</v>
      </c>
      <c r="B127" s="51" t="s">
        <v>55</v>
      </c>
      <c r="C127" s="59"/>
      <c r="D127" s="38"/>
      <c r="E127" s="19"/>
      <c r="F127" s="19"/>
      <c r="G127" s="102"/>
      <c r="H127" s="104" t="str">
        <f t="shared" si="2"/>
        <v>pendente</v>
      </c>
    </row>
    <row r="128" spans="1:8">
      <c r="A128" s="46" t="s">
        <v>21</v>
      </c>
      <c r="B128" s="46" t="s">
        <v>27</v>
      </c>
      <c r="C128" s="44" t="s">
        <v>389</v>
      </c>
      <c r="D128" s="121" t="s">
        <v>390</v>
      </c>
      <c r="E128" s="45">
        <v>44235</v>
      </c>
      <c r="F128" s="17">
        <v>44241</v>
      </c>
      <c r="G128" s="103">
        <v>44272</v>
      </c>
      <c r="H128" s="104" t="str">
        <f t="shared" si="2"/>
        <v>finalizado</v>
      </c>
    </row>
    <row r="129" spans="1:9">
      <c r="A129" s="46" t="s">
        <v>21</v>
      </c>
      <c r="B129" s="46" t="s">
        <v>27</v>
      </c>
      <c r="C129" s="44" t="s">
        <v>389</v>
      </c>
      <c r="D129" s="121" t="s">
        <v>390</v>
      </c>
      <c r="E129" s="103">
        <v>44237</v>
      </c>
      <c r="F129" s="103">
        <v>44248</v>
      </c>
      <c r="G129" s="28">
        <v>44275</v>
      </c>
      <c r="H129" s="104" t="str">
        <f t="shared" si="2"/>
        <v>finalizado</v>
      </c>
      <c r="I129" s="106"/>
    </row>
    <row r="130" spans="1:9">
      <c r="A130" s="46" t="s">
        <v>21</v>
      </c>
      <c r="B130" s="46" t="s">
        <v>27</v>
      </c>
      <c r="C130" s="44"/>
      <c r="D130" s="46"/>
      <c r="E130" s="28"/>
      <c r="F130" s="28"/>
      <c r="G130" s="28"/>
      <c r="H130" s="104" t="str">
        <f t="shared" si="2"/>
        <v>pendente</v>
      </c>
      <c r="I130" s="106"/>
    </row>
    <row r="131" spans="1:9">
      <c r="A131" s="46" t="s">
        <v>21</v>
      </c>
      <c r="B131" s="46" t="s">
        <v>27</v>
      </c>
      <c r="C131" s="36"/>
      <c r="D131" s="47"/>
      <c r="E131" s="28"/>
      <c r="F131" s="28"/>
      <c r="G131" s="28"/>
      <c r="H131" s="104" t="str">
        <f t="shared" si="2"/>
        <v>pendente</v>
      </c>
      <c r="I131" s="106"/>
    </row>
    <row r="132" spans="1:9">
      <c r="A132" s="51" t="s">
        <v>21</v>
      </c>
      <c r="B132" s="51" t="s">
        <v>27</v>
      </c>
      <c r="C132" s="21"/>
      <c r="D132" s="52"/>
      <c r="E132" s="53"/>
      <c r="F132" s="48"/>
      <c r="G132" s="53"/>
      <c r="H132" s="104" t="str">
        <f t="shared" si="2"/>
        <v>pendente</v>
      </c>
      <c r="I132" s="106"/>
    </row>
    <row r="133" spans="1:9">
      <c r="A133" s="47" t="s">
        <v>45</v>
      </c>
      <c r="B133" s="46" t="s">
        <v>29</v>
      </c>
      <c r="C133" s="36" t="s">
        <v>289</v>
      </c>
      <c r="D133" s="47" t="s">
        <v>386</v>
      </c>
      <c r="E133" s="28">
        <v>44233</v>
      </c>
      <c r="F133" s="28">
        <v>44238</v>
      </c>
      <c r="G133" s="28">
        <v>44274</v>
      </c>
      <c r="H133" s="104" t="str">
        <f t="shared" si="2"/>
        <v>finalizado</v>
      </c>
      <c r="I133" s="106"/>
    </row>
    <row r="134" spans="1:9">
      <c r="A134" s="47" t="s">
        <v>45</v>
      </c>
      <c r="B134" s="46" t="s">
        <v>29</v>
      </c>
      <c r="C134" s="49" t="s">
        <v>387</v>
      </c>
      <c r="D134" s="17" t="s">
        <v>388</v>
      </c>
      <c r="E134" s="17">
        <v>44247</v>
      </c>
      <c r="F134" s="17">
        <v>44252</v>
      </c>
      <c r="G134" s="28">
        <v>44288</v>
      </c>
      <c r="H134" s="104" t="str">
        <f t="shared" si="2"/>
        <v>finalizado</v>
      </c>
      <c r="I134" s="106"/>
    </row>
    <row r="135" spans="1:9">
      <c r="A135" s="47" t="s">
        <v>45</v>
      </c>
      <c r="B135" s="46" t="s">
        <v>29</v>
      </c>
      <c r="C135" s="49"/>
      <c r="D135" s="17"/>
      <c r="E135" s="17"/>
      <c r="F135" s="45"/>
      <c r="G135" s="28"/>
      <c r="H135" s="104" t="str">
        <f t="shared" si="2"/>
        <v>pendente</v>
      </c>
      <c r="I135" s="106"/>
    </row>
    <row r="136" spans="1:9">
      <c r="A136" s="47" t="s">
        <v>45</v>
      </c>
      <c r="B136" s="46" t="s">
        <v>29</v>
      </c>
      <c r="C136" s="49"/>
      <c r="D136" s="17"/>
      <c r="E136" s="17"/>
      <c r="F136" s="45"/>
      <c r="G136" s="28"/>
      <c r="H136" s="104" t="str">
        <f t="shared" si="2"/>
        <v>pendente</v>
      </c>
      <c r="I136" s="106"/>
    </row>
    <row r="137" spans="1:9">
      <c r="A137" s="52" t="s">
        <v>45</v>
      </c>
      <c r="B137" s="51" t="s">
        <v>29</v>
      </c>
      <c r="C137" s="31"/>
      <c r="D137" s="52"/>
      <c r="E137" s="48"/>
      <c r="F137" s="48"/>
      <c r="G137" s="53"/>
      <c r="H137" s="83" t="str">
        <f t="shared" si="2"/>
        <v>pendente</v>
      </c>
      <c r="I137" s="106"/>
    </row>
    <row r="138" spans="1:9">
      <c r="A138" s="47" t="s">
        <v>22</v>
      </c>
      <c r="B138" s="46" t="s">
        <v>29</v>
      </c>
      <c r="C138" s="43" t="s">
        <v>212</v>
      </c>
      <c r="D138" s="27" t="s">
        <v>213</v>
      </c>
      <c r="E138" s="17">
        <v>44225</v>
      </c>
      <c r="F138" s="17">
        <v>44230</v>
      </c>
      <c r="G138" s="103">
        <v>44260</v>
      </c>
      <c r="H138" s="104" t="str">
        <f t="shared" si="2"/>
        <v>finalizado</v>
      </c>
    </row>
    <row r="139" spans="1:9">
      <c r="A139" s="47" t="s">
        <v>22</v>
      </c>
      <c r="B139" s="46" t="s">
        <v>29</v>
      </c>
      <c r="C139" s="114" t="s">
        <v>392</v>
      </c>
      <c r="D139" s="114" t="s">
        <v>392</v>
      </c>
      <c r="E139" s="45">
        <v>44229</v>
      </c>
      <c r="F139" s="45">
        <v>44235</v>
      </c>
      <c r="G139" s="45"/>
      <c r="H139" s="104" t="str">
        <f t="shared" si="2"/>
        <v>finalizado</v>
      </c>
    </row>
    <row r="140" spans="1:9">
      <c r="A140" s="47" t="s">
        <v>22</v>
      </c>
      <c r="B140" s="46" t="s">
        <v>29</v>
      </c>
      <c r="C140" s="114" t="s">
        <v>392</v>
      </c>
      <c r="D140" s="114" t="s">
        <v>392</v>
      </c>
      <c r="E140" s="45">
        <v>44230</v>
      </c>
      <c r="F140" s="45">
        <v>44242</v>
      </c>
      <c r="G140" s="45"/>
      <c r="H140" s="104" t="str">
        <f t="shared" si="2"/>
        <v>finalizado</v>
      </c>
    </row>
    <row r="141" spans="1:9">
      <c r="A141" s="47" t="s">
        <v>22</v>
      </c>
      <c r="B141" s="46" t="s">
        <v>29</v>
      </c>
      <c r="C141" s="47" t="s">
        <v>393</v>
      </c>
      <c r="D141" s="47" t="s">
        <v>393</v>
      </c>
      <c r="E141" s="28">
        <v>44252</v>
      </c>
      <c r="F141" s="28">
        <v>44258</v>
      </c>
      <c r="G141" s="28">
        <v>44291</v>
      </c>
      <c r="H141" s="104" t="str">
        <f t="shared" si="2"/>
        <v>finalizado</v>
      </c>
    </row>
    <row r="142" spans="1:9">
      <c r="A142" s="52" t="s">
        <v>22</v>
      </c>
      <c r="B142" s="51" t="s">
        <v>29</v>
      </c>
      <c r="C142" s="101"/>
      <c r="D142" s="101"/>
      <c r="E142" s="48"/>
      <c r="F142" s="48"/>
      <c r="G142" s="48"/>
      <c r="H142" s="104" t="str">
        <f t="shared" si="2"/>
        <v>pendente</v>
      </c>
    </row>
    <row r="143" spans="1:9">
      <c r="A143" s="47" t="s">
        <v>22</v>
      </c>
      <c r="B143" s="46" t="s">
        <v>15</v>
      </c>
      <c r="C143" s="114" t="s">
        <v>154</v>
      </c>
      <c r="D143" s="49" t="s">
        <v>155</v>
      </c>
      <c r="E143" s="45">
        <v>44222</v>
      </c>
      <c r="F143" s="45">
        <v>44228</v>
      </c>
      <c r="G143" s="45">
        <v>44266</v>
      </c>
      <c r="H143" s="104" t="str">
        <f t="shared" si="2"/>
        <v>finalizado</v>
      </c>
    </row>
    <row r="144" spans="1:9">
      <c r="A144" s="47" t="s">
        <v>22</v>
      </c>
      <c r="B144" s="46" t="s">
        <v>15</v>
      </c>
      <c r="C144" s="114" t="s">
        <v>287</v>
      </c>
      <c r="D144" s="114" t="s">
        <v>394</v>
      </c>
      <c r="E144" s="45">
        <v>44230</v>
      </c>
      <c r="F144" s="45">
        <v>44242</v>
      </c>
      <c r="G144" s="45">
        <v>44280</v>
      </c>
      <c r="H144" s="104" t="str">
        <f t="shared" si="2"/>
        <v>finalizado</v>
      </c>
    </row>
    <row r="145" spans="1:8">
      <c r="A145" s="47" t="s">
        <v>22</v>
      </c>
      <c r="B145" s="46" t="s">
        <v>15</v>
      </c>
      <c r="C145" s="114" t="s">
        <v>392</v>
      </c>
      <c r="D145" s="114" t="s">
        <v>392</v>
      </c>
      <c r="E145" s="45">
        <v>44230</v>
      </c>
      <c r="F145" s="45">
        <v>44242</v>
      </c>
      <c r="G145" s="45"/>
      <c r="H145" s="104" t="str">
        <f t="shared" si="2"/>
        <v>finalizado</v>
      </c>
    </row>
    <row r="146" spans="1:8">
      <c r="A146" s="47" t="s">
        <v>22</v>
      </c>
      <c r="B146" s="46" t="s">
        <v>15</v>
      </c>
      <c r="C146" s="47" t="s">
        <v>393</v>
      </c>
      <c r="D146" s="47" t="s">
        <v>393</v>
      </c>
      <c r="E146" s="28">
        <v>44252</v>
      </c>
      <c r="F146" s="28">
        <v>44258</v>
      </c>
      <c r="G146" s="28">
        <v>44291</v>
      </c>
      <c r="H146" s="104" t="str">
        <f t="shared" ref="H146:H177" si="3">IF(F146&lt;&gt;0,"finalizado", "pendente")</f>
        <v>finalizado</v>
      </c>
    </row>
    <row r="147" spans="1:8">
      <c r="A147" s="52" t="s">
        <v>22</v>
      </c>
      <c r="B147" s="51" t="s">
        <v>15</v>
      </c>
      <c r="C147" s="48"/>
      <c r="D147" s="31"/>
      <c r="E147" s="53"/>
      <c r="F147" s="53"/>
      <c r="G147" s="53"/>
      <c r="H147" s="104" t="str">
        <f t="shared" si="3"/>
        <v>pendente</v>
      </c>
    </row>
    <row r="148" spans="1:8">
      <c r="A148" s="47" t="s">
        <v>22</v>
      </c>
      <c r="B148" s="46" t="s">
        <v>55</v>
      </c>
      <c r="C148" s="45" t="s">
        <v>257</v>
      </c>
      <c r="D148" s="49" t="s">
        <v>258</v>
      </c>
      <c r="E148" s="28">
        <v>44228</v>
      </c>
      <c r="F148" s="28">
        <v>44232</v>
      </c>
      <c r="G148" s="28">
        <v>44268</v>
      </c>
      <c r="H148" s="104" t="str">
        <f t="shared" si="3"/>
        <v>finalizado</v>
      </c>
    </row>
    <row r="149" spans="1:8">
      <c r="A149" s="47" t="s">
        <v>22</v>
      </c>
      <c r="B149" s="46" t="s">
        <v>55</v>
      </c>
      <c r="C149" s="49" t="s">
        <v>282</v>
      </c>
      <c r="D149" s="49" t="s">
        <v>283</v>
      </c>
      <c r="E149" s="28">
        <v>44230</v>
      </c>
      <c r="F149" s="28">
        <v>44239</v>
      </c>
      <c r="G149" s="28">
        <v>44275</v>
      </c>
      <c r="H149" s="104" t="str">
        <f t="shared" si="3"/>
        <v>finalizado</v>
      </c>
    </row>
    <row r="150" spans="1:8">
      <c r="A150" s="47" t="s">
        <v>22</v>
      </c>
      <c r="B150" s="46" t="s">
        <v>55</v>
      </c>
      <c r="C150" s="114" t="s">
        <v>392</v>
      </c>
      <c r="D150" s="114" t="s">
        <v>392</v>
      </c>
      <c r="E150" s="28">
        <v>44239</v>
      </c>
      <c r="F150" s="28">
        <v>44246</v>
      </c>
      <c r="G150" s="28"/>
      <c r="H150" s="104" t="str">
        <f t="shared" si="3"/>
        <v>finalizado</v>
      </c>
    </row>
    <row r="151" spans="1:8">
      <c r="A151" s="47" t="s">
        <v>22</v>
      </c>
      <c r="B151" s="46" t="s">
        <v>55</v>
      </c>
      <c r="C151" s="114" t="s">
        <v>392</v>
      </c>
      <c r="D151" s="114" t="s">
        <v>392</v>
      </c>
      <c r="E151" s="45">
        <v>44246</v>
      </c>
      <c r="F151" s="28">
        <v>44253</v>
      </c>
      <c r="G151" s="28"/>
      <c r="H151" s="104" t="str">
        <f t="shared" si="3"/>
        <v>finalizado</v>
      </c>
    </row>
    <row r="152" spans="1:8">
      <c r="A152" s="52" t="s">
        <v>22</v>
      </c>
      <c r="B152" s="51" t="s">
        <v>55</v>
      </c>
      <c r="C152" s="52" t="s">
        <v>393</v>
      </c>
      <c r="D152" s="52" t="s">
        <v>393</v>
      </c>
      <c r="E152" s="53">
        <v>44253</v>
      </c>
      <c r="F152" s="53">
        <v>44260</v>
      </c>
      <c r="G152" s="48">
        <v>44297</v>
      </c>
      <c r="H152" s="104" t="str">
        <f t="shared" si="3"/>
        <v>finalizado</v>
      </c>
    </row>
    <row r="153" spans="1:8">
      <c r="A153" s="47" t="s">
        <v>44</v>
      </c>
      <c r="B153" s="46" t="s">
        <v>29</v>
      </c>
      <c r="C153" s="47" t="s">
        <v>382</v>
      </c>
      <c r="D153" s="14" t="s">
        <v>383</v>
      </c>
      <c r="E153" s="28">
        <v>44236</v>
      </c>
      <c r="F153" s="28">
        <v>44240</v>
      </c>
      <c r="G153" s="45">
        <v>44272</v>
      </c>
      <c r="H153" s="104" t="str">
        <f t="shared" si="3"/>
        <v>finalizado</v>
      </c>
    </row>
    <row r="154" spans="1:8">
      <c r="A154" s="47" t="s">
        <v>44</v>
      </c>
      <c r="B154" s="46" t="s">
        <v>29</v>
      </c>
      <c r="C154" s="114" t="s">
        <v>392</v>
      </c>
      <c r="D154" s="114" t="s">
        <v>392</v>
      </c>
      <c r="E154" s="45">
        <v>44242</v>
      </c>
      <c r="F154" s="17">
        <v>44247</v>
      </c>
      <c r="G154" s="17">
        <v>44279</v>
      </c>
      <c r="H154" s="104" t="str">
        <f t="shared" si="3"/>
        <v>finalizado</v>
      </c>
    </row>
    <row r="155" spans="1:8">
      <c r="A155" s="47" t="s">
        <v>44</v>
      </c>
      <c r="B155" s="46" t="s">
        <v>29</v>
      </c>
      <c r="C155" s="44" t="s">
        <v>384</v>
      </c>
      <c r="D155" s="49" t="s">
        <v>385</v>
      </c>
      <c r="E155" s="45">
        <v>44250</v>
      </c>
      <c r="F155" s="45">
        <v>44254</v>
      </c>
      <c r="G155" s="45">
        <v>44286</v>
      </c>
      <c r="H155" s="104" t="str">
        <f t="shared" si="3"/>
        <v>finalizado</v>
      </c>
    </row>
    <row r="156" spans="1:8">
      <c r="A156" s="47" t="s">
        <v>44</v>
      </c>
      <c r="B156" s="46" t="s">
        <v>29</v>
      </c>
      <c r="C156" s="47"/>
      <c r="D156" s="14"/>
      <c r="E156" s="45"/>
      <c r="F156" s="17"/>
      <c r="G156" s="17"/>
      <c r="H156" s="104" t="str">
        <f t="shared" si="3"/>
        <v>pendente</v>
      </c>
    </row>
    <row r="157" spans="1:8">
      <c r="A157" s="52" t="s">
        <v>44</v>
      </c>
      <c r="B157" s="51" t="s">
        <v>29</v>
      </c>
      <c r="C157" s="21"/>
      <c r="D157" s="51"/>
      <c r="E157" s="19"/>
      <c r="F157" s="19"/>
      <c r="G157" s="19"/>
      <c r="H157" s="104" t="str">
        <f t="shared" si="3"/>
        <v>pendente</v>
      </c>
    </row>
    <row r="158" spans="1:8">
      <c r="A158" s="47" t="s">
        <v>46</v>
      </c>
      <c r="B158" s="47" t="s">
        <v>29</v>
      </c>
      <c r="C158" s="36" t="s">
        <v>389</v>
      </c>
      <c r="D158" s="156" t="s">
        <v>391</v>
      </c>
      <c r="E158" s="17">
        <v>44230</v>
      </c>
      <c r="F158" s="17">
        <v>44237</v>
      </c>
      <c r="G158" s="17">
        <v>44282</v>
      </c>
      <c r="H158" s="104" t="str">
        <f t="shared" si="3"/>
        <v>finalizado</v>
      </c>
    </row>
    <row r="159" spans="1:8">
      <c r="A159" s="47" t="s">
        <v>46</v>
      </c>
      <c r="B159" s="47" t="s">
        <v>29</v>
      </c>
      <c r="C159" s="36" t="s">
        <v>389</v>
      </c>
      <c r="D159" s="156" t="s">
        <v>391</v>
      </c>
      <c r="E159" s="17">
        <v>44245</v>
      </c>
      <c r="F159" s="17">
        <v>44251</v>
      </c>
      <c r="G159" s="17">
        <v>44295</v>
      </c>
      <c r="H159" s="104" t="str">
        <f t="shared" si="3"/>
        <v>finalizado</v>
      </c>
    </row>
    <row r="160" spans="1:8">
      <c r="A160" s="47" t="s">
        <v>46</v>
      </c>
      <c r="B160" s="47" t="s">
        <v>29</v>
      </c>
      <c r="C160" s="44"/>
      <c r="D160" s="49"/>
      <c r="E160" s="45"/>
      <c r="F160" s="45"/>
      <c r="G160" s="45"/>
      <c r="H160" s="104" t="str">
        <f t="shared" si="3"/>
        <v>pendente</v>
      </c>
    </row>
    <row r="161" spans="1:9">
      <c r="A161" s="47" t="s">
        <v>46</v>
      </c>
      <c r="B161" s="47" t="s">
        <v>29</v>
      </c>
      <c r="C161" s="44"/>
      <c r="D161" s="46"/>
      <c r="E161" s="17"/>
      <c r="F161" s="17"/>
      <c r="G161" s="28"/>
      <c r="H161" s="104" t="str">
        <f t="shared" si="3"/>
        <v>pendente</v>
      </c>
    </row>
    <row r="162" spans="1:9">
      <c r="A162" s="52" t="s">
        <v>46</v>
      </c>
      <c r="B162" s="52" t="s">
        <v>29</v>
      </c>
      <c r="C162" s="31"/>
      <c r="D162" s="51"/>
      <c r="E162" s="53"/>
      <c r="F162" s="53"/>
      <c r="G162" s="53"/>
      <c r="H162" s="104" t="str">
        <f t="shared" si="3"/>
        <v>pendente</v>
      </c>
    </row>
    <row r="163" spans="1:9">
      <c r="A163" s="47" t="s">
        <v>50</v>
      </c>
      <c r="B163" s="36" t="s">
        <v>29</v>
      </c>
      <c r="C163" s="49" t="s">
        <v>160</v>
      </c>
      <c r="D163" s="46" t="s">
        <v>164</v>
      </c>
      <c r="E163" s="28">
        <v>44224</v>
      </c>
      <c r="F163" s="28">
        <v>44230</v>
      </c>
      <c r="G163" s="28">
        <v>44262</v>
      </c>
      <c r="H163" s="104" t="str">
        <f t="shared" si="3"/>
        <v>finalizado</v>
      </c>
    </row>
    <row r="164" spans="1:9">
      <c r="A164" s="49" t="s">
        <v>50</v>
      </c>
      <c r="B164" s="49" t="s">
        <v>29</v>
      </c>
      <c r="C164" s="49" t="s">
        <v>161</v>
      </c>
      <c r="D164" s="46" t="s">
        <v>291</v>
      </c>
      <c r="E164" s="28">
        <v>44231</v>
      </c>
      <c r="F164" s="28">
        <v>44237</v>
      </c>
      <c r="G164" s="28">
        <v>44269</v>
      </c>
      <c r="H164" s="104" t="str">
        <f t="shared" si="3"/>
        <v>finalizado</v>
      </c>
    </row>
    <row r="165" spans="1:9">
      <c r="A165" s="49" t="s">
        <v>50</v>
      </c>
      <c r="B165" s="49" t="s">
        <v>29</v>
      </c>
      <c r="C165" s="49" t="s">
        <v>165</v>
      </c>
      <c r="D165" s="49" t="s">
        <v>292</v>
      </c>
      <c r="E165" s="17">
        <v>44237</v>
      </c>
      <c r="F165" s="17">
        <v>44244</v>
      </c>
      <c r="G165" s="28">
        <v>44276</v>
      </c>
      <c r="H165" s="104" t="str">
        <f t="shared" si="3"/>
        <v>finalizado</v>
      </c>
      <c r="I165" s="3"/>
    </row>
    <row r="166" spans="1:9">
      <c r="A166" s="49" t="s">
        <v>50</v>
      </c>
      <c r="B166" s="49" t="s">
        <v>29</v>
      </c>
      <c r="C166" s="49"/>
      <c r="D166" s="49"/>
      <c r="E166" s="17"/>
      <c r="F166" s="17"/>
      <c r="G166" s="28"/>
      <c r="H166" s="83" t="str">
        <f t="shared" si="3"/>
        <v>pendente</v>
      </c>
      <c r="I166" s="3"/>
    </row>
    <row r="167" spans="1:9">
      <c r="A167" s="52" t="s">
        <v>50</v>
      </c>
      <c r="B167" s="21" t="s">
        <v>29</v>
      </c>
      <c r="C167" s="31"/>
      <c r="D167" s="31"/>
      <c r="E167" s="45"/>
      <c r="F167" s="45"/>
      <c r="G167" s="45"/>
      <c r="H167" s="104" t="str">
        <f t="shared" si="3"/>
        <v>pendente</v>
      </c>
      <c r="I167" s="3"/>
    </row>
    <row r="168" spans="1:9">
      <c r="A168" s="47" t="s">
        <v>51</v>
      </c>
      <c r="B168" s="47" t="s">
        <v>29</v>
      </c>
      <c r="C168" s="44" t="s">
        <v>160</v>
      </c>
      <c r="D168" s="46" t="s">
        <v>164</v>
      </c>
      <c r="E168" s="45">
        <v>44228</v>
      </c>
      <c r="F168" s="45">
        <v>44230</v>
      </c>
      <c r="G168" s="45">
        <v>44262</v>
      </c>
      <c r="H168" s="104" t="str">
        <f t="shared" si="3"/>
        <v>finalizado</v>
      </c>
    </row>
    <row r="169" spans="1:9">
      <c r="A169" s="47" t="s">
        <v>51</v>
      </c>
      <c r="B169" s="47" t="s">
        <v>29</v>
      </c>
      <c r="C169" s="49" t="s">
        <v>161</v>
      </c>
      <c r="D169" s="46" t="s">
        <v>291</v>
      </c>
      <c r="E169" s="45">
        <v>44235</v>
      </c>
      <c r="F169" s="45">
        <v>44237</v>
      </c>
      <c r="G169" s="45">
        <v>44269</v>
      </c>
      <c r="H169" s="104" t="str">
        <f t="shared" si="3"/>
        <v>finalizado</v>
      </c>
    </row>
    <row r="170" spans="1:9">
      <c r="A170" s="47" t="s">
        <v>51</v>
      </c>
      <c r="B170" s="47" t="s">
        <v>29</v>
      </c>
      <c r="C170" s="44" t="s">
        <v>165</v>
      </c>
      <c r="D170" s="46" t="s">
        <v>292</v>
      </c>
      <c r="E170" s="45">
        <v>44242</v>
      </c>
      <c r="F170" s="45">
        <v>44244</v>
      </c>
      <c r="G170" s="45">
        <v>44276</v>
      </c>
      <c r="H170" s="104" t="str">
        <f t="shared" si="3"/>
        <v>finalizado</v>
      </c>
    </row>
    <row r="171" spans="1:9">
      <c r="A171" s="52" t="s">
        <v>51</v>
      </c>
      <c r="B171" s="52" t="s">
        <v>29</v>
      </c>
      <c r="C171" s="50" t="s">
        <v>163</v>
      </c>
      <c r="D171" s="29" t="s">
        <v>127</v>
      </c>
      <c r="E171" s="48">
        <v>44246</v>
      </c>
      <c r="F171" s="48">
        <v>44251</v>
      </c>
      <c r="G171" s="48">
        <v>44283</v>
      </c>
      <c r="H171" s="104" t="str">
        <f t="shared" si="3"/>
        <v>finalizado</v>
      </c>
    </row>
    <row r="172" spans="1:9">
      <c r="A172" s="47" t="s">
        <v>30</v>
      </c>
      <c r="B172" s="47" t="s">
        <v>29</v>
      </c>
      <c r="C172" s="44" t="s">
        <v>293</v>
      </c>
      <c r="D172" s="49" t="s">
        <v>294</v>
      </c>
      <c r="E172" s="45">
        <v>44229</v>
      </c>
      <c r="F172" s="45">
        <v>44232</v>
      </c>
      <c r="G172" s="45">
        <v>44251</v>
      </c>
      <c r="H172" s="104" t="str">
        <f t="shared" si="3"/>
        <v>finalizado</v>
      </c>
    </row>
    <row r="173" spans="1:9">
      <c r="A173" s="47" t="s">
        <v>30</v>
      </c>
      <c r="B173" s="47" t="s">
        <v>29</v>
      </c>
      <c r="C173" s="44"/>
      <c r="D173" s="44"/>
      <c r="E173" s="28"/>
      <c r="F173" s="28"/>
      <c r="G173" s="45"/>
      <c r="H173" s="104" t="str">
        <f t="shared" si="3"/>
        <v>pendente</v>
      </c>
    </row>
    <row r="174" spans="1:9">
      <c r="A174" s="47" t="s">
        <v>30</v>
      </c>
      <c r="B174" s="47" t="s">
        <v>29</v>
      </c>
      <c r="C174" s="49"/>
      <c r="D174" s="47"/>
      <c r="E174" s="28"/>
      <c r="F174" s="28"/>
      <c r="G174" s="45"/>
      <c r="H174" s="104" t="str">
        <f t="shared" si="3"/>
        <v>pendente</v>
      </c>
    </row>
    <row r="175" spans="1:9">
      <c r="A175" s="47" t="s">
        <v>30</v>
      </c>
      <c r="B175" s="47" t="s">
        <v>29</v>
      </c>
      <c r="C175" s="49"/>
      <c r="D175" s="47"/>
      <c r="E175" s="28"/>
      <c r="F175" s="28"/>
      <c r="G175" s="45"/>
      <c r="H175" s="104" t="str">
        <f t="shared" si="3"/>
        <v>pendente</v>
      </c>
    </row>
    <row r="176" spans="1:9">
      <c r="A176" s="52" t="s">
        <v>30</v>
      </c>
      <c r="B176" s="52" t="s">
        <v>29</v>
      </c>
      <c r="C176" s="21"/>
      <c r="D176" s="51"/>
      <c r="E176" s="48"/>
      <c r="F176" s="48"/>
      <c r="G176" s="48"/>
      <c r="H176" s="104" t="str">
        <f t="shared" si="3"/>
        <v>pendente</v>
      </c>
    </row>
    <row r="177" spans="1:8">
      <c r="A177" s="47" t="s">
        <v>10</v>
      </c>
      <c r="B177" s="47" t="s">
        <v>29</v>
      </c>
      <c r="C177" s="36" t="s">
        <v>92</v>
      </c>
      <c r="D177" s="46" t="s">
        <v>357</v>
      </c>
      <c r="E177" s="45">
        <v>44225</v>
      </c>
      <c r="F177" s="45">
        <v>44234</v>
      </c>
      <c r="G177" s="45">
        <v>44253</v>
      </c>
      <c r="H177" s="104" t="str">
        <f t="shared" si="3"/>
        <v>finalizado</v>
      </c>
    </row>
    <row r="178" spans="1:8">
      <c r="A178" s="47" t="s">
        <v>10</v>
      </c>
      <c r="B178" s="47" t="s">
        <v>29</v>
      </c>
      <c r="C178" s="36" t="s">
        <v>358</v>
      </c>
      <c r="D178" s="46" t="s">
        <v>359</v>
      </c>
      <c r="E178" s="45">
        <v>44232</v>
      </c>
      <c r="F178" s="45">
        <v>44241</v>
      </c>
      <c r="G178" s="45">
        <v>44260</v>
      </c>
      <c r="H178" s="104" t="str">
        <f t="shared" ref="H178:H209" si="4">IF(F178&lt;&gt;0,"finalizado", "pendente")</f>
        <v>finalizado</v>
      </c>
    </row>
    <row r="179" spans="1:8">
      <c r="A179" s="47" t="s">
        <v>10</v>
      </c>
      <c r="B179" s="47" t="s">
        <v>29</v>
      </c>
      <c r="C179" s="36" t="s">
        <v>88</v>
      </c>
      <c r="D179" s="46" t="s">
        <v>360</v>
      </c>
      <c r="E179" s="45">
        <v>44246</v>
      </c>
      <c r="F179" s="45">
        <v>44255</v>
      </c>
      <c r="G179" s="45">
        <v>44274</v>
      </c>
      <c r="H179" s="104" t="str">
        <f t="shared" si="4"/>
        <v>finalizado</v>
      </c>
    </row>
    <row r="180" spans="1:8">
      <c r="A180" s="47" t="s">
        <v>10</v>
      </c>
      <c r="B180" s="47" t="s">
        <v>29</v>
      </c>
      <c r="C180" s="36"/>
      <c r="D180" s="46"/>
      <c r="E180" s="45"/>
      <c r="F180" s="45"/>
      <c r="G180" s="45"/>
      <c r="H180" s="104" t="str">
        <f t="shared" si="4"/>
        <v>pendente</v>
      </c>
    </row>
    <row r="181" spans="1:8">
      <c r="A181" s="52" t="s">
        <v>10</v>
      </c>
      <c r="B181" s="52" t="s">
        <v>29</v>
      </c>
      <c r="C181" s="21"/>
      <c r="D181" s="51"/>
      <c r="E181" s="48"/>
      <c r="F181" s="48"/>
      <c r="G181" s="48"/>
      <c r="H181" s="104" t="str">
        <f t="shared" si="4"/>
        <v>pendente</v>
      </c>
    </row>
    <row r="182" spans="1:8">
      <c r="A182" s="47" t="s">
        <v>10</v>
      </c>
      <c r="B182" s="47" t="s">
        <v>15</v>
      </c>
      <c r="C182" s="36" t="s">
        <v>358</v>
      </c>
      <c r="D182" s="46" t="s">
        <v>359</v>
      </c>
      <c r="E182" s="45">
        <v>44232</v>
      </c>
      <c r="F182" s="45">
        <v>44241</v>
      </c>
      <c r="G182" s="45">
        <v>44262</v>
      </c>
      <c r="H182" s="104" t="str">
        <f t="shared" si="4"/>
        <v>finalizado</v>
      </c>
    </row>
    <row r="183" spans="1:8">
      <c r="A183" s="47" t="s">
        <v>10</v>
      </c>
      <c r="B183" s="47" t="s">
        <v>15</v>
      </c>
      <c r="C183" s="36" t="s">
        <v>88</v>
      </c>
      <c r="D183" s="46" t="s">
        <v>360</v>
      </c>
      <c r="E183" s="45">
        <v>44246</v>
      </c>
      <c r="F183" s="45">
        <v>44255</v>
      </c>
      <c r="G183" s="28">
        <v>44276</v>
      </c>
      <c r="H183" s="104" t="str">
        <f t="shared" si="4"/>
        <v>finalizado</v>
      </c>
    </row>
    <row r="184" spans="1:8">
      <c r="A184" s="47" t="s">
        <v>10</v>
      </c>
      <c r="B184" s="47" t="s">
        <v>15</v>
      </c>
      <c r="C184" s="36" t="s">
        <v>358</v>
      </c>
      <c r="D184" s="47" t="s">
        <v>361</v>
      </c>
      <c r="E184" s="45">
        <v>44260</v>
      </c>
      <c r="F184" s="45">
        <v>44269</v>
      </c>
      <c r="G184" s="28">
        <v>44290</v>
      </c>
      <c r="H184" s="104" t="str">
        <f t="shared" si="4"/>
        <v>finalizado</v>
      </c>
    </row>
    <row r="185" spans="1:8">
      <c r="A185" s="47" t="s">
        <v>10</v>
      </c>
      <c r="B185" s="47" t="s">
        <v>15</v>
      </c>
      <c r="C185" s="49"/>
      <c r="D185" s="47"/>
      <c r="E185" s="45"/>
      <c r="F185" s="45"/>
      <c r="G185" s="28"/>
      <c r="H185" s="141" t="str">
        <f t="shared" si="4"/>
        <v>pendente</v>
      </c>
    </row>
    <row r="186" spans="1:8">
      <c r="A186" s="52" t="s">
        <v>10</v>
      </c>
      <c r="B186" s="52" t="s">
        <v>15</v>
      </c>
      <c r="C186" s="50"/>
      <c r="D186" s="51"/>
      <c r="E186" s="48"/>
      <c r="F186" s="48"/>
      <c r="G186" s="48"/>
      <c r="H186" s="104" t="str">
        <f t="shared" si="4"/>
        <v>pendente</v>
      </c>
    </row>
    <row r="187" spans="1:8">
      <c r="A187" s="47" t="s">
        <v>10</v>
      </c>
      <c r="B187" s="47" t="s">
        <v>23</v>
      </c>
      <c r="C187" s="36" t="s">
        <v>358</v>
      </c>
      <c r="D187" s="46" t="s">
        <v>359</v>
      </c>
      <c r="E187" s="45">
        <v>44232</v>
      </c>
      <c r="F187" s="45">
        <v>44241</v>
      </c>
      <c r="G187" s="45">
        <v>44253</v>
      </c>
      <c r="H187" s="104" t="str">
        <f t="shared" si="4"/>
        <v>finalizado</v>
      </c>
    </row>
    <row r="188" spans="1:8">
      <c r="A188" s="47" t="s">
        <v>10</v>
      </c>
      <c r="B188" s="47" t="s">
        <v>23</v>
      </c>
      <c r="C188" s="36" t="s">
        <v>88</v>
      </c>
      <c r="D188" s="46" t="s">
        <v>360</v>
      </c>
      <c r="E188" s="45">
        <v>44246</v>
      </c>
      <c r="F188" s="45">
        <v>44255</v>
      </c>
      <c r="G188" s="45">
        <v>44267</v>
      </c>
      <c r="H188" s="104" t="str">
        <f t="shared" si="4"/>
        <v>finalizado</v>
      </c>
    </row>
    <row r="189" spans="1:8">
      <c r="A189" s="47" t="s">
        <v>10</v>
      </c>
      <c r="B189" s="47" t="s">
        <v>23</v>
      </c>
      <c r="C189" s="44"/>
      <c r="D189" s="46"/>
      <c r="E189" s="45"/>
      <c r="F189" s="45"/>
      <c r="G189" s="45"/>
      <c r="H189" s="104" t="str">
        <f t="shared" si="4"/>
        <v>pendente</v>
      </c>
    </row>
    <row r="190" spans="1:8">
      <c r="A190" s="47" t="s">
        <v>10</v>
      </c>
      <c r="B190" s="47" t="s">
        <v>23</v>
      </c>
      <c r="C190" s="47"/>
      <c r="D190" s="14"/>
      <c r="E190" s="45"/>
      <c r="F190" s="17"/>
      <c r="G190" s="17"/>
      <c r="H190" s="104" t="str">
        <f t="shared" si="4"/>
        <v>pendente</v>
      </c>
    </row>
    <row r="191" spans="1:8">
      <c r="A191" s="52" t="s">
        <v>10</v>
      </c>
      <c r="B191" s="52" t="s">
        <v>23</v>
      </c>
      <c r="C191" s="21"/>
      <c r="D191" s="51"/>
      <c r="E191" s="19"/>
      <c r="F191" s="19"/>
      <c r="G191" s="19"/>
      <c r="H191" s="104" t="str">
        <f t="shared" si="4"/>
        <v>pendente</v>
      </c>
    </row>
    <row r="192" spans="1:8">
      <c r="A192" s="47" t="s">
        <v>10</v>
      </c>
      <c r="B192" s="47" t="s">
        <v>27</v>
      </c>
      <c r="C192" s="36" t="s">
        <v>362</v>
      </c>
      <c r="D192" s="46">
        <v>19</v>
      </c>
      <c r="E192" s="17">
        <v>44232</v>
      </c>
      <c r="F192" s="17">
        <v>44240</v>
      </c>
      <c r="G192" s="17">
        <v>44264</v>
      </c>
      <c r="H192" s="104" t="str">
        <f t="shared" si="4"/>
        <v>finalizado</v>
      </c>
    </row>
    <row r="193" spans="1:8">
      <c r="A193" s="47" t="s">
        <v>10</v>
      </c>
      <c r="B193" s="47" t="s">
        <v>27</v>
      </c>
      <c r="C193" s="36" t="s">
        <v>363</v>
      </c>
      <c r="D193" s="46">
        <v>11</v>
      </c>
      <c r="E193" s="17">
        <v>44239</v>
      </c>
      <c r="F193" s="17">
        <v>44246</v>
      </c>
      <c r="G193" s="17">
        <v>44270</v>
      </c>
      <c r="H193" s="104" t="str">
        <f t="shared" si="4"/>
        <v>finalizado</v>
      </c>
    </row>
    <row r="194" spans="1:8">
      <c r="A194" s="47" t="s">
        <v>10</v>
      </c>
      <c r="B194" s="47" t="s">
        <v>27</v>
      </c>
      <c r="C194" s="44" t="s">
        <v>99</v>
      </c>
      <c r="D194" s="15" t="s">
        <v>365</v>
      </c>
      <c r="E194" s="45">
        <v>44246</v>
      </c>
      <c r="F194" s="45">
        <v>44253</v>
      </c>
      <c r="G194" s="45">
        <v>44277</v>
      </c>
      <c r="H194" s="104" t="str">
        <f t="shared" si="4"/>
        <v>finalizado</v>
      </c>
    </row>
    <row r="195" spans="1:8">
      <c r="A195" s="47" t="s">
        <v>10</v>
      </c>
      <c r="B195" s="47" t="s">
        <v>27</v>
      </c>
      <c r="C195" s="36" t="s">
        <v>247</v>
      </c>
      <c r="D195" s="120" t="s">
        <v>364</v>
      </c>
      <c r="E195" s="45">
        <v>44253</v>
      </c>
      <c r="F195" s="45">
        <v>44260</v>
      </c>
      <c r="G195" s="45">
        <v>44284</v>
      </c>
      <c r="H195" s="104" t="str">
        <f t="shared" si="4"/>
        <v>finalizado</v>
      </c>
    </row>
    <row r="196" spans="1:8">
      <c r="A196" s="52" t="s">
        <v>10</v>
      </c>
      <c r="B196" s="52" t="s">
        <v>27</v>
      </c>
      <c r="C196" s="21"/>
      <c r="D196" s="60"/>
      <c r="E196" s="48"/>
      <c r="F196" s="48"/>
      <c r="G196" s="48"/>
      <c r="H196" s="83" t="str">
        <f t="shared" si="4"/>
        <v>pendente</v>
      </c>
    </row>
    <row r="197" spans="1:8">
      <c r="A197" s="47" t="s">
        <v>10</v>
      </c>
      <c r="B197" s="47" t="s">
        <v>24</v>
      </c>
      <c r="C197" s="36"/>
      <c r="D197" s="22"/>
      <c r="E197" s="45"/>
      <c r="F197" s="45"/>
      <c r="G197" s="45"/>
      <c r="H197" s="83" t="str">
        <f t="shared" si="4"/>
        <v>pendente</v>
      </c>
    </row>
    <row r="198" spans="1:8">
      <c r="A198" s="47" t="s">
        <v>10</v>
      </c>
      <c r="B198" s="47" t="s">
        <v>24</v>
      </c>
      <c r="C198" s="44"/>
      <c r="D198" s="46"/>
      <c r="E198" s="45"/>
      <c r="F198" s="45"/>
      <c r="G198" s="45"/>
      <c r="H198" s="104" t="str">
        <f t="shared" si="4"/>
        <v>pendente</v>
      </c>
    </row>
    <row r="199" spans="1:8">
      <c r="A199" s="47" t="s">
        <v>10</v>
      </c>
      <c r="B199" s="47" t="s">
        <v>24</v>
      </c>
      <c r="C199" s="36"/>
      <c r="D199" s="46"/>
      <c r="E199" s="45"/>
      <c r="F199" s="45"/>
      <c r="G199" s="45"/>
      <c r="H199" s="104" t="str">
        <f t="shared" si="4"/>
        <v>pendente</v>
      </c>
    </row>
    <row r="200" spans="1:8">
      <c r="A200" s="47" t="s">
        <v>10</v>
      </c>
      <c r="B200" s="47" t="s">
        <v>24</v>
      </c>
      <c r="C200" s="44"/>
      <c r="D200" s="46"/>
      <c r="E200" s="45"/>
      <c r="F200" s="45"/>
      <c r="G200" s="45"/>
      <c r="H200" s="104" t="str">
        <f t="shared" si="4"/>
        <v>pendente</v>
      </c>
    </row>
    <row r="201" spans="1:8">
      <c r="A201" s="52" t="s">
        <v>10</v>
      </c>
      <c r="B201" s="52" t="s">
        <v>24</v>
      </c>
      <c r="C201" s="50"/>
      <c r="D201" s="51"/>
      <c r="E201" s="48"/>
      <c r="F201" s="48"/>
      <c r="G201" s="48"/>
      <c r="H201" s="104" t="str">
        <f t="shared" si="4"/>
        <v>pendente</v>
      </c>
    </row>
    <row r="202" spans="1:8">
      <c r="A202" s="47" t="s">
        <v>10</v>
      </c>
      <c r="B202" s="47" t="s">
        <v>57</v>
      </c>
      <c r="C202" s="44" t="s">
        <v>366</v>
      </c>
      <c r="D202" s="46" t="s">
        <v>258</v>
      </c>
      <c r="E202" s="45">
        <v>44225</v>
      </c>
      <c r="F202" s="45" t="s">
        <v>296</v>
      </c>
      <c r="G202" s="45">
        <v>44260</v>
      </c>
      <c r="H202" s="104" t="str">
        <f t="shared" si="4"/>
        <v>finalizado</v>
      </c>
    </row>
    <row r="203" spans="1:8">
      <c r="A203" s="47" t="s">
        <v>10</v>
      </c>
      <c r="B203" s="47" t="s">
        <v>57</v>
      </c>
      <c r="C203" s="44" t="s">
        <v>295</v>
      </c>
      <c r="D203" s="46" t="s">
        <v>258</v>
      </c>
      <c r="E203" s="45">
        <v>44225</v>
      </c>
      <c r="F203" s="45" t="s">
        <v>296</v>
      </c>
      <c r="G203" s="45">
        <v>44260</v>
      </c>
      <c r="H203" s="104" t="str">
        <f t="shared" si="4"/>
        <v>finalizado</v>
      </c>
    </row>
    <row r="204" spans="1:8">
      <c r="A204" s="47" t="s">
        <v>10</v>
      </c>
      <c r="B204" s="47" t="s">
        <v>57</v>
      </c>
      <c r="C204" s="44" t="s">
        <v>366</v>
      </c>
      <c r="D204" s="46" t="s">
        <v>312</v>
      </c>
      <c r="E204" s="45">
        <v>44239</v>
      </c>
      <c r="F204" s="45">
        <v>44245</v>
      </c>
      <c r="G204" s="45">
        <v>44273</v>
      </c>
      <c r="H204" s="104" t="str">
        <f t="shared" si="4"/>
        <v>finalizado</v>
      </c>
    </row>
    <row r="205" spans="1:8">
      <c r="A205" s="47" t="s">
        <v>10</v>
      </c>
      <c r="B205" s="47" t="s">
        <v>57</v>
      </c>
      <c r="C205" s="44" t="s">
        <v>366</v>
      </c>
      <c r="D205" s="46" t="s">
        <v>314</v>
      </c>
      <c r="E205" s="45">
        <v>44253</v>
      </c>
      <c r="F205" s="45">
        <v>44259</v>
      </c>
      <c r="G205" s="45">
        <v>44287</v>
      </c>
      <c r="H205" s="104" t="str">
        <f t="shared" si="4"/>
        <v>finalizado</v>
      </c>
    </row>
    <row r="206" spans="1:8">
      <c r="A206" s="52" t="s">
        <v>10</v>
      </c>
      <c r="B206" s="52" t="s">
        <v>57</v>
      </c>
      <c r="C206" s="50"/>
      <c r="D206" s="38"/>
      <c r="E206" s="48"/>
      <c r="F206" s="48"/>
      <c r="G206" s="48"/>
      <c r="H206" s="104" t="str">
        <f t="shared" si="4"/>
        <v>pendente</v>
      </c>
    </row>
    <row r="207" spans="1:8">
      <c r="A207" s="47" t="s">
        <v>13</v>
      </c>
      <c r="B207" s="47" t="s">
        <v>29</v>
      </c>
      <c r="C207" s="44" t="s">
        <v>103</v>
      </c>
      <c r="D207" s="27" t="s">
        <v>297</v>
      </c>
      <c r="E207" s="45">
        <v>44223</v>
      </c>
      <c r="F207" s="45">
        <v>44228</v>
      </c>
      <c r="G207" s="45">
        <v>44251</v>
      </c>
      <c r="H207" s="104" t="str">
        <f t="shared" si="4"/>
        <v>finalizado</v>
      </c>
    </row>
    <row r="208" spans="1:8">
      <c r="A208" s="47" t="s">
        <v>13</v>
      </c>
      <c r="B208" s="47" t="s">
        <v>29</v>
      </c>
      <c r="C208" s="44" t="s">
        <v>367</v>
      </c>
      <c r="D208" s="46" t="s">
        <v>258</v>
      </c>
      <c r="E208" s="45">
        <v>44229</v>
      </c>
      <c r="F208" s="45">
        <v>44233</v>
      </c>
      <c r="G208" s="45">
        <v>44257</v>
      </c>
      <c r="H208" s="104" t="str">
        <f t="shared" si="4"/>
        <v>finalizado</v>
      </c>
    </row>
    <row r="209" spans="1:9">
      <c r="A209" s="47" t="s">
        <v>13</v>
      </c>
      <c r="B209" s="47" t="s">
        <v>29</v>
      </c>
      <c r="C209" s="44" t="s">
        <v>368</v>
      </c>
      <c r="D209" s="46" t="s">
        <v>369</v>
      </c>
      <c r="E209" s="45">
        <v>44237</v>
      </c>
      <c r="F209" s="45">
        <v>44242</v>
      </c>
      <c r="G209" s="45">
        <v>44265</v>
      </c>
      <c r="H209" s="104" t="str">
        <f t="shared" si="4"/>
        <v>finalizado</v>
      </c>
    </row>
    <row r="210" spans="1:9">
      <c r="A210" s="47" t="s">
        <v>13</v>
      </c>
      <c r="B210" s="47" t="s">
        <v>29</v>
      </c>
      <c r="C210" s="44"/>
      <c r="D210" s="46"/>
      <c r="E210" s="45"/>
      <c r="F210" s="45"/>
      <c r="G210" s="45"/>
      <c r="H210" s="104" t="str">
        <f t="shared" ref="H210:H241" si="5">IF(F210&lt;&gt;0,"finalizado", "pendente")</f>
        <v>pendente</v>
      </c>
    </row>
    <row r="211" spans="1:9">
      <c r="A211" s="52" t="s">
        <v>13</v>
      </c>
      <c r="B211" s="52" t="s">
        <v>29</v>
      </c>
      <c r="C211" s="50"/>
      <c r="D211" s="51"/>
      <c r="E211" s="48"/>
      <c r="F211" s="48"/>
      <c r="G211" s="48"/>
      <c r="H211" s="104" t="str">
        <f t="shared" si="5"/>
        <v>pendente</v>
      </c>
    </row>
    <row r="212" spans="1:9">
      <c r="A212" s="47" t="s">
        <v>13</v>
      </c>
      <c r="B212" s="47" t="s">
        <v>15</v>
      </c>
      <c r="C212" s="44" t="s">
        <v>103</v>
      </c>
      <c r="D212" s="27" t="s">
        <v>297</v>
      </c>
      <c r="E212" s="45">
        <v>44224</v>
      </c>
      <c r="F212" s="45">
        <v>44228</v>
      </c>
      <c r="G212" s="45">
        <v>44251</v>
      </c>
      <c r="H212" s="104" t="str">
        <f t="shared" si="5"/>
        <v>finalizado</v>
      </c>
    </row>
    <row r="213" spans="1:9">
      <c r="A213" s="47" t="s">
        <v>13</v>
      </c>
      <c r="B213" s="47" t="s">
        <v>15</v>
      </c>
      <c r="C213" s="23"/>
      <c r="D213" s="26"/>
      <c r="E213" s="25"/>
      <c r="F213" s="25"/>
      <c r="G213" s="25"/>
      <c r="H213" s="104" t="str">
        <f t="shared" si="5"/>
        <v>pendente</v>
      </c>
      <c r="I213" s="106"/>
    </row>
    <row r="214" spans="1:9">
      <c r="A214" s="47" t="s">
        <v>13</v>
      </c>
      <c r="B214" s="47" t="s">
        <v>15</v>
      </c>
      <c r="C214" s="23"/>
      <c r="D214" s="24"/>
      <c r="E214" s="25"/>
      <c r="F214" s="25"/>
      <c r="G214" s="25"/>
      <c r="H214" s="104" t="str">
        <f t="shared" si="5"/>
        <v>pendente</v>
      </c>
      <c r="I214" s="106"/>
    </row>
    <row r="215" spans="1:9">
      <c r="A215" s="47" t="s">
        <v>13</v>
      </c>
      <c r="B215" s="47" t="s">
        <v>15</v>
      </c>
      <c r="C215" s="44"/>
      <c r="D215" s="46"/>
      <c r="E215" s="45"/>
      <c r="F215" s="45"/>
      <c r="G215" s="45"/>
      <c r="H215" s="104" t="str">
        <f t="shared" si="5"/>
        <v>pendente</v>
      </c>
      <c r="I215" s="106"/>
    </row>
    <row r="216" spans="1:9">
      <c r="A216" s="52" t="s">
        <v>13</v>
      </c>
      <c r="B216" s="52" t="s">
        <v>15</v>
      </c>
      <c r="C216" s="50"/>
      <c r="D216" s="51"/>
      <c r="E216" s="48"/>
      <c r="F216" s="48"/>
      <c r="G216" s="48"/>
      <c r="H216" s="104" t="str">
        <f t="shared" si="5"/>
        <v>pendente</v>
      </c>
      <c r="I216" s="106"/>
    </row>
    <row r="217" spans="1:9">
      <c r="A217" s="47" t="s">
        <v>13</v>
      </c>
      <c r="B217" s="47" t="s">
        <v>23</v>
      </c>
      <c r="C217" s="114" t="s">
        <v>298</v>
      </c>
      <c r="D217" s="46" t="s">
        <v>299</v>
      </c>
      <c r="E217" s="45" t="s">
        <v>300</v>
      </c>
      <c r="F217" s="45">
        <v>44231</v>
      </c>
      <c r="G217" s="45">
        <v>44257</v>
      </c>
      <c r="H217" s="104" t="str">
        <f t="shared" si="5"/>
        <v>finalizado</v>
      </c>
    </row>
    <row r="218" spans="1:9">
      <c r="A218" s="47" t="s">
        <v>13</v>
      </c>
      <c r="B218" s="47" t="s">
        <v>23</v>
      </c>
      <c r="C218" s="23"/>
      <c r="D218" s="26"/>
      <c r="E218" s="25"/>
      <c r="F218" s="25"/>
      <c r="G218" s="25"/>
      <c r="H218" s="104" t="str">
        <f t="shared" si="5"/>
        <v>pendente</v>
      </c>
    </row>
    <row r="219" spans="1:9">
      <c r="A219" s="47" t="s">
        <v>13</v>
      </c>
      <c r="B219" s="47" t="s">
        <v>23</v>
      </c>
      <c r="C219" s="23"/>
      <c r="D219" s="24"/>
      <c r="E219" s="25"/>
      <c r="F219" s="25"/>
      <c r="G219" s="25"/>
      <c r="H219" s="104" t="str">
        <f t="shared" si="5"/>
        <v>pendente</v>
      </c>
    </row>
    <row r="220" spans="1:9">
      <c r="A220" s="47" t="s">
        <v>13</v>
      </c>
      <c r="B220" s="47" t="s">
        <v>23</v>
      </c>
      <c r="C220" s="114"/>
      <c r="D220" s="46"/>
      <c r="E220" s="28"/>
      <c r="F220" s="28"/>
      <c r="G220" s="28"/>
      <c r="H220" s="104" t="str">
        <f t="shared" si="5"/>
        <v>pendente</v>
      </c>
    </row>
    <row r="221" spans="1:9">
      <c r="A221" s="52" t="s">
        <v>13</v>
      </c>
      <c r="B221" s="52" t="s">
        <v>23</v>
      </c>
      <c r="C221" s="101"/>
      <c r="D221" s="51"/>
      <c r="E221" s="48"/>
      <c r="F221" s="48"/>
      <c r="G221" s="48"/>
      <c r="H221" s="104" t="str">
        <f t="shared" si="5"/>
        <v>pendente</v>
      </c>
    </row>
    <row r="222" spans="1:9">
      <c r="A222" s="47" t="s">
        <v>13</v>
      </c>
      <c r="B222" s="47" t="s">
        <v>55</v>
      </c>
      <c r="C222" s="114" t="s">
        <v>298</v>
      </c>
      <c r="D222" s="46" t="s">
        <v>299</v>
      </c>
      <c r="E222" s="45" t="s">
        <v>300</v>
      </c>
      <c r="F222" s="45">
        <v>44231</v>
      </c>
      <c r="G222" s="45">
        <v>44259</v>
      </c>
      <c r="H222" s="104" t="str">
        <f t="shared" si="5"/>
        <v>finalizado</v>
      </c>
    </row>
    <row r="223" spans="1:9">
      <c r="A223" s="47" t="s">
        <v>13</v>
      </c>
      <c r="B223" s="47" t="s">
        <v>55</v>
      </c>
      <c r="C223" s="114"/>
      <c r="D223" s="46"/>
      <c r="E223" s="45"/>
      <c r="F223" s="45"/>
      <c r="G223" s="45"/>
      <c r="H223" s="104" t="str">
        <f t="shared" si="5"/>
        <v>pendente</v>
      </c>
    </row>
    <row r="224" spans="1:9">
      <c r="A224" s="47" t="s">
        <v>13</v>
      </c>
      <c r="B224" s="47" t="s">
        <v>55</v>
      </c>
      <c r="C224" s="114"/>
      <c r="D224" s="46"/>
      <c r="E224" s="45"/>
      <c r="F224" s="45"/>
      <c r="G224" s="45"/>
      <c r="H224" s="83" t="str">
        <f t="shared" si="5"/>
        <v>pendente</v>
      </c>
    </row>
    <row r="225" spans="1:8">
      <c r="A225" s="47" t="s">
        <v>13</v>
      </c>
      <c r="B225" s="47" t="s">
        <v>55</v>
      </c>
      <c r="C225" s="114"/>
      <c r="D225" s="46"/>
      <c r="E225" s="45"/>
      <c r="F225" s="45"/>
      <c r="G225" s="45"/>
      <c r="H225" s="104" t="str">
        <f t="shared" si="5"/>
        <v>pendente</v>
      </c>
    </row>
    <row r="226" spans="1:8">
      <c r="A226" s="52" t="s">
        <v>13</v>
      </c>
      <c r="B226" s="52" t="s">
        <v>55</v>
      </c>
      <c r="C226" s="101"/>
      <c r="D226" s="51"/>
      <c r="E226" s="48"/>
      <c r="F226" s="48"/>
      <c r="G226" s="48"/>
      <c r="H226" s="104" t="str">
        <f t="shared" si="5"/>
        <v>pendente</v>
      </c>
    </row>
    <row r="227" spans="1:8">
      <c r="A227" s="47" t="s">
        <v>13</v>
      </c>
      <c r="B227" s="47" t="s">
        <v>27</v>
      </c>
      <c r="C227" s="44" t="s">
        <v>103</v>
      </c>
      <c r="D227" s="27" t="s">
        <v>297</v>
      </c>
      <c r="E227" s="45">
        <v>44224</v>
      </c>
      <c r="F227" s="45">
        <v>44228</v>
      </c>
      <c r="G227" s="45">
        <v>44249</v>
      </c>
      <c r="H227" s="104" t="str">
        <f t="shared" si="5"/>
        <v>finalizado</v>
      </c>
    </row>
    <row r="228" spans="1:8">
      <c r="A228" s="47" t="s">
        <v>13</v>
      </c>
      <c r="B228" s="47" t="s">
        <v>27</v>
      </c>
      <c r="C228" s="114"/>
      <c r="D228" s="46"/>
      <c r="E228" s="45"/>
      <c r="F228" s="45"/>
      <c r="G228" s="45"/>
      <c r="H228" s="104" t="str">
        <f t="shared" si="5"/>
        <v>pendente</v>
      </c>
    </row>
    <row r="229" spans="1:8">
      <c r="A229" s="47" t="s">
        <v>13</v>
      </c>
      <c r="B229" s="47" t="s">
        <v>27</v>
      </c>
      <c r="C229" s="114"/>
      <c r="D229" s="27"/>
      <c r="E229" s="45"/>
      <c r="F229" s="45"/>
      <c r="G229" s="45"/>
      <c r="H229" s="104" t="str">
        <f t="shared" si="5"/>
        <v>pendente</v>
      </c>
    </row>
    <row r="230" spans="1:8">
      <c r="A230" s="47" t="s">
        <v>13</v>
      </c>
      <c r="B230" s="47" t="s">
        <v>27</v>
      </c>
      <c r="C230" s="114"/>
      <c r="D230" s="27"/>
      <c r="E230" s="45"/>
      <c r="F230" s="45"/>
      <c r="G230" s="45"/>
      <c r="H230" s="104" t="str">
        <f t="shared" si="5"/>
        <v>pendente</v>
      </c>
    </row>
    <row r="231" spans="1:8">
      <c r="A231" s="52" t="s">
        <v>13</v>
      </c>
      <c r="B231" s="52" t="s">
        <v>27</v>
      </c>
      <c r="C231" s="101"/>
      <c r="D231" s="38"/>
      <c r="E231" s="48"/>
      <c r="F231" s="48"/>
      <c r="G231" s="48"/>
      <c r="H231" s="104" t="str">
        <f t="shared" si="5"/>
        <v>pendente</v>
      </c>
    </row>
    <row r="232" spans="1:8">
      <c r="A232" s="47" t="s">
        <v>13</v>
      </c>
      <c r="B232" s="47" t="s">
        <v>14</v>
      </c>
      <c r="C232" s="114" t="s">
        <v>301</v>
      </c>
      <c r="D232" s="27" t="s">
        <v>297</v>
      </c>
      <c r="E232" s="45">
        <v>44224</v>
      </c>
      <c r="F232" s="45">
        <v>44228</v>
      </c>
      <c r="G232" s="45">
        <v>44246</v>
      </c>
      <c r="H232" s="104" t="str">
        <f t="shared" si="5"/>
        <v>finalizado</v>
      </c>
    </row>
    <row r="233" spans="1:8">
      <c r="A233" s="47" t="s">
        <v>13</v>
      </c>
      <c r="B233" s="47" t="s">
        <v>14</v>
      </c>
      <c r="C233" s="114"/>
      <c r="D233" s="114"/>
      <c r="E233" s="45"/>
      <c r="F233" s="45"/>
      <c r="G233" s="45"/>
      <c r="H233" s="104" t="str">
        <f t="shared" si="5"/>
        <v>pendente</v>
      </c>
    </row>
    <row r="234" spans="1:8">
      <c r="A234" s="47" t="s">
        <v>13</v>
      </c>
      <c r="B234" s="47" t="s">
        <v>14</v>
      </c>
      <c r="C234" s="114"/>
      <c r="D234" s="49"/>
      <c r="E234" s="45"/>
      <c r="F234" s="45"/>
      <c r="G234" s="45"/>
      <c r="H234" s="104" t="str">
        <f t="shared" si="5"/>
        <v>pendente</v>
      </c>
    </row>
    <row r="235" spans="1:8">
      <c r="A235" s="47" t="s">
        <v>13</v>
      </c>
      <c r="B235" s="47" t="s">
        <v>14</v>
      </c>
      <c r="C235" s="114"/>
      <c r="D235" s="49"/>
      <c r="E235" s="45"/>
      <c r="F235" s="45"/>
      <c r="G235" s="45"/>
      <c r="H235" s="104" t="str">
        <f t="shared" si="5"/>
        <v>pendente</v>
      </c>
    </row>
    <row r="236" spans="1:8">
      <c r="A236" s="52" t="s">
        <v>13</v>
      </c>
      <c r="B236" s="52" t="s">
        <v>14</v>
      </c>
      <c r="C236" s="101"/>
      <c r="D236" s="20"/>
      <c r="E236" s="48"/>
      <c r="F236" s="48"/>
      <c r="G236" s="48"/>
      <c r="H236" s="104" t="str">
        <f t="shared" si="5"/>
        <v>pendente</v>
      </c>
    </row>
    <row r="237" spans="1:8">
      <c r="A237" s="47" t="s">
        <v>16</v>
      </c>
      <c r="B237" s="47" t="s">
        <v>29</v>
      </c>
      <c r="C237" s="44" t="s">
        <v>184</v>
      </c>
      <c r="D237" s="27" t="s">
        <v>126</v>
      </c>
      <c r="E237" s="45">
        <v>44223</v>
      </c>
      <c r="F237" s="45">
        <v>44228</v>
      </c>
      <c r="G237" s="45">
        <v>44247</v>
      </c>
      <c r="H237" s="104" t="str">
        <f t="shared" si="5"/>
        <v>finalizado</v>
      </c>
    </row>
    <row r="238" spans="1:8">
      <c r="A238" s="47" t="s">
        <v>16</v>
      </c>
      <c r="B238" s="47" t="s">
        <v>29</v>
      </c>
      <c r="C238" s="44" t="s">
        <v>186</v>
      </c>
      <c r="D238" s="27" t="s">
        <v>127</v>
      </c>
      <c r="E238" s="45">
        <v>44230</v>
      </c>
      <c r="F238" s="45">
        <v>44235</v>
      </c>
      <c r="G238" s="45">
        <v>44254</v>
      </c>
      <c r="H238" s="104" t="str">
        <f t="shared" si="5"/>
        <v>finalizado</v>
      </c>
    </row>
    <row r="239" spans="1:8">
      <c r="A239" s="47" t="s">
        <v>16</v>
      </c>
      <c r="B239" s="47" t="s">
        <v>29</v>
      </c>
      <c r="C239" s="44" t="s">
        <v>187</v>
      </c>
      <c r="D239" s="46" t="s">
        <v>128</v>
      </c>
      <c r="E239" s="45">
        <v>44237</v>
      </c>
      <c r="F239" s="45">
        <v>44242</v>
      </c>
      <c r="G239" s="45">
        <v>44261</v>
      </c>
      <c r="H239" s="104" t="str">
        <f t="shared" si="5"/>
        <v>finalizado</v>
      </c>
    </row>
    <row r="240" spans="1:8">
      <c r="A240" s="47" t="s">
        <v>16</v>
      </c>
      <c r="B240" s="47" t="s">
        <v>29</v>
      </c>
      <c r="C240" s="44" t="s">
        <v>188</v>
      </c>
      <c r="D240" s="46" t="s">
        <v>129</v>
      </c>
      <c r="E240" s="45">
        <v>44244</v>
      </c>
      <c r="F240" s="45">
        <v>44249</v>
      </c>
      <c r="G240" s="45">
        <v>44268</v>
      </c>
      <c r="H240" s="104" t="str">
        <f t="shared" si="5"/>
        <v>finalizado</v>
      </c>
    </row>
    <row r="241" spans="1:8">
      <c r="A241" s="52" t="s">
        <v>16</v>
      </c>
      <c r="B241" s="52" t="s">
        <v>29</v>
      </c>
      <c r="C241" s="52"/>
      <c r="D241" s="52"/>
      <c r="E241" s="53"/>
      <c r="F241" s="53"/>
      <c r="G241" s="53"/>
      <c r="H241" s="104" t="str">
        <f t="shared" si="5"/>
        <v>pendente</v>
      </c>
    </row>
    <row r="242" spans="1:8">
      <c r="A242" s="47" t="s">
        <v>16</v>
      </c>
      <c r="B242" s="47" t="s">
        <v>15</v>
      </c>
      <c r="C242" s="44" t="s">
        <v>184</v>
      </c>
      <c r="D242" s="27" t="s">
        <v>126</v>
      </c>
      <c r="E242" s="45">
        <v>44223</v>
      </c>
      <c r="F242" s="45">
        <v>44228</v>
      </c>
      <c r="G242" s="28">
        <v>44249</v>
      </c>
      <c r="H242" s="104" t="str">
        <f t="shared" ref="H242:H273" si="6">IF(F242&lt;&gt;0,"finalizado", "pendente")</f>
        <v>finalizado</v>
      </c>
    </row>
    <row r="243" spans="1:8">
      <c r="A243" s="47" t="s">
        <v>16</v>
      </c>
      <c r="B243" s="47" t="s">
        <v>15</v>
      </c>
      <c r="C243" s="44" t="s">
        <v>186</v>
      </c>
      <c r="D243" s="27" t="s">
        <v>127</v>
      </c>
      <c r="E243" s="45">
        <v>44230</v>
      </c>
      <c r="F243" s="45">
        <v>44235</v>
      </c>
      <c r="G243" s="28">
        <v>44199</v>
      </c>
      <c r="H243" s="104" t="str">
        <f t="shared" si="6"/>
        <v>finalizado</v>
      </c>
    </row>
    <row r="244" spans="1:8">
      <c r="A244" s="47" t="s">
        <v>16</v>
      </c>
      <c r="B244" s="47" t="s">
        <v>15</v>
      </c>
      <c r="C244" s="44" t="s">
        <v>187</v>
      </c>
      <c r="D244" s="46" t="s">
        <v>128</v>
      </c>
      <c r="E244" s="45">
        <v>44237</v>
      </c>
      <c r="F244" s="45">
        <v>44242</v>
      </c>
      <c r="G244" s="28">
        <v>44263</v>
      </c>
      <c r="H244" s="104" t="str">
        <f t="shared" si="6"/>
        <v>finalizado</v>
      </c>
    </row>
    <row r="245" spans="1:8">
      <c r="A245" s="47" t="s">
        <v>16</v>
      </c>
      <c r="B245" s="47" t="s">
        <v>15</v>
      </c>
      <c r="C245" s="44" t="s">
        <v>188</v>
      </c>
      <c r="D245" s="46" t="s">
        <v>129</v>
      </c>
      <c r="E245" s="45">
        <v>44244</v>
      </c>
      <c r="F245" s="45">
        <v>44249</v>
      </c>
      <c r="G245" s="28">
        <v>44270</v>
      </c>
      <c r="H245" s="104" t="str">
        <f t="shared" si="6"/>
        <v>finalizado</v>
      </c>
    </row>
    <row r="246" spans="1:8">
      <c r="A246" s="52" t="s">
        <v>16</v>
      </c>
      <c r="B246" s="52" t="s">
        <v>15</v>
      </c>
      <c r="C246" s="52"/>
      <c r="D246" s="52"/>
      <c r="E246" s="53"/>
      <c r="F246" s="53"/>
      <c r="G246" s="48"/>
      <c r="H246" s="104" t="str">
        <f t="shared" si="6"/>
        <v>pendente</v>
      </c>
    </row>
    <row r="247" spans="1:8">
      <c r="A247" s="47" t="s">
        <v>16</v>
      </c>
      <c r="B247" s="47" t="s">
        <v>23</v>
      </c>
      <c r="C247" s="44" t="s">
        <v>184</v>
      </c>
      <c r="D247" s="27" t="s">
        <v>126</v>
      </c>
      <c r="E247" s="45">
        <v>44223</v>
      </c>
      <c r="F247" s="45">
        <v>44228</v>
      </c>
      <c r="G247" s="28">
        <v>44255</v>
      </c>
      <c r="H247" s="104" t="str">
        <f t="shared" si="6"/>
        <v>finalizado</v>
      </c>
    </row>
    <row r="248" spans="1:8">
      <c r="A248" s="47" t="s">
        <v>16</v>
      </c>
      <c r="B248" s="47" t="s">
        <v>23</v>
      </c>
      <c r="C248" s="44" t="s">
        <v>186</v>
      </c>
      <c r="D248" s="27" t="s">
        <v>127</v>
      </c>
      <c r="E248" s="45">
        <v>44230</v>
      </c>
      <c r="F248" s="45">
        <v>44235</v>
      </c>
      <c r="G248" s="45">
        <v>44262</v>
      </c>
      <c r="H248" s="104" t="str">
        <f t="shared" si="6"/>
        <v>finalizado</v>
      </c>
    </row>
    <row r="249" spans="1:8">
      <c r="A249" s="47" t="s">
        <v>16</v>
      </c>
      <c r="B249" s="47" t="s">
        <v>23</v>
      </c>
      <c r="C249" s="44" t="s">
        <v>187</v>
      </c>
      <c r="D249" s="46" t="s">
        <v>128</v>
      </c>
      <c r="E249" s="45">
        <v>44237</v>
      </c>
      <c r="F249" s="45">
        <v>44242</v>
      </c>
      <c r="G249" s="28">
        <v>44269</v>
      </c>
      <c r="H249" s="104" t="str">
        <f t="shared" si="6"/>
        <v>finalizado</v>
      </c>
    </row>
    <row r="250" spans="1:8">
      <c r="A250" s="47" t="s">
        <v>16</v>
      </c>
      <c r="B250" s="47" t="s">
        <v>23</v>
      </c>
      <c r="C250" s="44" t="s">
        <v>188</v>
      </c>
      <c r="D250" s="46" t="s">
        <v>129</v>
      </c>
      <c r="E250" s="45">
        <v>44244</v>
      </c>
      <c r="F250" s="45">
        <v>44249</v>
      </c>
      <c r="G250" s="45">
        <v>44276</v>
      </c>
      <c r="H250" s="104" t="str">
        <f t="shared" si="6"/>
        <v>finalizado</v>
      </c>
    </row>
    <row r="251" spans="1:8">
      <c r="A251" s="52" t="s">
        <v>16</v>
      </c>
      <c r="B251" s="52" t="s">
        <v>23</v>
      </c>
      <c r="C251" s="52"/>
      <c r="D251" s="52"/>
      <c r="E251" s="48"/>
      <c r="F251" s="53"/>
      <c r="G251" s="53"/>
      <c r="H251" s="104" t="str">
        <f t="shared" si="6"/>
        <v>pendente</v>
      </c>
    </row>
    <row r="252" spans="1:8">
      <c r="A252" s="47" t="s">
        <v>16</v>
      </c>
      <c r="B252" s="47" t="s">
        <v>55</v>
      </c>
      <c r="C252" s="47" t="s">
        <v>182</v>
      </c>
      <c r="D252" s="47" t="s">
        <v>183</v>
      </c>
      <c r="E252" s="28">
        <v>44230</v>
      </c>
      <c r="F252" s="28">
        <v>44236</v>
      </c>
      <c r="G252" s="45">
        <v>44261</v>
      </c>
      <c r="H252" s="104" t="str">
        <f t="shared" si="6"/>
        <v>finalizado</v>
      </c>
    </row>
    <row r="253" spans="1:8">
      <c r="A253" s="47" t="s">
        <v>16</v>
      </c>
      <c r="B253" s="47" t="s">
        <v>55</v>
      </c>
      <c r="C253" s="47" t="s">
        <v>189</v>
      </c>
      <c r="D253" s="47" t="s">
        <v>190</v>
      </c>
      <c r="E253" s="45">
        <v>44237</v>
      </c>
      <c r="F253" s="28">
        <v>44243</v>
      </c>
      <c r="G253" s="28">
        <v>44268</v>
      </c>
      <c r="H253" s="104" t="str">
        <f t="shared" si="6"/>
        <v>finalizado</v>
      </c>
    </row>
    <row r="254" spans="1:8">
      <c r="A254" s="47" t="s">
        <v>16</v>
      </c>
      <c r="B254" s="47" t="s">
        <v>55</v>
      </c>
      <c r="C254" s="47" t="s">
        <v>302</v>
      </c>
      <c r="D254" s="47" t="s">
        <v>303</v>
      </c>
      <c r="E254" s="28">
        <v>44244</v>
      </c>
      <c r="F254" s="28">
        <v>44250</v>
      </c>
      <c r="G254" s="45">
        <v>44275</v>
      </c>
      <c r="H254" s="104" t="str">
        <f t="shared" si="6"/>
        <v>finalizado</v>
      </c>
    </row>
    <row r="255" spans="1:8">
      <c r="A255" s="47" t="s">
        <v>16</v>
      </c>
      <c r="B255" s="47" t="s">
        <v>55</v>
      </c>
      <c r="C255" s="45" t="s">
        <v>191</v>
      </c>
      <c r="D255" s="47" t="s">
        <v>192</v>
      </c>
      <c r="E255" s="45">
        <v>44251</v>
      </c>
      <c r="F255" s="45">
        <v>44257</v>
      </c>
      <c r="G255" s="45">
        <v>44282</v>
      </c>
      <c r="H255" s="104" t="str">
        <f t="shared" si="6"/>
        <v>finalizado</v>
      </c>
    </row>
    <row r="256" spans="1:8">
      <c r="A256" s="52" t="s">
        <v>16</v>
      </c>
      <c r="B256" s="52" t="s">
        <v>55</v>
      </c>
      <c r="C256" s="48"/>
      <c r="D256" s="51"/>
      <c r="E256" s="48"/>
      <c r="F256" s="48"/>
      <c r="G256" s="48"/>
      <c r="H256" s="104" t="str">
        <f t="shared" si="6"/>
        <v>pendente</v>
      </c>
    </row>
    <row r="257" spans="1:8">
      <c r="A257" s="47" t="s">
        <v>16</v>
      </c>
      <c r="B257" s="47" t="s">
        <v>27</v>
      </c>
      <c r="C257" s="47" t="s">
        <v>182</v>
      </c>
      <c r="D257" s="47" t="s">
        <v>183</v>
      </c>
      <c r="E257" s="28">
        <v>44230</v>
      </c>
      <c r="F257" s="28">
        <v>44236</v>
      </c>
      <c r="G257" s="45">
        <v>44256</v>
      </c>
      <c r="H257" s="104" t="str">
        <f t="shared" si="6"/>
        <v>finalizado</v>
      </c>
    </row>
    <row r="258" spans="1:8">
      <c r="A258" s="47" t="s">
        <v>16</v>
      </c>
      <c r="B258" s="47" t="s">
        <v>27</v>
      </c>
      <c r="C258" s="47" t="s">
        <v>189</v>
      </c>
      <c r="D258" s="47" t="s">
        <v>190</v>
      </c>
      <c r="E258" s="45">
        <v>44237</v>
      </c>
      <c r="F258" s="28">
        <v>44243</v>
      </c>
      <c r="G258" s="45">
        <v>44263</v>
      </c>
      <c r="H258" s="104" t="str">
        <f t="shared" si="6"/>
        <v>finalizado</v>
      </c>
    </row>
    <row r="259" spans="1:8">
      <c r="A259" s="47" t="s">
        <v>16</v>
      </c>
      <c r="B259" s="47" t="s">
        <v>27</v>
      </c>
      <c r="C259" s="47" t="s">
        <v>302</v>
      </c>
      <c r="D259" s="47" t="s">
        <v>303</v>
      </c>
      <c r="E259" s="28">
        <v>44244</v>
      </c>
      <c r="F259" s="28">
        <v>44250</v>
      </c>
      <c r="G259" s="45">
        <v>44270</v>
      </c>
      <c r="H259" s="104" t="str">
        <f t="shared" si="6"/>
        <v>finalizado</v>
      </c>
    </row>
    <row r="260" spans="1:8">
      <c r="A260" s="47" t="s">
        <v>16</v>
      </c>
      <c r="B260" s="47" t="s">
        <v>27</v>
      </c>
      <c r="C260" s="45" t="s">
        <v>191</v>
      </c>
      <c r="D260" s="47" t="s">
        <v>192</v>
      </c>
      <c r="E260" s="45">
        <v>44251</v>
      </c>
      <c r="F260" s="45">
        <v>44257</v>
      </c>
      <c r="G260" s="45">
        <v>44277</v>
      </c>
      <c r="H260" s="104" t="str">
        <f t="shared" si="6"/>
        <v>finalizado</v>
      </c>
    </row>
    <row r="261" spans="1:8">
      <c r="A261" s="52" t="s">
        <v>16</v>
      </c>
      <c r="B261" s="52" t="s">
        <v>27</v>
      </c>
      <c r="C261" s="31"/>
      <c r="D261" s="51"/>
      <c r="E261" s="48"/>
      <c r="F261" s="48"/>
      <c r="G261" s="48"/>
      <c r="H261" s="104" t="str">
        <f t="shared" si="6"/>
        <v>pendente</v>
      </c>
    </row>
    <row r="262" spans="1:8">
      <c r="A262" s="47" t="s">
        <v>16</v>
      </c>
      <c r="B262" s="47" t="s">
        <v>14</v>
      </c>
      <c r="C262" s="45" t="s">
        <v>184</v>
      </c>
      <c r="D262" s="46" t="s">
        <v>126</v>
      </c>
      <c r="E262" s="28">
        <v>44223</v>
      </c>
      <c r="F262" s="45">
        <v>44228</v>
      </c>
      <c r="G262" s="45">
        <v>44263</v>
      </c>
      <c r="H262" s="104" t="str">
        <f t="shared" si="6"/>
        <v>finalizado</v>
      </c>
    </row>
    <row r="263" spans="1:8">
      <c r="A263" s="47" t="s">
        <v>16</v>
      </c>
      <c r="B263" s="47" t="s">
        <v>14</v>
      </c>
      <c r="C263" s="45" t="s">
        <v>187</v>
      </c>
      <c r="D263" s="46" t="s">
        <v>128</v>
      </c>
      <c r="E263" s="28">
        <v>44237</v>
      </c>
      <c r="F263" s="45">
        <v>44242</v>
      </c>
      <c r="G263" s="45">
        <v>44277</v>
      </c>
      <c r="H263" s="104" t="str">
        <f t="shared" si="6"/>
        <v>finalizado</v>
      </c>
    </row>
    <row r="264" spans="1:8">
      <c r="A264" s="47" t="s">
        <v>16</v>
      </c>
      <c r="B264" s="47" t="s">
        <v>14</v>
      </c>
      <c r="C264" s="44"/>
      <c r="D264" s="46"/>
      <c r="E264" s="28"/>
      <c r="F264" s="45"/>
      <c r="G264" s="28"/>
      <c r="H264" s="104" t="str">
        <f t="shared" si="6"/>
        <v>pendente</v>
      </c>
    </row>
    <row r="265" spans="1:8">
      <c r="A265" s="47" t="s">
        <v>16</v>
      </c>
      <c r="B265" s="47" t="s">
        <v>14</v>
      </c>
      <c r="C265" s="44"/>
      <c r="D265" s="49"/>
      <c r="E265" s="28"/>
      <c r="F265" s="28"/>
      <c r="G265" s="28"/>
      <c r="H265" s="104" t="str">
        <f t="shared" si="6"/>
        <v>pendente</v>
      </c>
    </row>
    <row r="266" spans="1:8">
      <c r="A266" s="52" t="s">
        <v>16</v>
      </c>
      <c r="B266" s="52" t="s">
        <v>14</v>
      </c>
      <c r="C266" s="50"/>
      <c r="D266" s="31"/>
      <c r="E266" s="53"/>
      <c r="F266" s="53"/>
      <c r="G266" s="53"/>
      <c r="H266" s="104" t="str">
        <f t="shared" si="6"/>
        <v>pendente</v>
      </c>
    </row>
    <row r="267" spans="1:8">
      <c r="A267" s="47" t="s">
        <v>11</v>
      </c>
      <c r="B267" s="46" t="s">
        <v>29</v>
      </c>
      <c r="C267" s="44" t="s">
        <v>117</v>
      </c>
      <c r="D267" s="49" t="s">
        <v>126</v>
      </c>
      <c r="E267" s="28">
        <v>44228</v>
      </c>
      <c r="F267" s="28">
        <v>44232</v>
      </c>
      <c r="G267" s="28">
        <v>44244</v>
      </c>
      <c r="H267" s="104" t="str">
        <f t="shared" si="6"/>
        <v>finalizado</v>
      </c>
    </row>
    <row r="268" spans="1:8">
      <c r="A268" s="47" t="s">
        <v>11</v>
      </c>
      <c r="B268" s="46" t="s">
        <v>29</v>
      </c>
      <c r="C268" s="44" t="s">
        <v>118</v>
      </c>
      <c r="D268" s="49" t="s">
        <v>127</v>
      </c>
      <c r="E268" s="28">
        <v>44235</v>
      </c>
      <c r="F268" s="28">
        <v>44239</v>
      </c>
      <c r="G268" s="28">
        <v>44251</v>
      </c>
      <c r="H268" s="104" t="str">
        <f t="shared" si="6"/>
        <v>finalizado</v>
      </c>
    </row>
    <row r="269" spans="1:8">
      <c r="A269" s="47" t="s">
        <v>11</v>
      </c>
      <c r="B269" s="46" t="s">
        <v>29</v>
      </c>
      <c r="C269" s="44" t="s">
        <v>119</v>
      </c>
      <c r="D269" s="15" t="s">
        <v>128</v>
      </c>
      <c r="E269" s="45">
        <v>44242</v>
      </c>
      <c r="F269" s="45">
        <v>44246</v>
      </c>
      <c r="G269" s="45">
        <v>44258</v>
      </c>
      <c r="H269" s="104" t="str">
        <f t="shared" si="6"/>
        <v>finalizado</v>
      </c>
    </row>
    <row r="270" spans="1:8">
      <c r="A270" s="47" t="s">
        <v>11</v>
      </c>
      <c r="B270" s="46" t="s">
        <v>29</v>
      </c>
      <c r="C270" s="44" t="s">
        <v>121</v>
      </c>
      <c r="D270" s="15" t="s">
        <v>129</v>
      </c>
      <c r="E270" s="45">
        <v>44249</v>
      </c>
      <c r="F270" s="45">
        <v>44253</v>
      </c>
      <c r="G270" s="45">
        <v>44265</v>
      </c>
      <c r="H270" s="104" t="str">
        <f t="shared" si="6"/>
        <v>finalizado</v>
      </c>
    </row>
    <row r="271" spans="1:8">
      <c r="A271" s="52" t="s">
        <v>11</v>
      </c>
      <c r="B271" s="51" t="s">
        <v>29</v>
      </c>
      <c r="C271" s="50"/>
      <c r="D271" s="29"/>
      <c r="E271" s="48"/>
      <c r="F271" s="48"/>
      <c r="G271" s="48"/>
      <c r="H271" s="104" t="str">
        <f t="shared" si="6"/>
        <v>pendente</v>
      </c>
    </row>
    <row r="272" spans="1:8">
      <c r="A272" s="47" t="s">
        <v>11</v>
      </c>
      <c r="B272" s="47" t="s">
        <v>15</v>
      </c>
      <c r="C272" s="44"/>
      <c r="D272" s="15"/>
      <c r="E272" s="45"/>
      <c r="F272" s="45"/>
      <c r="G272" s="45"/>
      <c r="H272" s="104" t="str">
        <f t="shared" si="6"/>
        <v>pendente</v>
      </c>
    </row>
    <row r="273" spans="1:8">
      <c r="A273" s="47" t="s">
        <v>11</v>
      </c>
      <c r="B273" s="47" t="s">
        <v>15</v>
      </c>
      <c r="C273" s="44"/>
      <c r="D273" s="15"/>
      <c r="E273" s="45"/>
      <c r="F273" s="45"/>
      <c r="G273" s="28"/>
      <c r="H273" s="104" t="str">
        <f t="shared" si="6"/>
        <v>pendente</v>
      </c>
    </row>
    <row r="274" spans="1:8">
      <c r="A274" s="47" t="s">
        <v>11</v>
      </c>
      <c r="B274" s="47" t="s">
        <v>15</v>
      </c>
      <c r="C274" s="44"/>
      <c r="D274" s="15"/>
      <c r="E274" s="45"/>
      <c r="F274" s="45"/>
      <c r="G274" s="45"/>
      <c r="H274" s="104" t="str">
        <f t="shared" ref="H274:H289" si="7">IF(F274&lt;&gt;0,"finalizado", "pendente")</f>
        <v>pendente</v>
      </c>
    </row>
    <row r="275" spans="1:8">
      <c r="A275" s="47" t="s">
        <v>11</v>
      </c>
      <c r="B275" s="47" t="s">
        <v>15</v>
      </c>
      <c r="C275" s="47"/>
      <c r="D275" s="15"/>
      <c r="E275" s="28"/>
      <c r="F275" s="28"/>
      <c r="G275" s="45"/>
      <c r="H275" s="104" t="str">
        <f t="shared" si="7"/>
        <v>pendente</v>
      </c>
    </row>
    <row r="276" spans="1:8">
      <c r="A276" s="52" t="s">
        <v>11</v>
      </c>
      <c r="B276" s="52" t="s">
        <v>15</v>
      </c>
      <c r="C276" s="31"/>
      <c r="D276" s="31"/>
      <c r="E276" s="53"/>
      <c r="F276" s="53"/>
      <c r="G276" s="48"/>
      <c r="H276" s="104" t="str">
        <f t="shared" si="7"/>
        <v>pendente</v>
      </c>
    </row>
    <row r="277" spans="1:8">
      <c r="A277" s="47" t="s">
        <v>11</v>
      </c>
      <c r="B277" s="47" t="s">
        <v>23</v>
      </c>
      <c r="C277" s="47"/>
      <c r="D277" s="47"/>
      <c r="E277" s="28"/>
      <c r="F277" s="28"/>
      <c r="G277" s="45"/>
      <c r="H277" s="104" t="str">
        <f t="shared" si="7"/>
        <v>pendente</v>
      </c>
    </row>
    <row r="278" spans="1:8">
      <c r="A278" s="47" t="s">
        <v>11</v>
      </c>
      <c r="B278" s="47" t="s">
        <v>23</v>
      </c>
      <c r="C278" s="44"/>
      <c r="D278" s="15"/>
      <c r="E278" s="45"/>
      <c r="F278" s="45"/>
      <c r="G278" s="45"/>
      <c r="H278" s="104" t="str">
        <f t="shared" si="7"/>
        <v>pendente</v>
      </c>
    </row>
    <row r="279" spans="1:8">
      <c r="A279" s="47" t="s">
        <v>11</v>
      </c>
      <c r="B279" s="47" t="s">
        <v>23</v>
      </c>
      <c r="C279" s="44"/>
      <c r="D279" s="15"/>
      <c r="E279" s="45"/>
      <c r="F279" s="45"/>
      <c r="G279" s="45"/>
      <c r="H279" s="104" t="str">
        <f t="shared" si="7"/>
        <v>pendente</v>
      </c>
    </row>
    <row r="280" spans="1:8">
      <c r="A280" s="47" t="s">
        <v>11</v>
      </c>
      <c r="B280" s="47" t="s">
        <v>23</v>
      </c>
      <c r="C280" s="47"/>
      <c r="D280" s="49"/>
      <c r="E280" s="45"/>
      <c r="F280" s="45"/>
      <c r="G280" s="45"/>
      <c r="H280" s="104" t="str">
        <f t="shared" si="7"/>
        <v>pendente</v>
      </c>
    </row>
    <row r="281" spans="1:8">
      <c r="A281" s="52" t="s">
        <v>11</v>
      </c>
      <c r="B281" s="52" t="s">
        <v>23</v>
      </c>
      <c r="C281" s="52"/>
      <c r="D281" s="51"/>
      <c r="E281" s="48"/>
      <c r="F281" s="48"/>
      <c r="G281" s="48"/>
      <c r="H281" s="104" t="str">
        <f t="shared" si="7"/>
        <v>pendente</v>
      </c>
    </row>
    <row r="282" spans="1:8">
      <c r="A282" s="47" t="s">
        <v>11</v>
      </c>
      <c r="B282" s="47" t="s">
        <v>27</v>
      </c>
      <c r="C282" s="45"/>
      <c r="D282" s="46"/>
      <c r="E282" s="45"/>
      <c r="F282" s="45"/>
      <c r="G282" s="45"/>
      <c r="H282" s="104" t="str">
        <f t="shared" si="7"/>
        <v>pendente</v>
      </c>
    </row>
    <row r="283" spans="1:8">
      <c r="A283" s="47" t="s">
        <v>11</v>
      </c>
      <c r="B283" s="47" t="s">
        <v>27</v>
      </c>
      <c r="C283" s="45"/>
      <c r="D283" s="46"/>
      <c r="E283" s="45"/>
      <c r="F283" s="45"/>
      <c r="G283" s="45"/>
      <c r="H283" s="104" t="str">
        <f t="shared" si="7"/>
        <v>pendente</v>
      </c>
    </row>
    <row r="284" spans="1:8">
      <c r="A284" s="47" t="s">
        <v>11</v>
      </c>
      <c r="B284" s="47" t="s">
        <v>27</v>
      </c>
      <c r="C284" s="49"/>
      <c r="D284" s="46"/>
      <c r="E284" s="45"/>
      <c r="F284" s="45"/>
      <c r="G284" s="45"/>
      <c r="H284" s="104" t="str">
        <f t="shared" si="7"/>
        <v>pendente</v>
      </c>
    </row>
    <row r="285" spans="1:8">
      <c r="A285" s="47" t="s">
        <v>11</v>
      </c>
      <c r="B285" s="47" t="s">
        <v>27</v>
      </c>
      <c r="C285" s="47"/>
      <c r="D285" s="46"/>
      <c r="E285" s="45"/>
      <c r="F285" s="45"/>
      <c r="G285" s="45"/>
      <c r="H285" s="104" t="str">
        <f t="shared" si="7"/>
        <v>pendente</v>
      </c>
    </row>
    <row r="286" spans="1:8">
      <c r="A286" s="52" t="s">
        <v>11</v>
      </c>
      <c r="B286" s="52" t="s">
        <v>27</v>
      </c>
      <c r="C286" s="48"/>
      <c r="D286" s="51"/>
      <c r="E286" s="48"/>
      <c r="F286" s="48"/>
      <c r="G286" s="48"/>
      <c r="H286" s="104" t="str">
        <f t="shared" si="7"/>
        <v>pendente</v>
      </c>
    </row>
    <row r="287" spans="1:8">
      <c r="A287" s="47" t="s">
        <v>11</v>
      </c>
      <c r="B287" s="47" t="s">
        <v>24</v>
      </c>
      <c r="C287" s="45"/>
      <c r="D287" s="46"/>
      <c r="E287" s="45"/>
      <c r="F287" s="45"/>
      <c r="G287" s="45"/>
      <c r="H287" s="104" t="str">
        <f t="shared" si="7"/>
        <v>pendente</v>
      </c>
    </row>
    <row r="288" spans="1:8">
      <c r="A288" s="47" t="s">
        <v>11</v>
      </c>
      <c r="B288" s="47" t="s">
        <v>24</v>
      </c>
      <c r="C288" s="49"/>
      <c r="D288" s="46"/>
      <c r="E288" s="45"/>
      <c r="F288" s="45"/>
      <c r="G288" s="45"/>
      <c r="H288" s="104" t="str">
        <f t="shared" si="7"/>
        <v>pendente</v>
      </c>
    </row>
    <row r="289" spans="1:8">
      <c r="A289" s="47" t="s">
        <v>11</v>
      </c>
      <c r="B289" s="47" t="s">
        <v>24</v>
      </c>
      <c r="C289" s="47"/>
      <c r="D289" s="46"/>
      <c r="E289" s="45"/>
      <c r="F289" s="45"/>
      <c r="G289" s="45"/>
      <c r="H289" s="104" t="str">
        <f t="shared" si="7"/>
        <v>pendente</v>
      </c>
    </row>
    <row r="290" spans="1:8">
      <c r="A290" s="47" t="s">
        <v>11</v>
      </c>
      <c r="B290" s="47" t="s">
        <v>24</v>
      </c>
      <c r="C290" s="45"/>
      <c r="D290" s="46"/>
      <c r="E290" s="45"/>
      <c r="F290" s="45"/>
      <c r="G290" s="45"/>
      <c r="H290" s="104" t="str">
        <f>IF(F290&lt;&gt;0,"finalizado", "pendente")</f>
        <v>pendente</v>
      </c>
    </row>
    <row r="291" spans="1:8">
      <c r="A291" s="52" t="s">
        <v>11</v>
      </c>
      <c r="B291" s="52" t="s">
        <v>24</v>
      </c>
      <c r="C291" s="52"/>
      <c r="D291" s="51"/>
      <c r="E291" s="48"/>
      <c r="F291" s="48"/>
      <c r="G291" s="48"/>
      <c r="H291" s="104" t="str">
        <f t="shared" ref="H291:H314" si="8">IF(F291&lt;&gt;0,"finalizado", "pendente")</f>
        <v>pendente</v>
      </c>
    </row>
    <row r="292" spans="1:8">
      <c r="A292" s="47" t="s">
        <v>11</v>
      </c>
      <c r="B292" s="47" t="s">
        <v>56</v>
      </c>
      <c r="C292" s="49"/>
      <c r="D292" s="46"/>
      <c r="E292" s="45"/>
      <c r="F292" s="45"/>
      <c r="G292" s="45"/>
      <c r="H292" s="104" t="str">
        <f t="shared" si="8"/>
        <v>pendente</v>
      </c>
    </row>
    <row r="293" spans="1:8">
      <c r="A293" s="47" t="s">
        <v>11</v>
      </c>
      <c r="B293" s="47" t="s">
        <v>56</v>
      </c>
      <c r="C293" s="44"/>
      <c r="D293" s="46"/>
      <c r="E293" s="45"/>
      <c r="F293" s="45"/>
      <c r="G293" s="45"/>
      <c r="H293" s="104" t="str">
        <f t="shared" si="8"/>
        <v>pendente</v>
      </c>
    </row>
    <row r="294" spans="1:8">
      <c r="A294" s="47" t="s">
        <v>11</v>
      </c>
      <c r="B294" s="47" t="s">
        <v>56</v>
      </c>
      <c r="C294" s="47"/>
      <c r="D294" s="46"/>
      <c r="E294" s="45"/>
      <c r="F294" s="45"/>
      <c r="G294" s="45"/>
      <c r="H294" s="104" t="str">
        <f t="shared" si="8"/>
        <v>pendente</v>
      </c>
    </row>
    <row r="295" spans="1:8">
      <c r="A295" s="47" t="s">
        <v>11</v>
      </c>
      <c r="B295" s="47" t="s">
        <v>56</v>
      </c>
      <c r="C295" s="44"/>
      <c r="D295" s="46"/>
      <c r="E295" s="28"/>
      <c r="F295" s="28"/>
      <c r="G295" s="28"/>
      <c r="H295" s="104" t="str">
        <f t="shared" si="8"/>
        <v>pendente</v>
      </c>
    </row>
    <row r="296" spans="1:8">
      <c r="A296" s="52" t="s">
        <v>11</v>
      </c>
      <c r="B296" s="52" t="s">
        <v>56</v>
      </c>
      <c r="C296" s="50"/>
      <c r="D296" s="51"/>
      <c r="E296" s="48"/>
      <c r="F296" s="48"/>
      <c r="G296" s="48"/>
      <c r="H296" s="104" t="str">
        <f t="shared" si="8"/>
        <v>pendente</v>
      </c>
    </row>
    <row r="297" spans="1:8">
      <c r="A297" s="13" t="s">
        <v>43</v>
      </c>
      <c r="B297" s="16" t="s">
        <v>29</v>
      </c>
      <c r="C297" s="44" t="s">
        <v>118</v>
      </c>
      <c r="D297" s="49" t="s">
        <v>127</v>
      </c>
      <c r="E297" s="28">
        <v>44221</v>
      </c>
      <c r="F297" s="28">
        <v>44232</v>
      </c>
      <c r="G297" s="28">
        <v>44251</v>
      </c>
      <c r="H297" s="104" t="str">
        <f t="shared" si="8"/>
        <v>finalizado</v>
      </c>
    </row>
    <row r="298" spans="1:8">
      <c r="A298" s="47" t="s">
        <v>43</v>
      </c>
      <c r="B298" s="46" t="s">
        <v>29</v>
      </c>
      <c r="C298" s="44" t="s">
        <v>119</v>
      </c>
      <c r="D298" s="49" t="s">
        <v>128</v>
      </c>
      <c r="E298" s="28">
        <v>44228</v>
      </c>
      <c r="F298" s="28">
        <v>44239</v>
      </c>
      <c r="G298" s="28">
        <v>44258</v>
      </c>
      <c r="H298" s="104" t="str">
        <f t="shared" si="8"/>
        <v>finalizado</v>
      </c>
    </row>
    <row r="299" spans="1:8">
      <c r="A299" s="47" t="s">
        <v>43</v>
      </c>
      <c r="B299" s="46" t="s">
        <v>29</v>
      </c>
      <c r="C299" s="44" t="s">
        <v>304</v>
      </c>
      <c r="D299" s="49" t="s">
        <v>129</v>
      </c>
      <c r="E299" s="45">
        <v>44235</v>
      </c>
      <c r="F299" s="45">
        <v>44246</v>
      </c>
      <c r="G299" s="45">
        <v>44265</v>
      </c>
      <c r="H299" s="104" t="str">
        <f t="shared" si="8"/>
        <v>finalizado</v>
      </c>
    </row>
    <row r="300" spans="1:8">
      <c r="A300" s="47" t="s">
        <v>43</v>
      </c>
      <c r="B300" s="46" t="s">
        <v>29</v>
      </c>
      <c r="C300" s="44" t="s">
        <v>122</v>
      </c>
      <c r="D300" s="15" t="s">
        <v>130</v>
      </c>
      <c r="E300" s="45">
        <v>44242</v>
      </c>
      <c r="F300" s="45">
        <v>44253</v>
      </c>
      <c r="G300" s="45">
        <v>44272</v>
      </c>
      <c r="H300" s="104" t="str">
        <f t="shared" si="8"/>
        <v>finalizado</v>
      </c>
    </row>
    <row r="301" spans="1:8">
      <c r="A301" s="52" t="s">
        <v>43</v>
      </c>
      <c r="B301" s="51" t="s">
        <v>29</v>
      </c>
      <c r="C301" s="50"/>
      <c r="D301" s="29"/>
      <c r="E301" s="48"/>
      <c r="F301" s="48"/>
      <c r="G301" s="48"/>
      <c r="H301" s="104" t="str">
        <f t="shared" si="8"/>
        <v>pendente</v>
      </c>
    </row>
    <row r="302" spans="1:8">
      <c r="A302" s="47" t="s">
        <v>25</v>
      </c>
      <c r="B302" s="47" t="s">
        <v>29</v>
      </c>
      <c r="C302" s="47" t="s">
        <v>118</v>
      </c>
      <c r="D302" s="46" t="s">
        <v>127</v>
      </c>
      <c r="E302" s="45">
        <v>44224</v>
      </c>
      <c r="F302" s="45">
        <v>44230</v>
      </c>
      <c r="G302" s="45">
        <v>44251</v>
      </c>
      <c r="H302" s="104" t="str">
        <f t="shared" si="8"/>
        <v>finalizado</v>
      </c>
    </row>
    <row r="303" spans="1:8">
      <c r="A303" s="47" t="s">
        <v>25</v>
      </c>
      <c r="B303" s="47" t="s">
        <v>29</v>
      </c>
      <c r="C303" s="44" t="s">
        <v>371</v>
      </c>
      <c r="D303" s="46" t="s">
        <v>128</v>
      </c>
      <c r="E303" s="28">
        <v>44231</v>
      </c>
      <c r="F303" s="28">
        <v>44237</v>
      </c>
      <c r="G303" s="28">
        <v>44258</v>
      </c>
      <c r="H303" s="104" t="str">
        <f t="shared" si="8"/>
        <v>finalizado</v>
      </c>
    </row>
    <row r="304" spans="1:8">
      <c r="A304" s="47" t="s">
        <v>25</v>
      </c>
      <c r="B304" s="47" t="s">
        <v>29</v>
      </c>
      <c r="C304" s="44" t="s">
        <v>304</v>
      </c>
      <c r="D304" s="46" t="s">
        <v>129</v>
      </c>
      <c r="E304" s="45">
        <v>44238</v>
      </c>
      <c r="F304" s="45">
        <v>44244</v>
      </c>
      <c r="G304" s="45">
        <v>44265</v>
      </c>
      <c r="H304" s="104" t="str">
        <f t="shared" si="8"/>
        <v>finalizado</v>
      </c>
    </row>
    <row r="305" spans="1:8">
      <c r="A305" s="47" t="s">
        <v>25</v>
      </c>
      <c r="B305" s="47" t="s">
        <v>29</v>
      </c>
      <c r="C305" s="47" t="s">
        <v>122</v>
      </c>
      <c r="D305" s="46" t="s">
        <v>130</v>
      </c>
      <c r="E305" s="45">
        <v>44245</v>
      </c>
      <c r="F305" s="45">
        <v>44251</v>
      </c>
      <c r="G305" s="45">
        <v>44272</v>
      </c>
      <c r="H305" s="104" t="str">
        <f t="shared" si="8"/>
        <v>finalizado</v>
      </c>
    </row>
    <row r="306" spans="1:8">
      <c r="A306" s="52" t="s">
        <v>25</v>
      </c>
      <c r="B306" s="52" t="s">
        <v>29</v>
      </c>
      <c r="C306" s="52"/>
      <c r="D306" s="51"/>
      <c r="E306" s="48"/>
      <c r="F306" s="48"/>
      <c r="G306" s="48"/>
      <c r="H306" s="104" t="str">
        <f t="shared" si="8"/>
        <v>pendente</v>
      </c>
    </row>
    <row r="307" spans="1:8">
      <c r="A307" s="47" t="s">
        <v>25</v>
      </c>
      <c r="B307" s="47" t="s">
        <v>55</v>
      </c>
      <c r="C307" s="44" t="s">
        <v>372</v>
      </c>
      <c r="D307" s="46" t="s">
        <v>373</v>
      </c>
      <c r="E307" s="28">
        <v>44224</v>
      </c>
      <c r="F307" s="28">
        <v>44231</v>
      </c>
      <c r="G307" s="28">
        <v>44263</v>
      </c>
      <c r="H307" s="104" t="str">
        <f t="shared" si="8"/>
        <v>finalizado</v>
      </c>
    </row>
    <row r="308" spans="1:8">
      <c r="A308" s="47" t="s">
        <v>25</v>
      </c>
      <c r="B308" s="47" t="s">
        <v>55</v>
      </c>
      <c r="C308" s="47" t="s">
        <v>370</v>
      </c>
      <c r="D308" s="46" t="s">
        <v>374</v>
      </c>
      <c r="E308" s="45">
        <v>44232</v>
      </c>
      <c r="F308" s="45">
        <v>44238</v>
      </c>
      <c r="G308" s="45">
        <v>44270</v>
      </c>
      <c r="H308" s="104" t="str">
        <f t="shared" si="8"/>
        <v>finalizado</v>
      </c>
    </row>
    <row r="309" spans="1:8">
      <c r="A309" s="47" t="s">
        <v>25</v>
      </c>
      <c r="B309" s="47" t="s">
        <v>55</v>
      </c>
      <c r="C309" s="47" t="s">
        <v>375</v>
      </c>
      <c r="D309" s="46" t="s">
        <v>376</v>
      </c>
      <c r="E309" s="45">
        <v>44239</v>
      </c>
      <c r="F309" s="45">
        <v>44245</v>
      </c>
      <c r="G309" s="45">
        <v>44277</v>
      </c>
      <c r="H309" s="104" t="str">
        <f t="shared" si="8"/>
        <v>finalizado</v>
      </c>
    </row>
    <row r="310" spans="1:8">
      <c r="A310" s="47" t="s">
        <v>25</v>
      </c>
      <c r="B310" s="47" t="s">
        <v>55</v>
      </c>
      <c r="C310" s="44"/>
      <c r="D310" s="46"/>
      <c r="E310" s="28"/>
      <c r="F310" s="28"/>
      <c r="G310" s="28"/>
      <c r="H310" s="104" t="str">
        <f t="shared" si="8"/>
        <v>pendente</v>
      </c>
    </row>
    <row r="311" spans="1:8">
      <c r="A311" s="47" t="s">
        <v>25</v>
      </c>
      <c r="B311" s="47" t="s">
        <v>55</v>
      </c>
      <c r="C311" s="47"/>
      <c r="D311" s="46"/>
      <c r="E311" s="45"/>
      <c r="F311" s="45"/>
      <c r="G311" s="45"/>
      <c r="H311" s="104" t="str">
        <f t="shared" si="8"/>
        <v>pendente</v>
      </c>
    </row>
    <row r="312" spans="1:8">
      <c r="A312" s="47" t="s">
        <v>25</v>
      </c>
      <c r="B312" s="47" t="s">
        <v>55</v>
      </c>
      <c r="C312" s="47"/>
      <c r="D312" s="46"/>
      <c r="E312" s="45"/>
      <c r="F312" s="45"/>
      <c r="G312" s="45"/>
      <c r="H312" s="104" t="str">
        <f t="shared" si="8"/>
        <v>pendente</v>
      </c>
    </row>
    <row r="313" spans="1:8">
      <c r="A313" s="47" t="s">
        <v>25</v>
      </c>
      <c r="B313" s="47" t="s">
        <v>55</v>
      </c>
      <c r="C313" s="47"/>
      <c r="D313" s="46"/>
      <c r="E313" s="45"/>
      <c r="F313" s="45"/>
      <c r="G313" s="45"/>
      <c r="H313" s="104" t="str">
        <f t="shared" si="8"/>
        <v>pendente</v>
      </c>
    </row>
    <row r="314" spans="1:8">
      <c r="A314" s="52" t="s">
        <v>25</v>
      </c>
      <c r="B314" s="52" t="s">
        <v>55</v>
      </c>
      <c r="C314" s="52"/>
      <c r="D314" s="51"/>
      <c r="E314" s="48"/>
      <c r="F314" s="48"/>
      <c r="G314" s="48"/>
      <c r="H314" s="104" t="str">
        <f t="shared" si="8"/>
        <v>pendente</v>
      </c>
    </row>
    <row r="315" spans="1:8">
      <c r="A315" s="47" t="s">
        <v>40</v>
      </c>
      <c r="B315" s="47" t="s">
        <v>29</v>
      </c>
      <c r="C315" s="44" t="s">
        <v>117</v>
      </c>
      <c r="D315" s="46" t="s">
        <v>126</v>
      </c>
      <c r="E315" s="28">
        <v>44221</v>
      </c>
      <c r="F315" s="28">
        <v>44230</v>
      </c>
      <c r="G315" s="28">
        <v>44244</v>
      </c>
      <c r="H315" s="104" t="str">
        <f t="shared" ref="H315:H366" si="9">IF(F315&lt;&gt;0,"finalizado", "pendente")</f>
        <v>finalizado</v>
      </c>
    </row>
    <row r="316" spans="1:8">
      <c r="A316" s="47" t="s">
        <v>40</v>
      </c>
      <c r="B316" s="47" t="s">
        <v>29</v>
      </c>
      <c r="C316" s="47" t="s">
        <v>119</v>
      </c>
      <c r="D316" s="46" t="s">
        <v>128</v>
      </c>
      <c r="E316" s="45">
        <v>44235</v>
      </c>
      <c r="F316" s="45">
        <v>44244</v>
      </c>
      <c r="G316" s="45">
        <v>44258</v>
      </c>
      <c r="H316" s="104" t="str">
        <f t="shared" si="9"/>
        <v>finalizado</v>
      </c>
    </row>
    <row r="317" spans="1:8">
      <c r="A317" s="47" t="s">
        <v>40</v>
      </c>
      <c r="B317" s="47" t="s">
        <v>29</v>
      </c>
      <c r="C317" s="47" t="s">
        <v>121</v>
      </c>
      <c r="D317" s="46" t="s">
        <v>129</v>
      </c>
      <c r="E317" s="45">
        <v>44242</v>
      </c>
      <c r="F317" s="45">
        <v>44251</v>
      </c>
      <c r="G317" s="45">
        <v>44265</v>
      </c>
      <c r="H317" s="104" t="str">
        <f t="shared" si="9"/>
        <v>finalizado</v>
      </c>
    </row>
    <row r="318" spans="1:8">
      <c r="A318" s="47" t="s">
        <v>40</v>
      </c>
      <c r="B318" s="47" t="s">
        <v>29</v>
      </c>
      <c r="C318" s="47" t="s">
        <v>122</v>
      </c>
      <c r="D318" s="46" t="s">
        <v>130</v>
      </c>
      <c r="E318" s="45">
        <v>44249</v>
      </c>
      <c r="F318" s="45">
        <v>44258</v>
      </c>
      <c r="G318" s="45">
        <v>44272</v>
      </c>
      <c r="H318" s="104" t="str">
        <f t="shared" si="9"/>
        <v>finalizado</v>
      </c>
    </row>
    <row r="319" spans="1:8">
      <c r="A319" s="52" t="s">
        <v>40</v>
      </c>
      <c r="B319" s="52" t="s">
        <v>29</v>
      </c>
      <c r="C319" s="50"/>
      <c r="D319" s="51"/>
      <c r="E319" s="53"/>
      <c r="F319" s="53"/>
      <c r="G319" s="53"/>
      <c r="H319" s="104" t="str">
        <f t="shared" si="9"/>
        <v>pendente</v>
      </c>
    </row>
    <row r="320" spans="1:8">
      <c r="A320" s="47" t="s">
        <v>41</v>
      </c>
      <c r="B320" s="47" t="s">
        <v>29</v>
      </c>
      <c r="C320" s="47" t="s">
        <v>280</v>
      </c>
      <c r="D320" s="46" t="s">
        <v>126</v>
      </c>
      <c r="E320" s="45">
        <v>44223</v>
      </c>
      <c r="F320" s="45">
        <v>44229</v>
      </c>
      <c r="G320" s="45">
        <v>44243</v>
      </c>
      <c r="H320" s="104" t="str">
        <f t="shared" si="9"/>
        <v>finalizado</v>
      </c>
    </row>
    <row r="321" spans="1:8">
      <c r="A321" s="47" t="s">
        <v>41</v>
      </c>
      <c r="B321" s="47" t="s">
        <v>29</v>
      </c>
      <c r="C321" s="47"/>
      <c r="D321" s="46"/>
      <c r="E321" s="45"/>
      <c r="F321" s="45"/>
      <c r="G321" s="45"/>
      <c r="H321" s="104" t="str">
        <f t="shared" si="9"/>
        <v>pendente</v>
      </c>
    </row>
    <row r="322" spans="1:8">
      <c r="A322" s="47" t="s">
        <v>41</v>
      </c>
      <c r="B322" s="47" t="s">
        <v>29</v>
      </c>
      <c r="C322" s="44"/>
      <c r="D322" s="46"/>
      <c r="E322" s="28"/>
      <c r="F322" s="28"/>
      <c r="G322" s="28"/>
      <c r="H322" s="104" t="str">
        <f t="shared" si="9"/>
        <v>pendente</v>
      </c>
    </row>
    <row r="323" spans="1:8">
      <c r="A323" s="47" t="s">
        <v>41</v>
      </c>
      <c r="B323" s="47" t="s">
        <v>29</v>
      </c>
      <c r="C323" s="47"/>
      <c r="D323" s="46"/>
      <c r="E323" s="45"/>
      <c r="F323" s="45"/>
      <c r="G323" s="45"/>
      <c r="H323" s="104" t="str">
        <f t="shared" si="9"/>
        <v>pendente</v>
      </c>
    </row>
    <row r="324" spans="1:8">
      <c r="A324" s="47" t="s">
        <v>41</v>
      </c>
      <c r="B324" s="47" t="s">
        <v>29</v>
      </c>
      <c r="C324" s="47"/>
      <c r="D324" s="46"/>
      <c r="E324" s="45"/>
      <c r="F324" s="45"/>
      <c r="G324" s="45"/>
      <c r="H324" s="104" t="str">
        <f t="shared" si="9"/>
        <v>pendente</v>
      </c>
    </row>
    <row r="325" spans="1:8">
      <c r="A325" s="47" t="s">
        <v>41</v>
      </c>
      <c r="B325" s="47" t="s">
        <v>29</v>
      </c>
      <c r="C325" s="47"/>
      <c r="D325" s="46"/>
      <c r="E325" s="45"/>
      <c r="F325" s="45"/>
      <c r="G325" s="45"/>
      <c r="H325" s="104" t="str">
        <f t="shared" si="9"/>
        <v>pendente</v>
      </c>
    </row>
    <row r="326" spans="1:8">
      <c r="A326" s="47" t="s">
        <v>41</v>
      </c>
      <c r="B326" s="47" t="s">
        <v>29</v>
      </c>
      <c r="C326" s="47"/>
      <c r="D326" s="46"/>
      <c r="E326" s="45"/>
      <c r="F326" s="45"/>
      <c r="G326" s="45"/>
      <c r="H326" s="104" t="str">
        <f t="shared" si="9"/>
        <v>pendente</v>
      </c>
    </row>
    <row r="327" spans="1:8">
      <c r="A327" s="52" t="s">
        <v>41</v>
      </c>
      <c r="B327" s="52" t="s">
        <v>29</v>
      </c>
      <c r="C327" s="50"/>
      <c r="D327" s="51"/>
      <c r="E327" s="53"/>
      <c r="F327" s="53"/>
      <c r="G327" s="53"/>
      <c r="H327" s="104" t="str">
        <f t="shared" si="9"/>
        <v>pendente</v>
      </c>
    </row>
    <row r="328" spans="1:8">
      <c r="A328" s="47" t="s">
        <v>42</v>
      </c>
      <c r="B328" s="47" t="s">
        <v>29</v>
      </c>
      <c r="C328" s="47"/>
      <c r="D328" s="46"/>
      <c r="E328" s="45"/>
      <c r="F328" s="45"/>
      <c r="G328" s="45"/>
      <c r="H328" s="104" t="str">
        <f t="shared" si="9"/>
        <v>pendente</v>
      </c>
    </row>
    <row r="329" spans="1:8">
      <c r="A329" s="47" t="s">
        <v>42</v>
      </c>
      <c r="B329" s="47" t="s">
        <v>29</v>
      </c>
      <c r="C329" s="47"/>
      <c r="D329" s="46"/>
      <c r="E329" s="45"/>
      <c r="F329" s="45"/>
      <c r="G329" s="45"/>
      <c r="H329" s="104" t="str">
        <f t="shared" si="9"/>
        <v>pendente</v>
      </c>
    </row>
    <row r="330" spans="1:8">
      <c r="A330" s="47" t="s">
        <v>42</v>
      </c>
      <c r="B330" s="47" t="s">
        <v>29</v>
      </c>
      <c r="C330" s="47"/>
      <c r="D330" s="46"/>
      <c r="E330" s="45"/>
      <c r="F330" s="45"/>
      <c r="G330" s="45"/>
      <c r="H330" s="104" t="str">
        <f t="shared" si="9"/>
        <v>pendente</v>
      </c>
    </row>
    <row r="331" spans="1:8">
      <c r="A331" s="47" t="s">
        <v>42</v>
      </c>
      <c r="B331" s="47" t="s">
        <v>29</v>
      </c>
      <c r="C331" s="44"/>
      <c r="D331" s="46"/>
      <c r="E331" s="28"/>
      <c r="F331" s="28"/>
      <c r="G331" s="28"/>
      <c r="H331" s="104" t="str">
        <f t="shared" si="9"/>
        <v>pendente</v>
      </c>
    </row>
    <row r="332" spans="1:8">
      <c r="A332" s="52" t="s">
        <v>42</v>
      </c>
      <c r="B332" s="52" t="s">
        <v>29</v>
      </c>
      <c r="C332" s="52"/>
      <c r="D332" s="51"/>
      <c r="E332" s="48"/>
      <c r="F332" s="48"/>
      <c r="G332" s="48"/>
      <c r="H332" s="104" t="str">
        <f t="shared" si="9"/>
        <v>pendente</v>
      </c>
    </row>
    <row r="333" spans="1:8">
      <c r="A333" s="47" t="s">
        <v>19</v>
      </c>
      <c r="B333" s="47" t="s">
        <v>29</v>
      </c>
      <c r="C333" s="47" t="s">
        <v>182</v>
      </c>
      <c r="D333" s="47" t="s">
        <v>183</v>
      </c>
      <c r="E333" s="45">
        <v>44225</v>
      </c>
      <c r="F333" s="45">
        <v>44232</v>
      </c>
      <c r="G333" s="45">
        <v>44250</v>
      </c>
      <c r="H333" s="104" t="str">
        <f t="shared" si="9"/>
        <v>finalizado</v>
      </c>
    </row>
    <row r="334" spans="1:8">
      <c r="A334" s="47" t="s">
        <v>19</v>
      </c>
      <c r="B334" s="47" t="s">
        <v>29</v>
      </c>
      <c r="C334" s="47" t="s">
        <v>189</v>
      </c>
      <c r="D334" s="47" t="s">
        <v>190</v>
      </c>
      <c r="E334" s="45">
        <v>44232</v>
      </c>
      <c r="F334" s="45">
        <v>44239</v>
      </c>
      <c r="G334" s="45">
        <v>44257</v>
      </c>
      <c r="H334" s="104" t="str">
        <f t="shared" si="9"/>
        <v>finalizado</v>
      </c>
    </row>
    <row r="335" spans="1:8">
      <c r="A335" s="47" t="s">
        <v>19</v>
      </c>
      <c r="B335" s="47" t="s">
        <v>29</v>
      </c>
      <c r="C335" s="47" t="s">
        <v>302</v>
      </c>
      <c r="D335" s="47" t="s">
        <v>303</v>
      </c>
      <c r="E335" s="45">
        <v>44239</v>
      </c>
      <c r="F335" s="45">
        <v>44246</v>
      </c>
      <c r="G335" s="45">
        <v>44264</v>
      </c>
      <c r="H335" s="104" t="str">
        <f t="shared" si="9"/>
        <v>finalizado</v>
      </c>
    </row>
    <row r="336" spans="1:8">
      <c r="A336" s="47" t="s">
        <v>19</v>
      </c>
      <c r="B336" s="47" t="s">
        <v>29</v>
      </c>
      <c r="C336" s="44" t="s">
        <v>191</v>
      </c>
      <c r="D336" s="47" t="s">
        <v>192</v>
      </c>
      <c r="E336" s="28">
        <v>44246</v>
      </c>
      <c r="F336" s="28">
        <v>44253</v>
      </c>
      <c r="G336" s="28">
        <v>44271</v>
      </c>
      <c r="H336" s="104" t="str">
        <f t="shared" si="9"/>
        <v>finalizado</v>
      </c>
    </row>
    <row r="337" spans="1:8">
      <c r="A337" s="52" t="s">
        <v>19</v>
      </c>
      <c r="B337" s="52" t="s">
        <v>29</v>
      </c>
      <c r="C337" s="52"/>
      <c r="D337" s="51"/>
      <c r="E337" s="48"/>
      <c r="F337" s="48"/>
      <c r="G337" s="48"/>
      <c r="H337" s="104" t="str">
        <f t="shared" si="9"/>
        <v>pendente</v>
      </c>
    </row>
    <row r="338" spans="1:8">
      <c r="A338" s="47" t="s">
        <v>19</v>
      </c>
      <c r="B338" s="47" t="s">
        <v>15</v>
      </c>
      <c r="C338" s="47" t="s">
        <v>184</v>
      </c>
      <c r="D338" s="47" t="s">
        <v>126</v>
      </c>
      <c r="E338" s="45">
        <v>44224</v>
      </c>
      <c r="F338" s="45">
        <v>44231</v>
      </c>
      <c r="G338" s="45">
        <v>44249</v>
      </c>
      <c r="H338" s="104" t="str">
        <f t="shared" si="9"/>
        <v>finalizado</v>
      </c>
    </row>
    <row r="339" spans="1:8">
      <c r="A339" s="47" t="s">
        <v>19</v>
      </c>
      <c r="B339" s="47" t="s">
        <v>15</v>
      </c>
      <c r="C339" s="47" t="s">
        <v>187</v>
      </c>
      <c r="D339" s="46" t="s">
        <v>128</v>
      </c>
      <c r="E339" s="45">
        <v>44238</v>
      </c>
      <c r="F339" s="45">
        <v>44245</v>
      </c>
      <c r="G339" s="45">
        <v>44263</v>
      </c>
      <c r="H339" s="104" t="str">
        <f t="shared" si="9"/>
        <v>finalizado</v>
      </c>
    </row>
    <row r="340" spans="1:8">
      <c r="A340" s="47" t="s">
        <v>19</v>
      </c>
      <c r="B340" s="47" t="s">
        <v>15</v>
      </c>
      <c r="C340" s="44"/>
      <c r="D340" s="46"/>
      <c r="E340" s="28"/>
      <c r="F340" s="28"/>
      <c r="G340" s="28"/>
      <c r="H340" s="104" t="str">
        <f t="shared" si="9"/>
        <v>pendente</v>
      </c>
    </row>
    <row r="341" spans="1:8">
      <c r="A341" s="47" t="s">
        <v>19</v>
      </c>
      <c r="B341" s="47" t="s">
        <v>15</v>
      </c>
      <c r="C341" s="47"/>
      <c r="D341" s="46"/>
      <c r="E341" s="45"/>
      <c r="F341" s="45"/>
      <c r="G341" s="45"/>
      <c r="H341" s="104" t="str">
        <f t="shared" si="9"/>
        <v>pendente</v>
      </c>
    </row>
    <row r="342" spans="1:8">
      <c r="A342" s="52" t="s">
        <v>19</v>
      </c>
      <c r="B342" s="52" t="s">
        <v>15</v>
      </c>
      <c r="C342" s="52"/>
      <c r="D342" s="51"/>
      <c r="E342" s="48"/>
      <c r="F342" s="48"/>
      <c r="G342" s="48"/>
      <c r="H342" s="104" t="str">
        <f t="shared" si="9"/>
        <v>pendente</v>
      </c>
    </row>
    <row r="343" spans="1:8">
      <c r="A343" s="47" t="s">
        <v>19</v>
      </c>
      <c r="B343" s="47" t="s">
        <v>23</v>
      </c>
      <c r="C343" s="47" t="s">
        <v>182</v>
      </c>
      <c r="D343" s="47" t="s">
        <v>183</v>
      </c>
      <c r="E343" s="45">
        <v>44225</v>
      </c>
      <c r="F343" s="45">
        <v>44232</v>
      </c>
      <c r="G343" s="45">
        <v>44260</v>
      </c>
      <c r="H343" s="104" t="str">
        <f t="shared" si="9"/>
        <v>finalizado</v>
      </c>
    </row>
    <row r="344" spans="1:8">
      <c r="A344" s="47" t="s">
        <v>19</v>
      </c>
      <c r="B344" s="47" t="s">
        <v>23</v>
      </c>
      <c r="C344" s="47" t="s">
        <v>302</v>
      </c>
      <c r="D344" s="47" t="s">
        <v>303</v>
      </c>
      <c r="E344" s="45">
        <v>44239</v>
      </c>
      <c r="F344" s="45">
        <v>44246</v>
      </c>
      <c r="G344" s="45">
        <v>44274</v>
      </c>
      <c r="H344" s="104" t="str">
        <f t="shared" si="9"/>
        <v>finalizado</v>
      </c>
    </row>
    <row r="345" spans="1:8">
      <c r="A345" s="47" t="s">
        <v>19</v>
      </c>
      <c r="B345" s="47" t="s">
        <v>23</v>
      </c>
      <c r="C345" s="44"/>
      <c r="D345" s="46"/>
      <c r="E345" s="28"/>
      <c r="F345" s="28"/>
      <c r="G345" s="28"/>
      <c r="H345" s="104" t="str">
        <f t="shared" si="9"/>
        <v>pendente</v>
      </c>
    </row>
    <row r="346" spans="1:8">
      <c r="A346" s="47" t="s">
        <v>19</v>
      </c>
      <c r="B346" s="47" t="s">
        <v>23</v>
      </c>
      <c r="C346" s="47"/>
      <c r="D346" s="46"/>
      <c r="E346" s="45"/>
      <c r="F346" s="45"/>
      <c r="G346" s="45"/>
      <c r="H346" s="104" t="str">
        <f t="shared" si="9"/>
        <v>pendente</v>
      </c>
    </row>
    <row r="347" spans="1:8">
      <c r="A347" s="52" t="s">
        <v>19</v>
      </c>
      <c r="B347" s="52" t="s">
        <v>23</v>
      </c>
      <c r="C347" s="52"/>
      <c r="D347" s="51"/>
      <c r="E347" s="48"/>
      <c r="F347" s="48"/>
      <c r="G347" s="48"/>
      <c r="H347" s="104" t="str">
        <f t="shared" si="9"/>
        <v>pendente</v>
      </c>
    </row>
    <row r="348" spans="1:8">
      <c r="A348" s="47" t="s">
        <v>19</v>
      </c>
      <c r="B348" s="47" t="s">
        <v>55</v>
      </c>
      <c r="C348" s="47" t="s">
        <v>182</v>
      </c>
      <c r="D348" s="47" t="s">
        <v>183</v>
      </c>
      <c r="E348" s="45">
        <v>44225</v>
      </c>
      <c r="F348" s="45">
        <v>44232</v>
      </c>
      <c r="G348" s="45">
        <v>44252</v>
      </c>
      <c r="H348" s="104" t="str">
        <f t="shared" si="9"/>
        <v>finalizado</v>
      </c>
    </row>
    <row r="349" spans="1:8">
      <c r="A349" s="47" t="s">
        <v>19</v>
      </c>
      <c r="B349" s="47" t="s">
        <v>55</v>
      </c>
      <c r="C349" s="47" t="s">
        <v>302</v>
      </c>
      <c r="D349" s="47" t="s">
        <v>303</v>
      </c>
      <c r="E349" s="45">
        <v>44239</v>
      </c>
      <c r="F349" s="45">
        <v>44246</v>
      </c>
      <c r="G349" s="28">
        <v>44266</v>
      </c>
      <c r="H349" s="104" t="str">
        <f t="shared" si="9"/>
        <v>finalizado</v>
      </c>
    </row>
    <row r="350" spans="1:8">
      <c r="A350" s="47" t="s">
        <v>19</v>
      </c>
      <c r="B350" s="47" t="s">
        <v>55</v>
      </c>
      <c r="C350" s="47"/>
      <c r="D350" s="46"/>
      <c r="E350" s="45"/>
      <c r="F350" s="45"/>
      <c r="G350" s="45"/>
      <c r="H350" s="104" t="str">
        <f t="shared" si="9"/>
        <v>pendente</v>
      </c>
    </row>
    <row r="351" spans="1:8">
      <c r="A351" s="47" t="s">
        <v>19</v>
      </c>
      <c r="B351" s="47" t="s">
        <v>55</v>
      </c>
      <c r="C351" s="47"/>
      <c r="D351" s="46"/>
      <c r="E351" s="45"/>
      <c r="F351" s="45"/>
      <c r="G351" s="45"/>
      <c r="H351" s="104" t="str">
        <f t="shared" si="9"/>
        <v>pendente</v>
      </c>
    </row>
    <row r="352" spans="1:8">
      <c r="A352" s="52" t="s">
        <v>19</v>
      </c>
      <c r="B352" s="52" t="s">
        <v>55</v>
      </c>
      <c r="C352" s="52"/>
      <c r="D352" s="51"/>
      <c r="E352" s="48"/>
      <c r="F352" s="48"/>
      <c r="G352" s="48"/>
      <c r="H352" s="104" t="str">
        <f t="shared" si="9"/>
        <v>pendente</v>
      </c>
    </row>
    <row r="353" spans="1:8">
      <c r="A353" s="47" t="s">
        <v>19</v>
      </c>
      <c r="B353" s="47" t="s">
        <v>27</v>
      </c>
      <c r="C353" s="47" t="s">
        <v>182</v>
      </c>
      <c r="D353" s="47" t="s">
        <v>183</v>
      </c>
      <c r="E353" s="45">
        <v>44225</v>
      </c>
      <c r="F353" s="45">
        <v>44232</v>
      </c>
      <c r="G353" s="45">
        <v>44248</v>
      </c>
      <c r="H353" s="104" t="str">
        <f t="shared" si="9"/>
        <v>finalizado</v>
      </c>
    </row>
    <row r="354" spans="1:8">
      <c r="A354" s="47" t="s">
        <v>19</v>
      </c>
      <c r="B354" s="47" t="s">
        <v>27</v>
      </c>
      <c r="C354" s="47" t="s">
        <v>302</v>
      </c>
      <c r="D354" s="47" t="s">
        <v>303</v>
      </c>
      <c r="E354" s="45">
        <v>44239</v>
      </c>
      <c r="F354" s="45">
        <v>44246</v>
      </c>
      <c r="G354" s="28">
        <v>44262</v>
      </c>
      <c r="H354" s="104" t="str">
        <f t="shared" si="9"/>
        <v>finalizado</v>
      </c>
    </row>
    <row r="355" spans="1:8">
      <c r="A355" s="47" t="s">
        <v>19</v>
      </c>
      <c r="B355" s="47" t="s">
        <v>27</v>
      </c>
      <c r="C355" s="47"/>
      <c r="D355" s="46"/>
      <c r="E355" s="45"/>
      <c r="F355" s="45"/>
      <c r="G355" s="45"/>
      <c r="H355" s="104" t="str">
        <f t="shared" si="9"/>
        <v>pendente</v>
      </c>
    </row>
    <row r="356" spans="1:8">
      <c r="A356" s="47" t="s">
        <v>19</v>
      </c>
      <c r="B356" s="47" t="s">
        <v>27</v>
      </c>
      <c r="C356" s="47"/>
      <c r="D356" s="46"/>
      <c r="E356" s="45"/>
      <c r="F356" s="45"/>
      <c r="G356" s="45"/>
      <c r="H356" s="104" t="str">
        <f t="shared" si="9"/>
        <v>pendente</v>
      </c>
    </row>
    <row r="357" spans="1:8">
      <c r="A357" s="52" t="s">
        <v>19</v>
      </c>
      <c r="B357" s="52" t="s">
        <v>27</v>
      </c>
      <c r="C357" s="52"/>
      <c r="D357" s="51"/>
      <c r="E357" s="48"/>
      <c r="F357" s="48"/>
      <c r="G357" s="48"/>
      <c r="H357" s="104" t="str">
        <f t="shared" si="9"/>
        <v>pendente</v>
      </c>
    </row>
    <row r="358" spans="1:8">
      <c r="A358" s="47" t="s">
        <v>18</v>
      </c>
      <c r="B358" s="47" t="s">
        <v>29</v>
      </c>
      <c r="C358" s="47" t="s">
        <v>182</v>
      </c>
      <c r="D358" s="47" t="s">
        <v>183</v>
      </c>
      <c r="E358" s="45">
        <v>44228</v>
      </c>
      <c r="F358" s="45">
        <v>44232</v>
      </c>
      <c r="G358" s="45">
        <v>44250</v>
      </c>
      <c r="H358" s="104" t="str">
        <f t="shared" si="9"/>
        <v>finalizado</v>
      </c>
    </row>
    <row r="359" spans="1:8">
      <c r="A359" s="47" t="s">
        <v>18</v>
      </c>
      <c r="B359" s="47" t="s">
        <v>29</v>
      </c>
      <c r="C359" s="47" t="s">
        <v>189</v>
      </c>
      <c r="D359" s="47" t="s">
        <v>190</v>
      </c>
      <c r="E359" s="45">
        <v>44235</v>
      </c>
      <c r="F359" s="45">
        <v>44239</v>
      </c>
      <c r="G359" s="45">
        <v>44257</v>
      </c>
      <c r="H359" s="104" t="str">
        <f t="shared" si="9"/>
        <v>finalizado</v>
      </c>
    </row>
    <row r="360" spans="1:8">
      <c r="A360" s="47" t="s">
        <v>18</v>
      </c>
      <c r="B360" s="47" t="s">
        <v>29</v>
      </c>
      <c r="C360" s="47" t="s">
        <v>302</v>
      </c>
      <c r="D360" s="47" t="s">
        <v>303</v>
      </c>
      <c r="E360" s="45">
        <v>44242</v>
      </c>
      <c r="F360" s="45">
        <v>44246</v>
      </c>
      <c r="G360" s="45">
        <v>44264</v>
      </c>
      <c r="H360" s="104" t="e">
        <f>IF(#REF!&lt;&gt;0,"finalizado", "pendente")</f>
        <v>#REF!</v>
      </c>
    </row>
    <row r="361" spans="1:8">
      <c r="A361" s="47" t="s">
        <v>18</v>
      </c>
      <c r="B361" s="47" t="s">
        <v>29</v>
      </c>
      <c r="C361" s="47" t="s">
        <v>191</v>
      </c>
      <c r="D361" s="47" t="s">
        <v>192</v>
      </c>
      <c r="E361" s="45">
        <v>44249</v>
      </c>
      <c r="F361" s="45">
        <v>44253</v>
      </c>
      <c r="G361" s="45">
        <v>44271</v>
      </c>
      <c r="H361" s="104" t="e">
        <f>IF(#REF!&lt;&gt;0,"finalizado", "pendente")</f>
        <v>#REF!</v>
      </c>
    </row>
    <row r="362" spans="1:8">
      <c r="A362" s="52" t="s">
        <v>18</v>
      </c>
      <c r="B362" s="52" t="s">
        <v>29</v>
      </c>
      <c r="C362" s="52"/>
      <c r="D362" s="51"/>
      <c r="E362" s="48"/>
      <c r="F362" s="48"/>
      <c r="G362" s="48"/>
      <c r="H362" s="104" t="str">
        <f t="shared" si="9"/>
        <v>pendente</v>
      </c>
    </row>
    <row r="363" spans="1:8">
      <c r="A363" s="47" t="s">
        <v>18</v>
      </c>
      <c r="B363" s="47" t="s">
        <v>15</v>
      </c>
      <c r="C363" s="47" t="s">
        <v>184</v>
      </c>
      <c r="D363" s="47" t="s">
        <v>126</v>
      </c>
      <c r="E363" s="45">
        <v>44225</v>
      </c>
      <c r="F363" s="45">
        <v>44231</v>
      </c>
      <c r="G363" s="45">
        <v>44249</v>
      </c>
      <c r="H363" s="104" t="str">
        <f t="shared" si="9"/>
        <v>finalizado</v>
      </c>
    </row>
    <row r="364" spans="1:8">
      <c r="A364" s="47" t="s">
        <v>18</v>
      </c>
      <c r="B364" s="47" t="s">
        <v>15</v>
      </c>
      <c r="C364" s="47" t="s">
        <v>187</v>
      </c>
      <c r="D364" s="46" t="s">
        <v>128</v>
      </c>
      <c r="E364" s="45">
        <v>44239</v>
      </c>
      <c r="F364" s="45">
        <v>44245</v>
      </c>
      <c r="G364" s="45">
        <v>44263</v>
      </c>
      <c r="H364" s="104" t="str">
        <f t="shared" si="9"/>
        <v>finalizado</v>
      </c>
    </row>
    <row r="365" spans="1:8">
      <c r="A365" s="47" t="s">
        <v>18</v>
      </c>
      <c r="B365" s="47" t="s">
        <v>15</v>
      </c>
      <c r="C365" s="47"/>
      <c r="D365" s="46"/>
      <c r="E365" s="45"/>
      <c r="F365" s="45"/>
      <c r="G365" s="45"/>
      <c r="H365" s="104" t="str">
        <f t="shared" si="9"/>
        <v>pendente</v>
      </c>
    </row>
    <row r="366" spans="1:8">
      <c r="A366" s="47" t="s">
        <v>18</v>
      </c>
      <c r="B366" s="47" t="s">
        <v>15</v>
      </c>
      <c r="C366" s="47"/>
      <c r="D366" s="46"/>
      <c r="E366" s="45"/>
      <c r="F366" s="45"/>
      <c r="G366" s="45"/>
      <c r="H366" s="104" t="str">
        <f t="shared" si="9"/>
        <v>pendente</v>
      </c>
    </row>
    <row r="367" spans="1:8">
      <c r="A367" s="52" t="s">
        <v>18</v>
      </c>
      <c r="B367" s="52" t="s">
        <v>15</v>
      </c>
      <c r="C367" s="50"/>
      <c r="D367" s="51"/>
      <c r="E367" s="53"/>
      <c r="F367" s="53"/>
      <c r="G367" s="53"/>
      <c r="H367" s="104" t="str">
        <f t="shared" ref="H367:H419" si="10">IF(F367&lt;&gt;0,"finalizado", "pendente")</f>
        <v>pendente</v>
      </c>
    </row>
    <row r="368" spans="1:8">
      <c r="A368" s="47" t="s">
        <v>18</v>
      </c>
      <c r="B368" s="47" t="s">
        <v>23</v>
      </c>
      <c r="C368" s="47" t="s">
        <v>182</v>
      </c>
      <c r="D368" s="47" t="s">
        <v>183</v>
      </c>
      <c r="E368" s="45">
        <v>44228</v>
      </c>
      <c r="F368" s="45">
        <v>44232</v>
      </c>
      <c r="G368" s="45">
        <v>44260</v>
      </c>
      <c r="H368" s="104" t="str">
        <f t="shared" si="10"/>
        <v>finalizado</v>
      </c>
    </row>
    <row r="369" spans="1:8">
      <c r="A369" s="47" t="s">
        <v>18</v>
      </c>
      <c r="B369" s="47" t="s">
        <v>23</v>
      </c>
      <c r="C369" s="47" t="s">
        <v>302</v>
      </c>
      <c r="D369" s="47" t="s">
        <v>303</v>
      </c>
      <c r="E369" s="45">
        <v>44242</v>
      </c>
      <c r="F369" s="45">
        <v>44246</v>
      </c>
      <c r="G369" s="45">
        <v>44274</v>
      </c>
      <c r="H369" s="104" t="str">
        <f t="shared" si="10"/>
        <v>finalizado</v>
      </c>
    </row>
    <row r="370" spans="1:8">
      <c r="A370" s="47" t="s">
        <v>18</v>
      </c>
      <c r="B370" s="47" t="s">
        <v>23</v>
      </c>
      <c r="C370" s="47"/>
      <c r="D370" s="46"/>
      <c r="E370" s="45"/>
      <c r="F370" s="45"/>
      <c r="G370" s="45"/>
      <c r="H370" s="104" t="str">
        <f t="shared" si="10"/>
        <v>pendente</v>
      </c>
    </row>
    <row r="371" spans="1:8">
      <c r="A371" s="47" t="s">
        <v>18</v>
      </c>
      <c r="B371" s="47" t="s">
        <v>23</v>
      </c>
      <c r="C371" s="47"/>
      <c r="D371" s="46"/>
      <c r="E371" s="45"/>
      <c r="F371" s="45"/>
      <c r="G371" s="45"/>
      <c r="H371" s="104" t="str">
        <f t="shared" si="10"/>
        <v>pendente</v>
      </c>
    </row>
    <row r="372" spans="1:8">
      <c r="A372" s="52" t="s">
        <v>18</v>
      </c>
      <c r="B372" s="52" t="s">
        <v>23</v>
      </c>
      <c r="C372" s="50"/>
      <c r="D372" s="51"/>
      <c r="E372" s="53"/>
      <c r="F372" s="53"/>
      <c r="G372" s="53"/>
      <c r="H372" s="104" t="str">
        <f t="shared" si="10"/>
        <v>pendente</v>
      </c>
    </row>
    <row r="373" spans="1:8">
      <c r="A373" s="47" t="s">
        <v>18</v>
      </c>
      <c r="B373" s="47" t="s">
        <v>55</v>
      </c>
      <c r="C373" s="47" t="s">
        <v>182</v>
      </c>
      <c r="D373" s="47" t="s">
        <v>183</v>
      </c>
      <c r="E373" s="45">
        <v>44228</v>
      </c>
      <c r="F373" s="45">
        <v>44232</v>
      </c>
      <c r="G373" s="45">
        <v>44252</v>
      </c>
      <c r="H373" s="104" t="str">
        <f t="shared" si="10"/>
        <v>finalizado</v>
      </c>
    </row>
    <row r="374" spans="1:8">
      <c r="A374" s="47" t="s">
        <v>18</v>
      </c>
      <c r="B374" s="47" t="s">
        <v>55</v>
      </c>
      <c r="C374" s="47" t="s">
        <v>302</v>
      </c>
      <c r="D374" s="47" t="s">
        <v>303</v>
      </c>
      <c r="E374" s="45">
        <v>44242</v>
      </c>
      <c r="F374" s="45">
        <v>44246</v>
      </c>
      <c r="G374" s="45">
        <v>44266</v>
      </c>
      <c r="H374" s="104" t="str">
        <f t="shared" si="10"/>
        <v>finalizado</v>
      </c>
    </row>
    <row r="375" spans="1:8">
      <c r="A375" s="47" t="s">
        <v>18</v>
      </c>
      <c r="B375" s="47" t="s">
        <v>55</v>
      </c>
      <c r="C375" s="47"/>
      <c r="D375" s="46"/>
      <c r="E375" s="45"/>
      <c r="F375" s="45"/>
      <c r="G375" s="45"/>
      <c r="H375" s="104" t="str">
        <f t="shared" si="10"/>
        <v>pendente</v>
      </c>
    </row>
    <row r="376" spans="1:8">
      <c r="A376" s="47" t="s">
        <v>18</v>
      </c>
      <c r="B376" s="47" t="s">
        <v>55</v>
      </c>
      <c r="C376" s="44"/>
      <c r="D376" s="46"/>
      <c r="E376" s="28"/>
      <c r="F376" s="28"/>
      <c r="G376" s="28"/>
      <c r="H376" s="104" t="str">
        <f t="shared" si="10"/>
        <v>pendente</v>
      </c>
    </row>
    <row r="377" spans="1:8">
      <c r="A377" s="52" t="s">
        <v>18</v>
      </c>
      <c r="B377" s="52" t="s">
        <v>55</v>
      </c>
      <c r="C377" s="52"/>
      <c r="D377" s="51"/>
      <c r="E377" s="48"/>
      <c r="F377" s="48"/>
      <c r="G377" s="48"/>
      <c r="H377" s="104" t="str">
        <f t="shared" si="10"/>
        <v>pendente</v>
      </c>
    </row>
    <row r="378" spans="1:8">
      <c r="A378" s="47" t="s">
        <v>18</v>
      </c>
      <c r="B378" s="47" t="s">
        <v>27</v>
      </c>
      <c r="C378" s="47" t="s">
        <v>182</v>
      </c>
      <c r="D378" s="47" t="s">
        <v>183</v>
      </c>
      <c r="E378" s="45">
        <v>44228</v>
      </c>
      <c r="F378" s="45">
        <v>44232</v>
      </c>
      <c r="G378" s="45">
        <v>44248</v>
      </c>
      <c r="H378" s="104" t="str">
        <f t="shared" si="10"/>
        <v>finalizado</v>
      </c>
    </row>
    <row r="379" spans="1:8">
      <c r="A379" s="47" t="s">
        <v>18</v>
      </c>
      <c r="B379" s="47" t="s">
        <v>27</v>
      </c>
      <c r="C379" s="47" t="s">
        <v>302</v>
      </c>
      <c r="D379" s="47" t="s">
        <v>303</v>
      </c>
      <c r="E379" s="45">
        <v>44242</v>
      </c>
      <c r="F379" s="45">
        <v>44246</v>
      </c>
      <c r="G379" s="45">
        <v>44262</v>
      </c>
      <c r="H379" s="104" t="str">
        <f t="shared" si="10"/>
        <v>finalizado</v>
      </c>
    </row>
    <row r="380" spans="1:8">
      <c r="A380" s="47" t="s">
        <v>18</v>
      </c>
      <c r="B380" s="47" t="s">
        <v>27</v>
      </c>
      <c r="C380" s="47"/>
      <c r="D380" s="46"/>
      <c r="E380" s="45"/>
      <c r="F380" s="45"/>
      <c r="G380" s="45"/>
      <c r="H380" s="104" t="str">
        <f t="shared" si="10"/>
        <v>pendente</v>
      </c>
    </row>
    <row r="381" spans="1:8">
      <c r="A381" s="47" t="s">
        <v>18</v>
      </c>
      <c r="B381" s="47" t="s">
        <v>27</v>
      </c>
      <c r="C381" s="44"/>
      <c r="D381" s="46"/>
      <c r="E381" s="28"/>
      <c r="F381" s="28"/>
      <c r="G381" s="28"/>
      <c r="H381" s="104" t="str">
        <f t="shared" si="10"/>
        <v>pendente</v>
      </c>
    </row>
    <row r="382" spans="1:8">
      <c r="A382" s="52" t="s">
        <v>18</v>
      </c>
      <c r="B382" s="52" t="s">
        <v>27</v>
      </c>
      <c r="C382" s="52"/>
      <c r="D382" s="51"/>
      <c r="E382" s="48"/>
      <c r="F382" s="48"/>
      <c r="G382" s="48"/>
      <c r="H382" s="104" t="str">
        <f t="shared" si="10"/>
        <v>pendente</v>
      </c>
    </row>
    <row r="383" spans="1:8">
      <c r="A383" s="47" t="s">
        <v>38</v>
      </c>
      <c r="B383" s="47" t="s">
        <v>29</v>
      </c>
      <c r="C383" s="47" t="s">
        <v>377</v>
      </c>
      <c r="D383" s="46" t="s">
        <v>127</v>
      </c>
      <c r="E383" s="45">
        <v>44223</v>
      </c>
      <c r="F383" s="45">
        <v>44232</v>
      </c>
      <c r="G383" s="45">
        <v>44251</v>
      </c>
      <c r="H383" s="104" t="str">
        <f t="shared" si="10"/>
        <v>finalizado</v>
      </c>
    </row>
    <row r="384" spans="1:8">
      <c r="A384" s="47" t="s">
        <v>38</v>
      </c>
      <c r="B384" s="47" t="s">
        <v>29</v>
      </c>
      <c r="C384" s="47" t="s">
        <v>378</v>
      </c>
      <c r="D384" s="46" t="s">
        <v>128</v>
      </c>
      <c r="E384" s="45">
        <v>44231</v>
      </c>
      <c r="F384" s="45">
        <v>44239</v>
      </c>
      <c r="G384" s="45">
        <v>44258</v>
      </c>
      <c r="H384" s="104" t="str">
        <f t="shared" si="10"/>
        <v>finalizado</v>
      </c>
    </row>
    <row r="385" spans="1:8">
      <c r="A385" s="47" t="s">
        <v>38</v>
      </c>
      <c r="B385" s="47" t="s">
        <v>29</v>
      </c>
      <c r="C385" s="44" t="s">
        <v>175</v>
      </c>
      <c r="D385" s="46" t="s">
        <v>132</v>
      </c>
      <c r="E385" s="28">
        <v>44252</v>
      </c>
      <c r="F385" s="28">
        <v>44260</v>
      </c>
      <c r="G385" s="28">
        <v>44279</v>
      </c>
      <c r="H385" s="104" t="str">
        <f t="shared" si="10"/>
        <v>finalizado</v>
      </c>
    </row>
    <row r="386" spans="1:8">
      <c r="A386" s="47" t="s">
        <v>38</v>
      </c>
      <c r="B386" s="47" t="s">
        <v>29</v>
      </c>
      <c r="C386" s="47" t="s">
        <v>124</v>
      </c>
      <c r="D386" s="46" t="s">
        <v>133</v>
      </c>
      <c r="E386" s="45">
        <v>44259</v>
      </c>
      <c r="F386" s="45">
        <v>44263</v>
      </c>
      <c r="G386" s="45">
        <v>44286</v>
      </c>
      <c r="H386" s="104" t="str">
        <f t="shared" si="10"/>
        <v>finalizado</v>
      </c>
    </row>
    <row r="387" spans="1:8">
      <c r="A387" s="47" t="s">
        <v>38</v>
      </c>
      <c r="B387" s="47" t="s">
        <v>29</v>
      </c>
      <c r="C387" s="47"/>
      <c r="D387" s="46"/>
      <c r="E387" s="45"/>
      <c r="F387" s="45"/>
      <c r="G387" s="45"/>
      <c r="H387" s="104" t="str">
        <f t="shared" si="10"/>
        <v>pendente</v>
      </c>
    </row>
    <row r="388" spans="1:8">
      <c r="A388" s="47" t="s">
        <v>38</v>
      </c>
      <c r="B388" s="47" t="s">
        <v>29</v>
      </c>
      <c r="C388" s="44"/>
      <c r="D388" s="46"/>
      <c r="E388" s="28"/>
      <c r="F388" s="28"/>
      <c r="G388" s="28"/>
      <c r="H388" s="104" t="str">
        <f t="shared" si="10"/>
        <v>pendente</v>
      </c>
    </row>
    <row r="389" spans="1:8">
      <c r="A389" s="47" t="s">
        <v>38</v>
      </c>
      <c r="B389" s="47" t="s">
        <v>29</v>
      </c>
      <c r="C389" s="47"/>
      <c r="D389" s="46"/>
      <c r="E389" s="45"/>
      <c r="F389" s="45"/>
      <c r="G389" s="45"/>
      <c r="H389" s="104" t="str">
        <f t="shared" si="10"/>
        <v>pendente</v>
      </c>
    </row>
    <row r="390" spans="1:8">
      <c r="A390" s="52" t="s">
        <v>38</v>
      </c>
      <c r="B390" s="52" t="s">
        <v>29</v>
      </c>
      <c r="C390" s="52"/>
      <c r="D390" s="51"/>
      <c r="E390" s="48"/>
      <c r="F390" s="48"/>
      <c r="G390" s="48"/>
      <c r="H390" s="104" t="str">
        <f t="shared" si="10"/>
        <v>pendente</v>
      </c>
    </row>
    <row r="391" spans="1:8">
      <c r="A391" s="47" t="s">
        <v>39</v>
      </c>
      <c r="B391" s="47" t="s">
        <v>29</v>
      </c>
      <c r="C391" s="47" t="s">
        <v>377</v>
      </c>
      <c r="D391" s="46" t="s">
        <v>127</v>
      </c>
      <c r="E391" s="45">
        <v>44222</v>
      </c>
      <c r="F391" s="45">
        <v>44230</v>
      </c>
      <c r="G391" s="45">
        <v>44251</v>
      </c>
      <c r="H391" s="104" t="str">
        <f t="shared" si="10"/>
        <v>finalizado</v>
      </c>
    </row>
    <row r="392" spans="1:8">
      <c r="A392" s="47" t="s">
        <v>39</v>
      </c>
      <c r="B392" s="47" t="s">
        <v>29</v>
      </c>
      <c r="C392" s="47" t="s">
        <v>378</v>
      </c>
      <c r="D392" s="46" t="s">
        <v>128</v>
      </c>
      <c r="E392" s="45">
        <v>44230</v>
      </c>
      <c r="F392" s="45">
        <v>44237</v>
      </c>
      <c r="G392" s="45">
        <v>44230</v>
      </c>
      <c r="H392" s="104" t="str">
        <f t="shared" si="10"/>
        <v>finalizado</v>
      </c>
    </row>
    <row r="393" spans="1:8">
      <c r="A393" s="47" t="s">
        <v>39</v>
      </c>
      <c r="B393" s="47" t="s">
        <v>29</v>
      </c>
      <c r="C393" s="44" t="s">
        <v>175</v>
      </c>
      <c r="D393" s="46" t="s">
        <v>132</v>
      </c>
      <c r="E393" s="28">
        <v>44251</v>
      </c>
      <c r="F393" s="28">
        <v>44258</v>
      </c>
      <c r="G393" s="28">
        <v>44279</v>
      </c>
      <c r="H393" s="104" t="str">
        <f t="shared" si="10"/>
        <v>finalizado</v>
      </c>
    </row>
    <row r="394" spans="1:8">
      <c r="A394" s="47" t="s">
        <v>39</v>
      </c>
      <c r="B394" s="47" t="s">
        <v>29</v>
      </c>
      <c r="C394" s="47" t="s">
        <v>124</v>
      </c>
      <c r="D394" s="46" t="s">
        <v>133</v>
      </c>
      <c r="E394" s="45">
        <v>44258</v>
      </c>
      <c r="F394" s="45">
        <v>44265</v>
      </c>
      <c r="G394" s="45">
        <v>44286</v>
      </c>
      <c r="H394" s="104" t="str">
        <f t="shared" si="10"/>
        <v>finalizado</v>
      </c>
    </row>
    <row r="395" spans="1:8">
      <c r="A395" s="52" t="s">
        <v>39</v>
      </c>
      <c r="B395" s="52" t="s">
        <v>29</v>
      </c>
      <c r="C395" s="52"/>
      <c r="D395" s="51"/>
      <c r="E395" s="48"/>
      <c r="F395" s="48"/>
      <c r="G395" s="48"/>
      <c r="H395" s="104" t="str">
        <f t="shared" si="10"/>
        <v>pendente</v>
      </c>
    </row>
    <row r="396" spans="1:8">
      <c r="A396" s="47" t="s">
        <v>17</v>
      </c>
      <c r="B396" s="47" t="s">
        <v>29</v>
      </c>
      <c r="C396" s="47" t="s">
        <v>186</v>
      </c>
      <c r="D396" s="47" t="s">
        <v>127</v>
      </c>
      <c r="E396" s="45">
        <v>44225</v>
      </c>
      <c r="F396" s="45">
        <v>44231</v>
      </c>
      <c r="G396" s="45">
        <v>44254</v>
      </c>
      <c r="H396" s="104" t="str">
        <f t="shared" si="10"/>
        <v>finalizado</v>
      </c>
    </row>
    <row r="397" spans="1:8">
      <c r="A397" s="47" t="s">
        <v>17</v>
      </c>
      <c r="B397" s="47" t="s">
        <v>29</v>
      </c>
      <c r="C397" s="47" t="s">
        <v>187</v>
      </c>
      <c r="D397" s="47" t="s">
        <v>128</v>
      </c>
      <c r="E397" s="28">
        <v>44232</v>
      </c>
      <c r="F397" s="28">
        <v>44238</v>
      </c>
      <c r="G397" s="28">
        <v>44261</v>
      </c>
      <c r="H397" s="104" t="str">
        <f t="shared" si="10"/>
        <v>finalizado</v>
      </c>
    </row>
    <row r="398" spans="1:8">
      <c r="A398" s="47" t="s">
        <v>17</v>
      </c>
      <c r="B398" s="47" t="s">
        <v>29</v>
      </c>
      <c r="C398" s="47"/>
      <c r="D398" s="46"/>
      <c r="E398" s="45"/>
      <c r="F398" s="45"/>
      <c r="G398" s="45"/>
      <c r="H398" s="104" t="str">
        <f t="shared" si="10"/>
        <v>pendente</v>
      </c>
    </row>
    <row r="399" spans="1:8">
      <c r="A399" s="47" t="s">
        <v>17</v>
      </c>
      <c r="B399" s="47" t="s">
        <v>29</v>
      </c>
      <c r="C399" s="47"/>
      <c r="D399" s="46"/>
      <c r="E399" s="45"/>
      <c r="F399" s="45"/>
      <c r="G399" s="45"/>
      <c r="H399" s="104" t="str">
        <f t="shared" si="10"/>
        <v>pendente</v>
      </c>
    </row>
    <row r="400" spans="1:8">
      <c r="A400" s="47" t="s">
        <v>17</v>
      </c>
      <c r="B400" s="47" t="s">
        <v>29</v>
      </c>
      <c r="C400" s="44"/>
      <c r="D400" s="46"/>
      <c r="E400" s="28"/>
      <c r="F400" s="28"/>
      <c r="G400" s="28"/>
      <c r="H400" s="104" t="str">
        <f t="shared" si="10"/>
        <v>pendente</v>
      </c>
    </row>
    <row r="401" spans="1:8">
      <c r="A401" s="47" t="s">
        <v>17</v>
      </c>
      <c r="B401" s="47" t="s">
        <v>29</v>
      </c>
      <c r="C401" s="47"/>
      <c r="D401" s="46"/>
      <c r="E401" s="45"/>
      <c r="F401" s="45"/>
      <c r="G401" s="45"/>
      <c r="H401" s="104" t="str">
        <f t="shared" si="10"/>
        <v>pendente</v>
      </c>
    </row>
    <row r="402" spans="1:8">
      <c r="A402" s="47" t="s">
        <v>17</v>
      </c>
      <c r="B402" s="47" t="s">
        <v>29</v>
      </c>
      <c r="C402" s="47"/>
      <c r="D402" s="46"/>
      <c r="E402" s="45"/>
      <c r="F402" s="45"/>
      <c r="G402" s="45"/>
      <c r="H402" s="104" t="str">
        <f t="shared" si="10"/>
        <v>pendente</v>
      </c>
    </row>
    <row r="403" spans="1:8">
      <c r="A403" s="52" t="s">
        <v>17</v>
      </c>
      <c r="B403" s="52" t="s">
        <v>29</v>
      </c>
      <c r="C403" s="52"/>
      <c r="D403" s="51"/>
      <c r="E403" s="48"/>
      <c r="F403" s="48"/>
      <c r="G403" s="48"/>
      <c r="H403" s="104" t="str">
        <f t="shared" si="10"/>
        <v>pendente</v>
      </c>
    </row>
    <row r="404" spans="1:8">
      <c r="A404" s="47" t="s">
        <v>17</v>
      </c>
      <c r="B404" s="47" t="s">
        <v>15</v>
      </c>
      <c r="C404" s="47" t="s">
        <v>186</v>
      </c>
      <c r="D404" s="47" t="s">
        <v>127</v>
      </c>
      <c r="E404" s="45">
        <v>44225</v>
      </c>
      <c r="F404" s="45">
        <v>44231</v>
      </c>
      <c r="G404" s="45">
        <v>44256</v>
      </c>
      <c r="H404" s="104" t="str">
        <f t="shared" si="10"/>
        <v>finalizado</v>
      </c>
    </row>
    <row r="405" spans="1:8">
      <c r="A405" s="47" t="s">
        <v>17</v>
      </c>
      <c r="B405" s="47" t="s">
        <v>15</v>
      </c>
      <c r="C405" s="47" t="s">
        <v>187</v>
      </c>
      <c r="D405" s="47" t="s">
        <v>128</v>
      </c>
      <c r="E405" s="28">
        <v>44232</v>
      </c>
      <c r="F405" s="28">
        <v>44238</v>
      </c>
      <c r="G405" s="28">
        <v>44263</v>
      </c>
      <c r="H405" s="104" t="str">
        <f t="shared" si="10"/>
        <v>finalizado</v>
      </c>
    </row>
    <row r="406" spans="1:8">
      <c r="A406" s="47" t="s">
        <v>17</v>
      </c>
      <c r="B406" s="47" t="s">
        <v>15</v>
      </c>
      <c r="C406" s="47"/>
      <c r="D406" s="46"/>
      <c r="E406" s="45"/>
      <c r="F406" s="45"/>
      <c r="G406" s="45"/>
      <c r="H406" s="104" t="str">
        <f t="shared" si="10"/>
        <v>pendente</v>
      </c>
    </row>
    <row r="407" spans="1:8">
      <c r="A407" s="47" t="s">
        <v>17</v>
      </c>
      <c r="B407" s="47" t="s">
        <v>15</v>
      </c>
      <c r="C407" s="47"/>
      <c r="D407" s="46"/>
      <c r="E407" s="45"/>
      <c r="F407" s="45"/>
      <c r="G407" s="45"/>
      <c r="H407" s="104" t="str">
        <f t="shared" si="10"/>
        <v>pendente</v>
      </c>
    </row>
    <row r="408" spans="1:8">
      <c r="A408" s="52" t="s">
        <v>17</v>
      </c>
      <c r="B408" s="52" t="s">
        <v>15</v>
      </c>
      <c r="C408" s="52"/>
      <c r="D408" s="51"/>
      <c r="E408" s="48"/>
      <c r="F408" s="48"/>
      <c r="G408" s="48"/>
      <c r="H408" s="104" t="str">
        <f t="shared" si="10"/>
        <v>pendente</v>
      </c>
    </row>
    <row r="409" spans="1:8">
      <c r="A409" s="47" t="s">
        <v>28</v>
      </c>
      <c r="B409" s="47" t="s">
        <v>29</v>
      </c>
      <c r="C409" s="44" t="s">
        <v>186</v>
      </c>
      <c r="D409" s="46" t="s">
        <v>127</v>
      </c>
      <c r="E409" s="28">
        <v>44228</v>
      </c>
      <c r="F409" s="28">
        <v>44232</v>
      </c>
      <c r="G409" s="28">
        <v>44254</v>
      </c>
      <c r="H409" s="104" t="str">
        <f t="shared" si="10"/>
        <v>finalizado</v>
      </c>
    </row>
    <row r="410" spans="1:8">
      <c r="A410" s="47" t="s">
        <v>28</v>
      </c>
      <c r="B410" s="47" t="s">
        <v>29</v>
      </c>
      <c r="C410" s="47" t="s">
        <v>187</v>
      </c>
      <c r="D410" s="46" t="s">
        <v>128</v>
      </c>
      <c r="E410" s="45">
        <v>44235</v>
      </c>
      <c r="F410" s="45">
        <v>44239</v>
      </c>
      <c r="G410" s="45">
        <v>44261</v>
      </c>
      <c r="H410" s="104" t="str">
        <f t="shared" si="10"/>
        <v>finalizado</v>
      </c>
    </row>
    <row r="411" spans="1:8">
      <c r="A411" s="47" t="s">
        <v>28</v>
      </c>
      <c r="B411" s="47" t="s">
        <v>29</v>
      </c>
      <c r="C411" s="47" t="s">
        <v>188</v>
      </c>
      <c r="D411" s="46" t="s">
        <v>129</v>
      </c>
      <c r="E411" s="45">
        <v>44242</v>
      </c>
      <c r="F411" s="45">
        <v>44246</v>
      </c>
      <c r="G411" s="45">
        <v>44268</v>
      </c>
      <c r="H411" s="104" t="str">
        <f t="shared" si="10"/>
        <v>finalizado</v>
      </c>
    </row>
    <row r="412" spans="1:8">
      <c r="A412" s="47" t="s">
        <v>28</v>
      </c>
      <c r="B412" s="47" t="s">
        <v>29</v>
      </c>
      <c r="C412" s="47" t="s">
        <v>107</v>
      </c>
      <c r="D412" s="46" t="s">
        <v>130</v>
      </c>
      <c r="E412" s="45">
        <v>44249</v>
      </c>
      <c r="F412" s="45">
        <v>44253</v>
      </c>
      <c r="G412" s="45">
        <v>44275</v>
      </c>
      <c r="H412" s="104" t="str">
        <f t="shared" si="10"/>
        <v>finalizado</v>
      </c>
    </row>
    <row r="413" spans="1:8">
      <c r="A413" s="52" t="s">
        <v>28</v>
      </c>
      <c r="B413" s="52" t="s">
        <v>29</v>
      </c>
      <c r="C413" s="52"/>
      <c r="D413" s="51"/>
      <c r="E413" s="48"/>
      <c r="F413" s="48"/>
      <c r="G413" s="48"/>
      <c r="H413" s="104" t="str">
        <f t="shared" si="10"/>
        <v>pendente</v>
      </c>
    </row>
    <row r="414" spans="1:8">
      <c r="A414" s="47" t="s">
        <v>28</v>
      </c>
      <c r="B414" s="47" t="s">
        <v>27</v>
      </c>
      <c r="C414" s="44" t="s">
        <v>189</v>
      </c>
      <c r="D414" s="46" t="s">
        <v>190</v>
      </c>
      <c r="E414" s="28">
        <v>44228</v>
      </c>
      <c r="F414" s="28">
        <v>44233</v>
      </c>
      <c r="G414" s="28">
        <v>44256</v>
      </c>
      <c r="H414" s="104" t="str">
        <f t="shared" si="10"/>
        <v>finalizado</v>
      </c>
    </row>
    <row r="415" spans="1:8">
      <c r="A415" s="47" t="s">
        <v>28</v>
      </c>
      <c r="B415" s="47" t="s">
        <v>27</v>
      </c>
      <c r="C415" s="47" t="s">
        <v>191</v>
      </c>
      <c r="D415" s="46" t="s">
        <v>192</v>
      </c>
      <c r="E415" s="45">
        <v>44242</v>
      </c>
      <c r="F415" s="45">
        <v>44247</v>
      </c>
      <c r="G415" s="45">
        <v>44270</v>
      </c>
      <c r="H415" s="104" t="str">
        <f t="shared" si="10"/>
        <v>finalizado</v>
      </c>
    </row>
    <row r="416" spans="1:8">
      <c r="A416" s="47" t="s">
        <v>28</v>
      </c>
      <c r="B416" s="47" t="s">
        <v>27</v>
      </c>
      <c r="C416" s="47"/>
      <c r="D416" s="46"/>
      <c r="E416" s="45"/>
      <c r="F416" s="45"/>
      <c r="G416" s="45"/>
      <c r="H416" s="104" t="str">
        <f t="shared" si="10"/>
        <v>pendente</v>
      </c>
    </row>
    <row r="417" spans="1:8">
      <c r="A417" s="47" t="s">
        <v>28</v>
      </c>
      <c r="B417" s="47" t="s">
        <v>27</v>
      </c>
      <c r="C417" s="47"/>
      <c r="D417" s="46"/>
      <c r="E417" s="45"/>
      <c r="F417" s="45"/>
      <c r="G417" s="45"/>
      <c r="H417" s="104" t="str">
        <f t="shared" si="10"/>
        <v>pendente</v>
      </c>
    </row>
    <row r="418" spans="1:8">
      <c r="A418" s="52" t="s">
        <v>28</v>
      </c>
      <c r="B418" s="52" t="s">
        <v>27</v>
      </c>
      <c r="C418" s="50"/>
      <c r="D418" s="51"/>
      <c r="E418" s="53"/>
      <c r="F418" s="53"/>
      <c r="G418" s="53"/>
      <c r="H418" s="104" t="str">
        <f t="shared" si="10"/>
        <v>pendente</v>
      </c>
    </row>
    <row r="419" spans="1:8">
      <c r="A419" s="47" t="s">
        <v>53</v>
      </c>
      <c r="B419" s="47" t="s">
        <v>29</v>
      </c>
      <c r="C419" s="47" t="s">
        <v>180</v>
      </c>
      <c r="D419" s="47" t="s">
        <v>181</v>
      </c>
      <c r="E419" s="45">
        <v>44223</v>
      </c>
      <c r="F419" s="45">
        <v>44230</v>
      </c>
      <c r="G419" s="45">
        <v>44271</v>
      </c>
      <c r="H419" s="104" t="str">
        <f t="shared" si="10"/>
        <v>finalizado</v>
      </c>
    </row>
    <row r="420" spans="1:8">
      <c r="A420" s="47" t="s">
        <v>53</v>
      </c>
      <c r="B420" s="47" t="s">
        <v>29</v>
      </c>
      <c r="C420" s="47" t="s">
        <v>182</v>
      </c>
      <c r="D420" s="47" t="s">
        <v>183</v>
      </c>
      <c r="E420" s="45">
        <v>44230</v>
      </c>
      <c r="F420" s="45">
        <v>44237</v>
      </c>
      <c r="G420" s="45">
        <v>44250</v>
      </c>
      <c r="H420" s="104" t="str">
        <f t="shared" ref="H420:H471" si="11">IF(F420&lt;&gt;0,"finalizado", "pendente")</f>
        <v>finalizado</v>
      </c>
    </row>
    <row r="421" spans="1:8">
      <c r="A421" s="47" t="s">
        <v>53</v>
      </c>
      <c r="B421" s="47" t="s">
        <v>29</v>
      </c>
      <c r="C421" s="47" t="s">
        <v>189</v>
      </c>
      <c r="D421" s="46" t="s">
        <v>190</v>
      </c>
      <c r="E421" s="45">
        <v>44237</v>
      </c>
      <c r="F421" s="45">
        <v>44244</v>
      </c>
      <c r="G421" s="45">
        <v>44258</v>
      </c>
      <c r="H421" s="104" t="str">
        <f t="shared" si="11"/>
        <v>finalizado</v>
      </c>
    </row>
    <row r="422" spans="1:8">
      <c r="A422" s="47" t="s">
        <v>53</v>
      </c>
      <c r="B422" s="47" t="s">
        <v>29</v>
      </c>
      <c r="C422" s="44" t="s">
        <v>302</v>
      </c>
      <c r="D422" s="46" t="s">
        <v>303</v>
      </c>
      <c r="E422" s="28">
        <v>44244</v>
      </c>
      <c r="F422" s="28">
        <v>44251</v>
      </c>
      <c r="G422" s="28">
        <v>44264</v>
      </c>
      <c r="H422" s="104" t="str">
        <f t="shared" si="11"/>
        <v>finalizado</v>
      </c>
    </row>
    <row r="423" spans="1:8">
      <c r="A423" s="52" t="s">
        <v>53</v>
      </c>
      <c r="B423" s="52" t="s">
        <v>29</v>
      </c>
      <c r="C423" s="52"/>
      <c r="D423" s="51"/>
      <c r="E423" s="48"/>
      <c r="F423" s="48"/>
      <c r="G423" s="48"/>
      <c r="H423" s="104" t="str">
        <f t="shared" si="11"/>
        <v>pendente</v>
      </c>
    </row>
    <row r="424" spans="1:8">
      <c r="A424" s="47" t="s">
        <v>31</v>
      </c>
      <c r="B424" s="47" t="s">
        <v>29</v>
      </c>
      <c r="C424" s="47"/>
      <c r="D424" s="46"/>
      <c r="E424" s="45"/>
      <c r="F424" s="45"/>
      <c r="G424" s="45"/>
      <c r="H424" s="104" t="str">
        <f t="shared" si="11"/>
        <v>pendente</v>
      </c>
    </row>
    <row r="425" spans="1:8">
      <c r="A425" s="47" t="s">
        <v>31</v>
      </c>
      <c r="B425" s="47" t="s">
        <v>29</v>
      </c>
      <c r="C425" s="47"/>
      <c r="D425" s="46"/>
      <c r="E425" s="45"/>
      <c r="F425" s="45"/>
      <c r="G425" s="45"/>
      <c r="H425" s="104" t="str">
        <f t="shared" si="11"/>
        <v>pendente</v>
      </c>
    </row>
    <row r="426" spans="1:8">
      <c r="A426" s="47" t="s">
        <v>31</v>
      </c>
      <c r="B426" s="47" t="s">
        <v>29</v>
      </c>
      <c r="C426" s="44"/>
      <c r="D426" s="46"/>
      <c r="E426" s="28"/>
      <c r="F426" s="28"/>
      <c r="G426" s="28"/>
      <c r="H426" s="104" t="str">
        <f t="shared" si="11"/>
        <v>pendente</v>
      </c>
    </row>
    <row r="427" spans="1:8">
      <c r="A427" s="47" t="s">
        <v>31</v>
      </c>
      <c r="B427" s="47" t="s">
        <v>29</v>
      </c>
      <c r="C427" s="47"/>
      <c r="D427" s="46"/>
      <c r="E427" s="45"/>
      <c r="F427" s="45"/>
      <c r="G427" s="45"/>
      <c r="H427" s="104" t="str">
        <f t="shared" si="11"/>
        <v>pendente</v>
      </c>
    </row>
    <row r="428" spans="1:8">
      <c r="A428" s="47" t="s">
        <v>31</v>
      </c>
      <c r="B428" s="47" t="s">
        <v>29</v>
      </c>
      <c r="C428" s="47"/>
      <c r="D428" s="46"/>
      <c r="E428" s="45"/>
      <c r="F428" s="45"/>
      <c r="G428" s="45"/>
      <c r="H428" s="104" t="str">
        <f t="shared" si="11"/>
        <v>pendente</v>
      </c>
    </row>
    <row r="429" spans="1:8">
      <c r="A429" s="47" t="s">
        <v>31</v>
      </c>
      <c r="B429" s="47" t="s">
        <v>29</v>
      </c>
      <c r="C429" s="44"/>
      <c r="D429" s="46"/>
      <c r="E429" s="28"/>
      <c r="F429" s="28"/>
      <c r="G429" s="28"/>
      <c r="H429" s="104" t="str">
        <f t="shared" si="11"/>
        <v>pendente</v>
      </c>
    </row>
    <row r="430" spans="1:8">
      <c r="A430" s="47" t="s">
        <v>31</v>
      </c>
      <c r="B430" s="47" t="s">
        <v>29</v>
      </c>
      <c r="C430" s="47"/>
      <c r="D430" s="46"/>
      <c r="E430" s="45"/>
      <c r="F430" s="45"/>
      <c r="G430" s="45"/>
      <c r="H430" s="104" t="str">
        <f t="shared" si="11"/>
        <v>pendente</v>
      </c>
    </row>
    <row r="431" spans="1:8">
      <c r="A431" s="52" t="s">
        <v>31</v>
      </c>
      <c r="B431" s="52" t="s">
        <v>29</v>
      </c>
      <c r="C431" s="52"/>
      <c r="D431" s="51"/>
      <c r="E431" s="48"/>
      <c r="F431" s="48"/>
      <c r="G431" s="48"/>
      <c r="H431" s="104" t="str">
        <f t="shared" si="11"/>
        <v>pendente</v>
      </c>
    </row>
    <row r="432" spans="1:8">
      <c r="A432" s="47" t="s">
        <v>32</v>
      </c>
      <c r="B432" s="47" t="s">
        <v>29</v>
      </c>
      <c r="C432" s="47" t="s">
        <v>184</v>
      </c>
      <c r="D432" s="46" t="s">
        <v>126</v>
      </c>
      <c r="E432" s="45">
        <v>44222</v>
      </c>
      <c r="F432" s="45">
        <v>44228</v>
      </c>
      <c r="G432" s="45">
        <v>44247</v>
      </c>
      <c r="H432" s="104" t="str">
        <f t="shared" si="11"/>
        <v>finalizado</v>
      </c>
    </row>
    <row r="433" spans="1:8">
      <c r="A433" s="47" t="s">
        <v>32</v>
      </c>
      <c r="B433" s="47" t="s">
        <v>29</v>
      </c>
      <c r="C433" s="47" t="s">
        <v>186</v>
      </c>
      <c r="D433" s="46" t="s">
        <v>127</v>
      </c>
      <c r="E433" s="45">
        <v>44229</v>
      </c>
      <c r="F433" s="45">
        <v>44235</v>
      </c>
      <c r="G433" s="45">
        <v>44254</v>
      </c>
      <c r="H433" s="104" t="str">
        <f t="shared" si="11"/>
        <v>finalizado</v>
      </c>
    </row>
    <row r="434" spans="1:8">
      <c r="A434" s="47" t="s">
        <v>32</v>
      </c>
      <c r="B434" s="47" t="s">
        <v>29</v>
      </c>
      <c r="C434" s="44"/>
      <c r="D434" s="46"/>
      <c r="E434" s="28"/>
      <c r="F434" s="28"/>
      <c r="G434" s="28"/>
      <c r="H434" s="104" t="str">
        <f t="shared" si="11"/>
        <v>pendente</v>
      </c>
    </row>
    <row r="435" spans="1:8">
      <c r="A435" s="47" t="s">
        <v>32</v>
      </c>
      <c r="B435" s="47" t="s">
        <v>29</v>
      </c>
      <c r="C435" s="47"/>
      <c r="D435" s="46"/>
      <c r="E435" s="45"/>
      <c r="F435" s="45"/>
      <c r="G435" s="45"/>
      <c r="H435" s="104" t="str">
        <f t="shared" si="11"/>
        <v>pendente</v>
      </c>
    </row>
    <row r="436" spans="1:8">
      <c r="A436" s="52" t="s">
        <v>32</v>
      </c>
      <c r="B436" s="52" t="s">
        <v>29</v>
      </c>
      <c r="C436" s="52"/>
      <c r="D436" s="51"/>
      <c r="E436" s="48"/>
      <c r="F436" s="48"/>
      <c r="G436" s="48"/>
      <c r="H436" s="104" t="str">
        <f t="shared" si="11"/>
        <v>pendente</v>
      </c>
    </row>
    <row r="437" spans="1:8">
      <c r="A437" s="47" t="s">
        <v>33</v>
      </c>
      <c r="B437" s="47" t="s">
        <v>29</v>
      </c>
      <c r="C437" s="47" t="s">
        <v>184</v>
      </c>
      <c r="D437" s="46" t="s">
        <v>126</v>
      </c>
      <c r="E437" s="45">
        <v>44229</v>
      </c>
      <c r="F437" s="45">
        <v>44232</v>
      </c>
      <c r="G437" s="45">
        <v>44248</v>
      </c>
      <c r="H437" s="104" t="str">
        <f t="shared" si="11"/>
        <v>finalizado</v>
      </c>
    </row>
    <row r="438" spans="1:8">
      <c r="A438" s="47" t="s">
        <v>33</v>
      </c>
      <c r="B438" s="47" t="s">
        <v>29</v>
      </c>
      <c r="C438" s="44" t="s">
        <v>186</v>
      </c>
      <c r="D438" s="46" t="s">
        <v>127</v>
      </c>
      <c r="E438" s="28">
        <v>44236</v>
      </c>
      <c r="F438" s="28">
        <v>44239</v>
      </c>
      <c r="G438" s="28">
        <v>44255</v>
      </c>
      <c r="H438" s="104" t="str">
        <f t="shared" si="11"/>
        <v>finalizado</v>
      </c>
    </row>
    <row r="439" spans="1:8">
      <c r="A439" s="47" t="s">
        <v>33</v>
      </c>
      <c r="B439" s="47" t="s">
        <v>29</v>
      </c>
      <c r="C439" s="47" t="s">
        <v>187</v>
      </c>
      <c r="D439" s="46" t="s">
        <v>128</v>
      </c>
      <c r="E439" s="45">
        <v>44243</v>
      </c>
      <c r="F439" s="45">
        <v>44246</v>
      </c>
      <c r="G439" s="45">
        <v>44262</v>
      </c>
      <c r="H439" s="104" t="str">
        <f t="shared" si="11"/>
        <v>finalizado</v>
      </c>
    </row>
    <row r="440" spans="1:8">
      <c r="A440" s="47" t="s">
        <v>33</v>
      </c>
      <c r="B440" s="47" t="s">
        <v>29</v>
      </c>
      <c r="C440" s="47" t="s">
        <v>188</v>
      </c>
      <c r="D440" s="46" t="s">
        <v>129</v>
      </c>
      <c r="E440" s="45">
        <v>44250</v>
      </c>
      <c r="F440" s="45">
        <v>44253</v>
      </c>
      <c r="G440" s="45">
        <v>44269</v>
      </c>
      <c r="H440" s="104" t="str">
        <f t="shared" si="11"/>
        <v>finalizado</v>
      </c>
    </row>
    <row r="441" spans="1:8">
      <c r="A441" s="52" t="s">
        <v>33</v>
      </c>
      <c r="B441" s="52" t="s">
        <v>29</v>
      </c>
      <c r="C441" s="52"/>
      <c r="D441" s="51"/>
      <c r="E441" s="48"/>
      <c r="F441" s="48"/>
      <c r="G441" s="48"/>
      <c r="H441" s="104" t="str">
        <f t="shared" si="11"/>
        <v>pendente</v>
      </c>
    </row>
    <row r="442" spans="1:8">
      <c r="A442" s="46" t="s">
        <v>34</v>
      </c>
      <c r="B442" s="46" t="s">
        <v>29</v>
      </c>
      <c r="C442" s="46" t="s">
        <v>305</v>
      </c>
      <c r="D442" s="46" t="s">
        <v>306</v>
      </c>
      <c r="E442" s="22">
        <v>44231</v>
      </c>
      <c r="F442" s="22">
        <v>44236</v>
      </c>
      <c r="G442" s="22">
        <v>44269</v>
      </c>
      <c r="H442" s="104" t="str">
        <f t="shared" si="11"/>
        <v>finalizado</v>
      </c>
    </row>
    <row r="443" spans="1:8">
      <c r="A443" s="46" t="s">
        <v>34</v>
      </c>
      <c r="B443" s="46" t="s">
        <v>29</v>
      </c>
      <c r="C443" s="46" t="s">
        <v>307</v>
      </c>
      <c r="D443" s="46" t="s">
        <v>308</v>
      </c>
      <c r="E443" s="22">
        <v>44245</v>
      </c>
      <c r="F443" s="22">
        <v>44250</v>
      </c>
      <c r="G443" s="22">
        <v>44283</v>
      </c>
      <c r="H443" s="104" t="str">
        <f t="shared" si="11"/>
        <v>finalizado</v>
      </c>
    </row>
    <row r="444" spans="1:8" ht="15.75" customHeight="1">
      <c r="A444" s="46" t="s">
        <v>34</v>
      </c>
      <c r="B444" s="46" t="s">
        <v>29</v>
      </c>
      <c r="C444" s="46"/>
      <c r="D444" s="46"/>
      <c r="E444" s="46"/>
      <c r="F444" s="46"/>
      <c r="G444" s="46"/>
      <c r="H444" s="104" t="str">
        <f t="shared" si="11"/>
        <v>pendente</v>
      </c>
    </row>
    <row r="445" spans="1:8">
      <c r="A445" s="46" t="s">
        <v>34</v>
      </c>
      <c r="B445" s="46" t="s">
        <v>29</v>
      </c>
      <c r="C445" s="46"/>
      <c r="D445" s="46"/>
      <c r="E445" s="46"/>
      <c r="F445" s="46"/>
      <c r="G445" s="46"/>
      <c r="H445" s="104" t="str">
        <f t="shared" si="11"/>
        <v>pendente</v>
      </c>
    </row>
    <row r="446" spans="1:8">
      <c r="A446" s="51" t="s">
        <v>34</v>
      </c>
      <c r="B446" s="51" t="s">
        <v>29</v>
      </c>
      <c r="C446" s="51"/>
      <c r="D446" s="51"/>
      <c r="E446" s="51"/>
      <c r="F446" s="51"/>
      <c r="G446" s="51"/>
      <c r="H446" s="104" t="str">
        <f t="shared" si="11"/>
        <v>pendente</v>
      </c>
    </row>
    <row r="447" spans="1:8">
      <c r="A447" s="46" t="s">
        <v>37</v>
      </c>
      <c r="B447" s="46" t="s">
        <v>29</v>
      </c>
      <c r="C447" s="46" t="s">
        <v>305</v>
      </c>
      <c r="D447" s="46" t="s">
        <v>306</v>
      </c>
      <c r="E447" s="22">
        <v>44231</v>
      </c>
      <c r="F447" s="22">
        <v>44236</v>
      </c>
      <c r="G447" s="22">
        <v>44269</v>
      </c>
      <c r="H447" s="104" t="str">
        <f t="shared" si="11"/>
        <v>finalizado</v>
      </c>
    </row>
    <row r="448" spans="1:8">
      <c r="A448" s="46" t="s">
        <v>37</v>
      </c>
      <c r="B448" s="46" t="s">
        <v>29</v>
      </c>
      <c r="C448" s="46" t="s">
        <v>307</v>
      </c>
      <c r="D448" s="46" t="s">
        <v>308</v>
      </c>
      <c r="E448" s="22">
        <v>44245</v>
      </c>
      <c r="F448" s="22">
        <v>44250</v>
      </c>
      <c r="G448" s="22">
        <v>44283</v>
      </c>
      <c r="H448" s="104" t="str">
        <f t="shared" si="11"/>
        <v>finalizado</v>
      </c>
    </row>
    <row r="449" spans="1:8">
      <c r="A449" s="46" t="s">
        <v>37</v>
      </c>
      <c r="B449" s="46" t="s">
        <v>29</v>
      </c>
      <c r="C449" s="46"/>
      <c r="D449" s="46"/>
      <c r="E449" s="22"/>
      <c r="F449" s="22"/>
      <c r="G449" s="22"/>
      <c r="H449" s="83" t="str">
        <f t="shared" si="11"/>
        <v>pendente</v>
      </c>
    </row>
    <row r="450" spans="1:8">
      <c r="A450" s="51" t="s">
        <v>37</v>
      </c>
      <c r="B450" s="51" t="s">
        <v>29</v>
      </c>
      <c r="C450" s="51"/>
      <c r="D450" s="51"/>
      <c r="E450" s="60"/>
      <c r="F450" s="60"/>
      <c r="G450" s="60"/>
      <c r="H450" s="141" t="str">
        <f t="shared" si="11"/>
        <v>pendente</v>
      </c>
    </row>
    <row r="451" spans="1:8">
      <c r="A451" s="47" t="s">
        <v>35</v>
      </c>
      <c r="B451" s="47" t="s">
        <v>29</v>
      </c>
      <c r="C451" s="44" t="s">
        <v>207</v>
      </c>
      <c r="D451" s="46" t="s">
        <v>208</v>
      </c>
      <c r="E451" s="28">
        <v>44224</v>
      </c>
      <c r="F451" s="28">
        <v>44231</v>
      </c>
      <c r="G451" s="28">
        <v>44241</v>
      </c>
      <c r="H451" s="104" t="str">
        <f t="shared" si="11"/>
        <v>finalizado</v>
      </c>
    </row>
    <row r="452" spans="1:8">
      <c r="A452" s="47" t="s">
        <v>35</v>
      </c>
      <c r="B452" s="47" t="s">
        <v>29</v>
      </c>
      <c r="C452" s="47" t="s">
        <v>233</v>
      </c>
      <c r="D452" s="46" t="s">
        <v>321</v>
      </c>
      <c r="E452" s="45">
        <v>44231</v>
      </c>
      <c r="F452" s="45">
        <v>44238</v>
      </c>
      <c r="G452" s="45">
        <v>44248</v>
      </c>
      <c r="H452" s="104" t="str">
        <f t="shared" si="11"/>
        <v>finalizado</v>
      </c>
    </row>
    <row r="453" spans="1:8">
      <c r="A453" s="47" t="s">
        <v>35</v>
      </c>
      <c r="B453" s="47" t="s">
        <v>29</v>
      </c>
      <c r="C453" s="47" t="s">
        <v>322</v>
      </c>
      <c r="D453" s="46" t="s">
        <v>323</v>
      </c>
      <c r="E453" s="45">
        <v>44238</v>
      </c>
      <c r="F453" s="45">
        <v>44245</v>
      </c>
      <c r="G453" s="45">
        <v>44255</v>
      </c>
      <c r="H453" s="104" t="str">
        <f t="shared" si="11"/>
        <v>finalizado</v>
      </c>
    </row>
    <row r="454" spans="1:8">
      <c r="A454" s="47" t="s">
        <v>35</v>
      </c>
      <c r="B454" s="47" t="s">
        <v>29</v>
      </c>
      <c r="C454" s="47" t="s">
        <v>324</v>
      </c>
      <c r="D454" s="46" t="s">
        <v>325</v>
      </c>
      <c r="E454" s="45">
        <v>44245</v>
      </c>
      <c r="F454" s="45">
        <v>44252</v>
      </c>
      <c r="G454" s="45">
        <v>44262</v>
      </c>
      <c r="H454" s="104" t="str">
        <f t="shared" si="11"/>
        <v>finalizado</v>
      </c>
    </row>
    <row r="455" spans="1:8">
      <c r="A455" s="52" t="s">
        <v>35</v>
      </c>
      <c r="B455" s="52" t="s">
        <v>29</v>
      </c>
      <c r="C455" s="50"/>
      <c r="D455" s="51"/>
      <c r="E455" s="53"/>
      <c r="F455" s="53"/>
      <c r="G455" s="53"/>
      <c r="H455" s="104" t="str">
        <f t="shared" si="11"/>
        <v>pendente</v>
      </c>
    </row>
    <row r="456" spans="1:8">
      <c r="A456" s="47" t="s">
        <v>36</v>
      </c>
      <c r="B456" s="47" t="s">
        <v>29</v>
      </c>
      <c r="C456" s="47" t="s">
        <v>324</v>
      </c>
      <c r="D456" s="46" t="s">
        <v>379</v>
      </c>
      <c r="E456" s="45">
        <v>44222</v>
      </c>
      <c r="F456" s="45">
        <v>44238</v>
      </c>
      <c r="G456" s="45">
        <v>44251</v>
      </c>
      <c r="H456" s="104" t="str">
        <f t="shared" si="11"/>
        <v>finalizado</v>
      </c>
    </row>
    <row r="457" spans="1:8">
      <c r="A457" s="47" t="s">
        <v>36</v>
      </c>
      <c r="B457" s="47" t="s">
        <v>29</v>
      </c>
      <c r="C457" s="47" t="s">
        <v>201</v>
      </c>
      <c r="D457" s="46" t="s">
        <v>380</v>
      </c>
      <c r="E457" s="45">
        <v>44235</v>
      </c>
      <c r="F457" s="45">
        <v>44253</v>
      </c>
      <c r="G457" s="45">
        <v>44266</v>
      </c>
      <c r="H457" s="104" t="str">
        <f t="shared" si="11"/>
        <v>finalizado</v>
      </c>
    </row>
    <row r="458" spans="1:8">
      <c r="A458" s="47" t="s">
        <v>36</v>
      </c>
      <c r="B458" s="47" t="s">
        <v>29</v>
      </c>
      <c r="C458" s="44" t="s">
        <v>205</v>
      </c>
      <c r="D458" s="46" t="s">
        <v>381</v>
      </c>
      <c r="E458" s="28">
        <v>44250</v>
      </c>
      <c r="F458" s="28">
        <v>44268</v>
      </c>
      <c r="G458" s="28">
        <v>44281</v>
      </c>
      <c r="H458" s="104" t="str">
        <f t="shared" si="11"/>
        <v>finalizado</v>
      </c>
    </row>
    <row r="459" spans="1:8">
      <c r="A459" s="52" t="s">
        <v>36</v>
      </c>
      <c r="B459" s="52" t="s">
        <v>29</v>
      </c>
      <c r="C459" s="50"/>
      <c r="D459" s="51"/>
      <c r="E459" s="53"/>
      <c r="F459" s="53"/>
      <c r="G459" s="53"/>
      <c r="H459" s="104" t="str">
        <f t="shared" si="11"/>
        <v>pendente</v>
      </c>
    </row>
    <row r="460" spans="1:8">
      <c r="A460" s="47"/>
      <c r="B460" s="47"/>
      <c r="C460" s="47"/>
      <c r="D460" s="46"/>
      <c r="E460" s="45"/>
      <c r="F460" s="45"/>
      <c r="G460" s="45"/>
      <c r="H460" s="104" t="str">
        <f t="shared" si="11"/>
        <v>pendente</v>
      </c>
    </row>
    <row r="461" spans="1:8">
      <c r="A461" s="47"/>
      <c r="B461" s="47"/>
      <c r="C461" s="47"/>
      <c r="D461" s="46"/>
      <c r="E461" s="45"/>
      <c r="F461" s="45"/>
      <c r="G461" s="45"/>
      <c r="H461" s="104" t="str">
        <f t="shared" si="11"/>
        <v>pendente</v>
      </c>
    </row>
    <row r="462" spans="1:8">
      <c r="A462" s="47"/>
      <c r="B462" s="47"/>
      <c r="C462" s="47"/>
      <c r="D462" s="46"/>
      <c r="E462" s="45"/>
      <c r="F462" s="45"/>
      <c r="G462" s="45"/>
      <c r="H462" s="104" t="str">
        <f t="shared" si="11"/>
        <v>pendente</v>
      </c>
    </row>
    <row r="463" spans="1:8">
      <c r="A463" s="47"/>
      <c r="B463" s="47"/>
      <c r="C463" s="44"/>
      <c r="D463" s="46"/>
      <c r="E463" s="28"/>
      <c r="F463" s="28"/>
      <c r="G463" s="28"/>
      <c r="H463" s="104" t="str">
        <f t="shared" si="11"/>
        <v>pendente</v>
      </c>
    </row>
    <row r="464" spans="1:8">
      <c r="A464" s="47"/>
      <c r="B464" s="47"/>
      <c r="C464" s="47"/>
      <c r="D464" s="46"/>
      <c r="E464" s="45"/>
      <c r="F464" s="45"/>
      <c r="G464" s="45"/>
      <c r="H464" s="104" t="str">
        <f t="shared" si="11"/>
        <v>pendente</v>
      </c>
    </row>
    <row r="465" spans="1:8">
      <c r="A465" s="47"/>
      <c r="B465" s="47"/>
      <c r="C465" s="47"/>
      <c r="D465" s="46"/>
      <c r="E465" s="45"/>
      <c r="F465" s="45"/>
      <c r="G465" s="45"/>
      <c r="H465" s="104" t="str">
        <f t="shared" si="11"/>
        <v>pendente</v>
      </c>
    </row>
    <row r="466" spans="1:8">
      <c r="A466" s="47"/>
      <c r="B466" s="47"/>
      <c r="C466" s="44"/>
      <c r="D466" s="46"/>
      <c r="E466" s="28"/>
      <c r="F466" s="28"/>
      <c r="G466" s="28"/>
      <c r="H466" s="104" t="str">
        <f t="shared" si="11"/>
        <v>pendente</v>
      </c>
    </row>
    <row r="467" spans="1:8">
      <c r="A467" s="47"/>
      <c r="B467" s="47"/>
      <c r="C467" s="47"/>
      <c r="D467" s="46"/>
      <c r="E467" s="45"/>
      <c r="F467" s="45"/>
      <c r="G467" s="45"/>
      <c r="H467" s="104" t="str">
        <f t="shared" si="11"/>
        <v>pendente</v>
      </c>
    </row>
    <row r="468" spans="1:8">
      <c r="A468" s="47"/>
      <c r="B468" s="47"/>
      <c r="C468" s="47"/>
      <c r="D468" s="46"/>
      <c r="E468" s="45"/>
      <c r="F468" s="45"/>
      <c r="G468" s="45"/>
      <c r="H468" s="104" t="str">
        <f t="shared" si="11"/>
        <v>pendente</v>
      </c>
    </row>
    <row r="469" spans="1:8">
      <c r="A469" s="47"/>
      <c r="B469" s="47"/>
      <c r="C469" s="47"/>
      <c r="D469" s="46"/>
      <c r="E469" s="45"/>
      <c r="F469" s="45"/>
      <c r="G469" s="45"/>
      <c r="H469" s="104" t="str">
        <f t="shared" si="11"/>
        <v>pendente</v>
      </c>
    </row>
    <row r="470" spans="1:8">
      <c r="A470" s="47"/>
      <c r="B470" s="47"/>
      <c r="C470" s="47"/>
      <c r="D470" s="46"/>
      <c r="E470" s="45"/>
      <c r="F470" s="45"/>
      <c r="G470" s="45"/>
      <c r="H470" s="104" t="str">
        <f t="shared" si="11"/>
        <v>pendente</v>
      </c>
    </row>
    <row r="471" spans="1:8">
      <c r="A471" s="47"/>
      <c r="B471" s="47"/>
      <c r="C471" s="44"/>
      <c r="D471" s="46"/>
      <c r="E471" s="28"/>
      <c r="F471" s="28"/>
      <c r="G471" s="28"/>
      <c r="H471" s="104" t="str">
        <f t="shared" si="11"/>
        <v>pendente</v>
      </c>
    </row>
    <row r="472" spans="1:8">
      <c r="A472" s="47"/>
      <c r="B472" s="47"/>
      <c r="C472" s="47"/>
      <c r="D472" s="46"/>
      <c r="E472" s="45"/>
      <c r="F472" s="45"/>
      <c r="G472" s="45"/>
      <c r="H472" s="104" t="str">
        <f t="shared" ref="H472:H535" si="12">IF(F472&lt;&gt;0,"finalizado", "pendente")</f>
        <v>pendente</v>
      </c>
    </row>
    <row r="473" spans="1:8">
      <c r="A473" s="47"/>
      <c r="B473" s="47"/>
      <c r="C473" s="47"/>
      <c r="D473" s="46"/>
      <c r="E473" s="45"/>
      <c r="F473" s="45"/>
      <c r="G473" s="45"/>
      <c r="H473" s="104" t="str">
        <f t="shared" si="12"/>
        <v>pendente</v>
      </c>
    </row>
    <row r="474" spans="1:8">
      <c r="A474" s="47"/>
      <c r="B474" s="47"/>
      <c r="C474" s="47"/>
      <c r="D474" s="46"/>
      <c r="E474" s="45"/>
      <c r="F474" s="45"/>
      <c r="G474" s="45"/>
      <c r="H474" s="104" t="str">
        <f t="shared" si="12"/>
        <v>pendente</v>
      </c>
    </row>
    <row r="475" spans="1:8">
      <c r="A475" s="47"/>
      <c r="B475" s="47"/>
      <c r="C475" s="44"/>
      <c r="D475" s="46"/>
      <c r="E475" s="28"/>
      <c r="F475" s="28"/>
      <c r="G475" s="28"/>
      <c r="H475" s="104" t="str">
        <f t="shared" si="12"/>
        <v>pendente</v>
      </c>
    </row>
    <row r="476" spans="1:8">
      <c r="A476" s="47"/>
      <c r="B476" s="47"/>
      <c r="C476" s="47"/>
      <c r="D476" s="46"/>
      <c r="E476" s="45"/>
      <c r="F476" s="45"/>
      <c r="G476" s="45"/>
      <c r="H476" s="104" t="str">
        <f t="shared" si="12"/>
        <v>pendente</v>
      </c>
    </row>
    <row r="477" spans="1:8">
      <c r="A477" s="47"/>
      <c r="B477" s="47"/>
      <c r="C477" s="47"/>
      <c r="D477" s="46"/>
      <c r="E477" s="45"/>
      <c r="F477" s="45"/>
      <c r="G477" s="45"/>
      <c r="H477" s="104" t="str">
        <f t="shared" si="12"/>
        <v>pendente</v>
      </c>
    </row>
    <row r="478" spans="1:8">
      <c r="A478" s="47"/>
      <c r="B478" s="47"/>
      <c r="C478" s="44"/>
      <c r="D478" s="46"/>
      <c r="E478" s="28"/>
      <c r="F478" s="28"/>
      <c r="G478" s="28"/>
      <c r="H478" s="104" t="str">
        <f t="shared" si="12"/>
        <v>pendente</v>
      </c>
    </row>
    <row r="479" spans="1:8">
      <c r="A479" s="47"/>
      <c r="B479" s="47"/>
      <c r="C479" s="47"/>
      <c r="D479" s="46"/>
      <c r="E479" s="45"/>
      <c r="F479" s="45"/>
      <c r="G479" s="45"/>
      <c r="H479" s="104" t="str">
        <f t="shared" si="12"/>
        <v>pendente</v>
      </c>
    </row>
    <row r="480" spans="1:8">
      <c r="A480" s="47"/>
      <c r="B480" s="47"/>
      <c r="C480" s="47"/>
      <c r="D480" s="46"/>
      <c r="E480" s="45"/>
      <c r="F480" s="45"/>
      <c r="G480" s="45"/>
      <c r="H480" s="104" t="str">
        <f t="shared" si="12"/>
        <v>pendente</v>
      </c>
    </row>
    <row r="481" spans="1:8">
      <c r="A481" s="47"/>
      <c r="B481" s="47"/>
      <c r="C481" s="47"/>
      <c r="D481" s="46"/>
      <c r="E481" s="45"/>
      <c r="F481" s="45"/>
      <c r="G481" s="45"/>
      <c r="H481" s="104" t="str">
        <f t="shared" si="12"/>
        <v>pendente</v>
      </c>
    </row>
    <row r="482" spans="1:8">
      <c r="A482" s="47"/>
      <c r="B482" s="47"/>
      <c r="C482" s="44"/>
      <c r="D482" s="46"/>
      <c r="E482" s="28"/>
      <c r="F482" s="28"/>
      <c r="G482" s="28"/>
      <c r="H482" s="104" t="str">
        <f t="shared" si="12"/>
        <v>pendente</v>
      </c>
    </row>
    <row r="483" spans="1:8">
      <c r="A483" s="47"/>
      <c r="B483" s="47"/>
      <c r="C483" s="47"/>
      <c r="D483" s="46"/>
      <c r="E483" s="45"/>
      <c r="F483" s="45"/>
      <c r="G483" s="45"/>
      <c r="H483" s="104" t="str">
        <f t="shared" si="12"/>
        <v>pendente</v>
      </c>
    </row>
    <row r="484" spans="1:8">
      <c r="A484" s="47"/>
      <c r="B484" s="47"/>
      <c r="C484" s="47"/>
      <c r="D484" s="46"/>
      <c r="E484" s="45"/>
      <c r="F484" s="45"/>
      <c r="G484" s="45"/>
      <c r="H484" s="104" t="str">
        <f t="shared" si="12"/>
        <v>pendente</v>
      </c>
    </row>
    <row r="485" spans="1:8">
      <c r="A485" s="47"/>
      <c r="B485" s="47"/>
      <c r="C485" s="47"/>
      <c r="D485" s="46"/>
      <c r="E485" s="45"/>
      <c r="F485" s="45"/>
      <c r="G485" s="45"/>
      <c r="H485" s="104" t="str">
        <f t="shared" si="12"/>
        <v>pendente</v>
      </c>
    </row>
    <row r="486" spans="1:8">
      <c r="A486" s="47"/>
      <c r="B486" s="47"/>
      <c r="C486" s="44"/>
      <c r="D486" s="46"/>
      <c r="E486" s="28"/>
      <c r="F486" s="28"/>
      <c r="G486" s="28"/>
      <c r="H486" s="104" t="str">
        <f t="shared" si="12"/>
        <v>pendente</v>
      </c>
    </row>
    <row r="487" spans="1:8">
      <c r="A487" s="47"/>
      <c r="B487" s="47"/>
      <c r="C487" s="47"/>
      <c r="D487" s="46"/>
      <c r="E487" s="45"/>
      <c r="F487" s="45"/>
      <c r="G487" s="45"/>
      <c r="H487" s="104" t="str">
        <f t="shared" si="12"/>
        <v>pendente</v>
      </c>
    </row>
    <row r="488" spans="1:8">
      <c r="A488" s="47"/>
      <c r="B488" s="47"/>
      <c r="C488" s="47"/>
      <c r="D488" s="46"/>
      <c r="E488" s="45"/>
      <c r="F488" s="45"/>
      <c r="G488" s="45"/>
      <c r="H488" s="104" t="str">
        <f t="shared" si="12"/>
        <v>pendente</v>
      </c>
    </row>
    <row r="489" spans="1:8">
      <c r="A489" s="47"/>
      <c r="B489" s="47"/>
      <c r="C489" s="44"/>
      <c r="D489" s="46"/>
      <c r="E489" s="28"/>
      <c r="F489" s="28"/>
      <c r="G489" s="28"/>
      <c r="H489" s="104" t="str">
        <f t="shared" si="12"/>
        <v>pendente</v>
      </c>
    </row>
    <row r="490" spans="1:8">
      <c r="A490" s="47"/>
      <c r="B490" s="47"/>
      <c r="C490" s="47"/>
      <c r="D490" s="46"/>
      <c r="E490" s="45"/>
      <c r="F490" s="45"/>
      <c r="G490" s="45"/>
      <c r="H490" s="104" t="str">
        <f t="shared" si="12"/>
        <v>pendente</v>
      </c>
    </row>
    <row r="491" spans="1:8">
      <c r="A491" s="47"/>
      <c r="B491" s="47"/>
      <c r="C491" s="47"/>
      <c r="D491" s="46"/>
      <c r="E491" s="45"/>
      <c r="F491" s="45"/>
      <c r="G491" s="45"/>
      <c r="H491" s="104" t="str">
        <f t="shared" si="12"/>
        <v>pendente</v>
      </c>
    </row>
    <row r="492" spans="1:8">
      <c r="A492" s="47"/>
      <c r="B492" s="47"/>
      <c r="C492" s="47"/>
      <c r="D492" s="46"/>
      <c r="E492" s="45"/>
      <c r="F492" s="45"/>
      <c r="G492" s="45"/>
      <c r="H492" s="104" t="str">
        <f t="shared" si="12"/>
        <v>pendente</v>
      </c>
    </row>
    <row r="493" spans="1:8">
      <c r="A493" s="47"/>
      <c r="B493" s="47"/>
      <c r="C493" s="47"/>
      <c r="D493" s="46"/>
      <c r="E493" s="45"/>
      <c r="F493" s="45"/>
      <c r="G493" s="45"/>
      <c r="H493" s="104" t="str">
        <f t="shared" si="12"/>
        <v>pendente</v>
      </c>
    </row>
    <row r="494" spans="1:8">
      <c r="A494" s="47"/>
      <c r="B494" s="47"/>
      <c r="C494" s="44"/>
      <c r="D494" s="46"/>
      <c r="E494" s="28"/>
      <c r="F494" s="28"/>
      <c r="G494" s="28"/>
      <c r="H494" s="104" t="str">
        <f t="shared" si="12"/>
        <v>pendente</v>
      </c>
    </row>
    <row r="495" spans="1:8">
      <c r="A495" s="47"/>
      <c r="B495" s="47"/>
      <c r="C495" s="47"/>
      <c r="D495" s="46"/>
      <c r="E495" s="45"/>
      <c r="F495" s="45"/>
      <c r="G495" s="45"/>
      <c r="H495" s="104" t="str">
        <f t="shared" si="12"/>
        <v>pendente</v>
      </c>
    </row>
    <row r="496" spans="1:8">
      <c r="A496" s="47"/>
      <c r="B496" s="47"/>
      <c r="C496" s="47"/>
      <c r="D496" s="46"/>
      <c r="E496" s="45"/>
      <c r="F496" s="45"/>
      <c r="G496" s="45"/>
      <c r="H496" s="104" t="str">
        <f t="shared" si="12"/>
        <v>pendente</v>
      </c>
    </row>
    <row r="497" spans="1:8">
      <c r="A497" s="47"/>
      <c r="B497" s="47"/>
      <c r="C497" s="47"/>
      <c r="D497" s="46"/>
      <c r="E497" s="45"/>
      <c r="F497" s="45"/>
      <c r="G497" s="45"/>
      <c r="H497" s="104" t="str">
        <f t="shared" si="12"/>
        <v>pendente</v>
      </c>
    </row>
    <row r="498" spans="1:8">
      <c r="A498" s="47"/>
      <c r="B498" s="47"/>
      <c r="C498" s="44"/>
      <c r="D498" s="46"/>
      <c r="E498" s="28"/>
      <c r="F498" s="28"/>
      <c r="G498" s="28"/>
      <c r="H498" s="104" t="str">
        <f t="shared" si="12"/>
        <v>pendente</v>
      </c>
    </row>
    <row r="499" spans="1:8">
      <c r="A499" s="47"/>
      <c r="B499" s="47"/>
      <c r="C499" s="47"/>
      <c r="D499" s="46"/>
      <c r="E499" s="45"/>
      <c r="F499" s="45"/>
      <c r="G499" s="45"/>
      <c r="H499" s="104" t="str">
        <f t="shared" si="12"/>
        <v>pendente</v>
      </c>
    </row>
    <row r="500" spans="1:8">
      <c r="A500" s="47"/>
      <c r="B500" s="47"/>
      <c r="C500" s="47"/>
      <c r="D500" s="46"/>
      <c r="E500" s="45"/>
      <c r="F500" s="45"/>
      <c r="G500" s="45"/>
      <c r="H500" s="104" t="str">
        <f t="shared" si="12"/>
        <v>pendente</v>
      </c>
    </row>
    <row r="501" spans="1:8">
      <c r="A501" s="47"/>
      <c r="B501" s="47"/>
      <c r="C501" s="44"/>
      <c r="D501" s="46"/>
      <c r="E501" s="28"/>
      <c r="F501" s="28"/>
      <c r="G501" s="28"/>
      <c r="H501" s="104" t="str">
        <f t="shared" si="12"/>
        <v>pendente</v>
      </c>
    </row>
    <row r="502" spans="1:8">
      <c r="A502" s="47"/>
      <c r="B502" s="47"/>
      <c r="C502" s="47"/>
      <c r="D502" s="46"/>
      <c r="E502" s="45"/>
      <c r="F502" s="45"/>
      <c r="G502" s="45"/>
      <c r="H502" s="104" t="str">
        <f t="shared" si="12"/>
        <v>pendente</v>
      </c>
    </row>
    <row r="503" spans="1:8">
      <c r="A503" s="47"/>
      <c r="B503" s="47"/>
      <c r="C503" s="47"/>
      <c r="D503" s="46"/>
      <c r="E503" s="45"/>
      <c r="F503" s="45"/>
      <c r="G503" s="45"/>
      <c r="H503" s="104" t="str">
        <f t="shared" si="12"/>
        <v>pendente</v>
      </c>
    </row>
    <row r="504" spans="1:8">
      <c r="A504" s="47"/>
      <c r="B504" s="47"/>
      <c r="C504" s="47"/>
      <c r="D504" s="46"/>
      <c r="E504" s="45"/>
      <c r="F504" s="45"/>
      <c r="G504" s="45"/>
      <c r="H504" s="104" t="str">
        <f t="shared" si="12"/>
        <v>pendente</v>
      </c>
    </row>
    <row r="505" spans="1:8">
      <c r="A505" s="47"/>
      <c r="B505" s="47"/>
      <c r="C505" s="47"/>
      <c r="D505" s="46"/>
      <c r="E505" s="45"/>
      <c r="F505" s="45"/>
      <c r="G505" s="45"/>
      <c r="H505" s="104" t="str">
        <f t="shared" si="12"/>
        <v>pendente</v>
      </c>
    </row>
    <row r="506" spans="1:8">
      <c r="A506" s="47"/>
      <c r="B506" s="47"/>
      <c r="C506" s="44"/>
      <c r="D506" s="46"/>
      <c r="E506" s="28"/>
      <c r="F506" s="28"/>
      <c r="G506" s="28"/>
      <c r="H506" s="104" t="str">
        <f t="shared" si="12"/>
        <v>pendente</v>
      </c>
    </row>
    <row r="507" spans="1:8">
      <c r="A507" s="47"/>
      <c r="B507" s="47"/>
      <c r="C507" s="47"/>
      <c r="D507" s="46"/>
      <c r="E507" s="45"/>
      <c r="F507" s="45"/>
      <c r="G507" s="45"/>
      <c r="H507" s="104" t="str">
        <f t="shared" si="12"/>
        <v>pendente</v>
      </c>
    </row>
    <row r="508" spans="1:8">
      <c r="A508" s="47"/>
      <c r="B508" s="47"/>
      <c r="C508" s="47"/>
      <c r="D508" s="46"/>
      <c r="E508" s="45"/>
      <c r="F508" s="45"/>
      <c r="G508" s="45"/>
      <c r="H508" s="104" t="str">
        <f t="shared" si="12"/>
        <v>pendente</v>
      </c>
    </row>
    <row r="509" spans="1:8">
      <c r="A509" s="47"/>
      <c r="B509" s="47"/>
      <c r="C509" s="47"/>
      <c r="D509" s="46"/>
      <c r="E509" s="45"/>
      <c r="F509" s="45"/>
      <c r="G509" s="45"/>
      <c r="H509" s="104" t="str">
        <f t="shared" si="12"/>
        <v>pendente</v>
      </c>
    </row>
    <row r="510" spans="1:8">
      <c r="A510" s="47"/>
      <c r="B510" s="47"/>
      <c r="C510" s="44"/>
      <c r="D510" s="46"/>
      <c r="E510" s="28"/>
      <c r="F510" s="28"/>
      <c r="G510" s="28"/>
      <c r="H510" s="104" t="str">
        <f t="shared" si="12"/>
        <v>pendente</v>
      </c>
    </row>
    <row r="511" spans="1:8">
      <c r="A511" s="47"/>
      <c r="B511" s="47"/>
      <c r="C511" s="47"/>
      <c r="D511" s="46"/>
      <c r="E511" s="45"/>
      <c r="F511" s="45"/>
      <c r="G511" s="45"/>
      <c r="H511" s="104" t="str">
        <f t="shared" si="12"/>
        <v>pendente</v>
      </c>
    </row>
    <row r="512" spans="1:8">
      <c r="A512" s="47"/>
      <c r="B512" s="47"/>
      <c r="C512" s="47"/>
      <c r="D512" s="46"/>
      <c r="E512" s="45"/>
      <c r="F512" s="45"/>
      <c r="G512" s="45"/>
      <c r="H512" s="104" t="str">
        <f t="shared" si="12"/>
        <v>pendente</v>
      </c>
    </row>
    <row r="513" spans="1:8">
      <c r="A513" s="47"/>
      <c r="B513" s="47"/>
      <c r="C513" s="44"/>
      <c r="D513" s="46"/>
      <c r="E513" s="28"/>
      <c r="F513" s="28"/>
      <c r="G513" s="28"/>
      <c r="H513" s="104" t="str">
        <f t="shared" si="12"/>
        <v>pendente</v>
      </c>
    </row>
    <row r="514" spans="1:8">
      <c r="A514" s="47"/>
      <c r="B514" s="47"/>
      <c r="C514" s="47"/>
      <c r="D514" s="46"/>
      <c r="E514" s="45"/>
      <c r="F514" s="45"/>
      <c r="G514" s="45"/>
      <c r="H514" s="104" t="str">
        <f t="shared" si="12"/>
        <v>pendente</v>
      </c>
    </row>
    <row r="515" spans="1:8">
      <c r="A515" s="47"/>
      <c r="B515" s="47"/>
      <c r="C515" s="47"/>
      <c r="D515" s="46"/>
      <c r="E515" s="45"/>
      <c r="F515" s="45"/>
      <c r="G515" s="45"/>
      <c r="H515" s="104" t="str">
        <f t="shared" si="12"/>
        <v>pendente</v>
      </c>
    </row>
    <row r="516" spans="1:8">
      <c r="A516" s="47"/>
      <c r="B516" s="47"/>
      <c r="C516" s="47"/>
      <c r="D516" s="46"/>
      <c r="E516" s="45"/>
      <c r="F516" s="45"/>
      <c r="G516" s="45"/>
      <c r="H516" s="104" t="str">
        <f t="shared" si="12"/>
        <v>pendente</v>
      </c>
    </row>
    <row r="517" spans="1:8">
      <c r="A517" s="47"/>
      <c r="B517" s="47"/>
      <c r="C517" s="47"/>
      <c r="D517" s="46"/>
      <c r="E517" s="45"/>
      <c r="F517" s="45"/>
      <c r="G517" s="45"/>
      <c r="H517" s="104" t="str">
        <f t="shared" si="12"/>
        <v>pendente</v>
      </c>
    </row>
    <row r="518" spans="1:8">
      <c r="A518" s="47"/>
      <c r="B518" s="47"/>
      <c r="C518" s="44"/>
      <c r="D518" s="46"/>
      <c r="E518" s="28"/>
      <c r="F518" s="28"/>
      <c r="G518" s="28"/>
      <c r="H518" s="104" t="str">
        <f t="shared" si="12"/>
        <v>pendente</v>
      </c>
    </row>
    <row r="519" spans="1:8">
      <c r="A519" s="47"/>
      <c r="B519" s="47"/>
      <c r="C519" s="47"/>
      <c r="D519" s="46"/>
      <c r="E519" s="45"/>
      <c r="F519" s="45"/>
      <c r="G519" s="45"/>
      <c r="H519" s="104" t="str">
        <f t="shared" si="12"/>
        <v>pendente</v>
      </c>
    </row>
    <row r="520" spans="1:8">
      <c r="A520" s="47"/>
      <c r="B520" s="47"/>
      <c r="C520" s="47"/>
      <c r="D520" s="46"/>
      <c r="E520" s="45"/>
      <c r="F520" s="45"/>
      <c r="G520" s="45"/>
      <c r="H520" s="104" t="str">
        <f t="shared" si="12"/>
        <v>pendente</v>
      </c>
    </row>
    <row r="521" spans="1:8">
      <c r="A521" s="47"/>
      <c r="B521" s="47"/>
      <c r="C521" s="47"/>
      <c r="D521" s="46"/>
      <c r="E521" s="45"/>
      <c r="F521" s="45"/>
      <c r="G521" s="45"/>
      <c r="H521" s="104" t="str">
        <f t="shared" si="12"/>
        <v>pendente</v>
      </c>
    </row>
    <row r="522" spans="1:8">
      <c r="A522" s="47"/>
      <c r="B522" s="47"/>
      <c r="C522" s="44"/>
      <c r="D522" s="46"/>
      <c r="E522" s="28"/>
      <c r="F522" s="28"/>
      <c r="G522" s="28"/>
      <c r="H522" s="104" t="str">
        <f t="shared" si="12"/>
        <v>pendente</v>
      </c>
    </row>
    <row r="523" spans="1:8">
      <c r="A523" s="47"/>
      <c r="B523" s="47"/>
      <c r="C523" s="47"/>
      <c r="D523" s="46"/>
      <c r="E523" s="45"/>
      <c r="F523" s="45"/>
      <c r="G523" s="45"/>
      <c r="H523" s="104" t="str">
        <f t="shared" si="12"/>
        <v>pendente</v>
      </c>
    </row>
    <row r="524" spans="1:8">
      <c r="A524" s="47"/>
      <c r="B524" s="47"/>
      <c r="C524" s="47"/>
      <c r="D524" s="46"/>
      <c r="E524" s="45"/>
      <c r="F524" s="45"/>
      <c r="G524" s="45"/>
      <c r="H524" s="104" t="str">
        <f t="shared" si="12"/>
        <v>pendente</v>
      </c>
    </row>
    <row r="525" spans="1:8">
      <c r="A525" s="47"/>
      <c r="B525" s="47"/>
      <c r="C525" s="44"/>
      <c r="D525" s="46"/>
      <c r="E525" s="28"/>
      <c r="F525" s="28"/>
      <c r="G525" s="28"/>
      <c r="H525" s="104" t="str">
        <f t="shared" si="12"/>
        <v>pendente</v>
      </c>
    </row>
    <row r="526" spans="1:8">
      <c r="A526" s="47"/>
      <c r="B526" s="47"/>
      <c r="C526" s="47"/>
      <c r="D526" s="46"/>
      <c r="E526" s="45"/>
      <c r="F526" s="45"/>
      <c r="G526" s="45"/>
      <c r="H526" s="104" t="str">
        <f t="shared" si="12"/>
        <v>pendente</v>
      </c>
    </row>
    <row r="527" spans="1:8">
      <c r="A527" s="47"/>
      <c r="B527" s="47"/>
      <c r="C527" s="47"/>
      <c r="D527" s="46"/>
      <c r="E527" s="45"/>
      <c r="F527" s="45"/>
      <c r="G527" s="45"/>
      <c r="H527" s="104" t="str">
        <f t="shared" si="12"/>
        <v>pendente</v>
      </c>
    </row>
    <row r="528" spans="1:8">
      <c r="A528" s="47"/>
      <c r="B528" s="47"/>
      <c r="C528" s="47"/>
      <c r="D528" s="46"/>
      <c r="E528" s="45"/>
      <c r="F528" s="45"/>
      <c r="G528" s="45"/>
      <c r="H528" s="104" t="str">
        <f t="shared" si="12"/>
        <v>pendente</v>
      </c>
    </row>
    <row r="529" spans="1:8">
      <c r="A529" s="47"/>
      <c r="B529" s="47"/>
      <c r="C529" s="47"/>
      <c r="D529" s="46"/>
      <c r="E529" s="45"/>
      <c r="F529" s="45"/>
      <c r="G529" s="45"/>
      <c r="H529" s="104" t="str">
        <f t="shared" si="12"/>
        <v>pendente</v>
      </c>
    </row>
    <row r="530" spans="1:8">
      <c r="A530" s="47"/>
      <c r="B530" s="47"/>
      <c r="C530" s="44"/>
      <c r="D530" s="46"/>
      <c r="E530" s="28"/>
      <c r="F530" s="28"/>
      <c r="G530" s="28"/>
      <c r="H530" s="104" t="str">
        <f t="shared" si="12"/>
        <v>pendente</v>
      </c>
    </row>
    <row r="531" spans="1:8">
      <c r="A531" s="47"/>
      <c r="B531" s="47"/>
      <c r="C531" s="47"/>
      <c r="D531" s="46"/>
      <c r="E531" s="45"/>
      <c r="F531" s="45"/>
      <c r="G531" s="45"/>
      <c r="H531" s="104" t="str">
        <f t="shared" si="12"/>
        <v>pendente</v>
      </c>
    </row>
    <row r="532" spans="1:8">
      <c r="A532" s="47"/>
      <c r="B532" s="47"/>
      <c r="C532" s="47"/>
      <c r="D532" s="46"/>
      <c r="E532" s="45"/>
      <c r="F532" s="45"/>
      <c r="G532" s="45"/>
      <c r="H532" s="104" t="str">
        <f t="shared" si="12"/>
        <v>pendente</v>
      </c>
    </row>
    <row r="533" spans="1:8">
      <c r="A533" s="47"/>
      <c r="B533" s="47"/>
      <c r="C533" s="47"/>
      <c r="D533" s="46"/>
      <c r="E533" s="45"/>
      <c r="F533" s="45"/>
      <c r="G533" s="45"/>
      <c r="H533" s="104" t="str">
        <f t="shared" si="12"/>
        <v>pendente</v>
      </c>
    </row>
    <row r="534" spans="1:8">
      <c r="A534" s="47"/>
      <c r="B534" s="47"/>
      <c r="C534" s="44"/>
      <c r="D534" s="46"/>
      <c r="E534" s="28"/>
      <c r="F534" s="28"/>
      <c r="G534" s="28"/>
      <c r="H534" s="104" t="str">
        <f t="shared" si="12"/>
        <v>pendente</v>
      </c>
    </row>
    <row r="535" spans="1:8">
      <c r="A535" s="47"/>
      <c r="B535" s="47"/>
      <c r="C535" s="47"/>
      <c r="D535" s="46"/>
      <c r="E535" s="45"/>
      <c r="F535" s="45"/>
      <c r="G535" s="45"/>
      <c r="H535" s="104" t="str">
        <f t="shared" si="12"/>
        <v>pendente</v>
      </c>
    </row>
    <row r="536" spans="1:8">
      <c r="A536" s="47"/>
      <c r="B536" s="47"/>
      <c r="C536" s="47"/>
      <c r="D536" s="46"/>
      <c r="E536" s="45"/>
      <c r="F536" s="45"/>
      <c r="G536" s="45"/>
      <c r="H536" s="104" t="str">
        <f t="shared" ref="H536:H605" si="13">IF(F536&lt;&gt;0,"finalizado", "pendente")</f>
        <v>pendente</v>
      </c>
    </row>
    <row r="537" spans="1:8">
      <c r="A537" s="47"/>
      <c r="B537" s="47"/>
      <c r="C537" s="44"/>
      <c r="D537" s="46"/>
      <c r="E537" s="28"/>
      <c r="F537" s="28"/>
      <c r="G537" s="28"/>
      <c r="H537" s="104" t="str">
        <f t="shared" si="13"/>
        <v>pendente</v>
      </c>
    </row>
    <row r="538" spans="1:8">
      <c r="A538" s="47"/>
      <c r="B538" s="47"/>
      <c r="C538" s="47"/>
      <c r="D538" s="46"/>
      <c r="E538" s="45"/>
      <c r="F538" s="45"/>
      <c r="G538" s="45"/>
      <c r="H538" s="104" t="str">
        <f t="shared" si="13"/>
        <v>pendente</v>
      </c>
    </row>
    <row r="539" spans="1:8">
      <c r="A539" s="47"/>
      <c r="B539" s="47"/>
      <c r="C539" s="47"/>
      <c r="D539" s="46"/>
      <c r="E539" s="45"/>
      <c r="F539" s="45"/>
      <c r="G539" s="45"/>
      <c r="H539" s="104" t="str">
        <f t="shared" si="13"/>
        <v>pendente</v>
      </c>
    </row>
    <row r="540" spans="1:8">
      <c r="A540" s="47"/>
      <c r="B540" s="47"/>
      <c r="C540" s="47"/>
      <c r="D540" s="46"/>
      <c r="E540" s="45"/>
      <c r="F540" s="45"/>
      <c r="G540" s="45"/>
      <c r="H540" s="104" t="str">
        <f t="shared" si="13"/>
        <v>pendente</v>
      </c>
    </row>
    <row r="541" spans="1:8">
      <c r="A541" s="47"/>
      <c r="B541" s="47"/>
      <c r="C541" s="47"/>
      <c r="D541" s="46"/>
      <c r="E541" s="45"/>
      <c r="F541" s="45"/>
      <c r="G541" s="45"/>
      <c r="H541" s="104" t="str">
        <f t="shared" si="13"/>
        <v>pendente</v>
      </c>
    </row>
    <row r="542" spans="1:8">
      <c r="A542" s="47"/>
      <c r="B542" s="47"/>
      <c r="C542" s="44"/>
      <c r="D542" s="46"/>
      <c r="E542" s="28"/>
      <c r="F542" s="28"/>
      <c r="G542" s="28"/>
      <c r="H542" s="104" t="str">
        <f t="shared" si="13"/>
        <v>pendente</v>
      </c>
    </row>
    <row r="543" spans="1:8">
      <c r="A543" s="47"/>
      <c r="B543" s="47"/>
      <c r="C543" s="47"/>
      <c r="D543" s="46"/>
      <c r="E543" s="45"/>
      <c r="F543" s="45"/>
      <c r="G543" s="45"/>
      <c r="H543" s="104" t="str">
        <f t="shared" si="13"/>
        <v>pendente</v>
      </c>
    </row>
    <row r="544" spans="1:8">
      <c r="A544" s="47"/>
      <c r="B544" s="47"/>
      <c r="C544" s="47"/>
      <c r="D544" s="46"/>
      <c r="E544" s="45"/>
      <c r="F544" s="45"/>
      <c r="G544" s="45"/>
      <c r="H544" s="104" t="str">
        <f t="shared" si="13"/>
        <v>pendente</v>
      </c>
    </row>
    <row r="545" spans="1:8">
      <c r="A545" s="47"/>
      <c r="B545" s="47"/>
      <c r="C545" s="47"/>
      <c r="D545" s="46"/>
      <c r="E545" s="45"/>
      <c r="F545" s="45"/>
      <c r="G545" s="45"/>
      <c r="H545" s="104" t="str">
        <f t="shared" si="13"/>
        <v>pendente</v>
      </c>
    </row>
    <row r="546" spans="1:8">
      <c r="A546" s="47"/>
      <c r="B546" s="47"/>
      <c r="C546" s="44"/>
      <c r="D546" s="46"/>
      <c r="E546" s="28"/>
      <c r="F546" s="28"/>
      <c r="G546" s="28"/>
      <c r="H546" s="104" t="str">
        <f t="shared" si="13"/>
        <v>pendente</v>
      </c>
    </row>
    <row r="547" spans="1:8">
      <c r="A547" s="47"/>
      <c r="B547" s="47"/>
      <c r="C547" s="47"/>
      <c r="D547" s="46"/>
      <c r="E547" s="45"/>
      <c r="F547" s="45"/>
      <c r="G547" s="45"/>
      <c r="H547" s="104" t="str">
        <f t="shared" si="13"/>
        <v>pendente</v>
      </c>
    </row>
    <row r="548" spans="1:8">
      <c r="A548" s="47"/>
      <c r="B548" s="47"/>
      <c r="C548" s="47"/>
      <c r="D548" s="46"/>
      <c r="E548" s="45"/>
      <c r="F548" s="45"/>
      <c r="G548" s="45"/>
      <c r="H548" s="104" t="str">
        <f t="shared" si="13"/>
        <v>pendente</v>
      </c>
    </row>
    <row r="549" spans="1:8">
      <c r="A549" s="47"/>
      <c r="B549" s="47"/>
      <c r="C549" s="44"/>
      <c r="D549" s="46"/>
      <c r="E549" s="28"/>
      <c r="F549" s="28"/>
      <c r="G549" s="28"/>
      <c r="H549" s="104" t="str">
        <f t="shared" si="13"/>
        <v>pendente</v>
      </c>
    </row>
    <row r="550" spans="1:8">
      <c r="A550" s="47"/>
      <c r="B550" s="47"/>
      <c r="C550" s="47"/>
      <c r="D550" s="46"/>
      <c r="E550" s="45"/>
      <c r="F550" s="45"/>
      <c r="G550" s="45"/>
      <c r="H550" s="104" t="str">
        <f t="shared" si="13"/>
        <v>pendente</v>
      </c>
    </row>
    <row r="551" spans="1:8">
      <c r="A551" s="47"/>
      <c r="B551" s="47"/>
      <c r="C551" s="47"/>
      <c r="D551" s="46"/>
      <c r="E551" s="45"/>
      <c r="F551" s="45"/>
      <c r="G551" s="45"/>
      <c r="H551" s="104" t="str">
        <f t="shared" si="13"/>
        <v>pendente</v>
      </c>
    </row>
    <row r="552" spans="1:8">
      <c r="A552" s="47"/>
      <c r="B552" s="47"/>
      <c r="C552" s="47"/>
      <c r="D552" s="46"/>
      <c r="E552" s="45"/>
      <c r="F552" s="45"/>
      <c r="G552" s="45"/>
      <c r="H552" s="104" t="str">
        <f t="shared" si="13"/>
        <v>pendente</v>
      </c>
    </row>
    <row r="553" spans="1:8">
      <c r="A553" s="47"/>
      <c r="B553" s="47"/>
      <c r="C553" s="44"/>
      <c r="D553" s="46"/>
      <c r="E553" s="28"/>
      <c r="F553" s="28"/>
      <c r="G553" s="28"/>
      <c r="H553" s="104" t="str">
        <f t="shared" si="13"/>
        <v>pendente</v>
      </c>
    </row>
    <row r="554" spans="1:8">
      <c r="A554" s="47"/>
      <c r="B554" s="47"/>
      <c r="C554" s="47"/>
      <c r="D554" s="46"/>
      <c r="E554" s="45"/>
      <c r="F554" s="45"/>
      <c r="G554" s="45"/>
      <c r="H554" s="104" t="str">
        <f t="shared" si="13"/>
        <v>pendente</v>
      </c>
    </row>
    <row r="555" spans="1:8">
      <c r="A555" s="47"/>
      <c r="B555" s="47"/>
      <c r="C555" s="47"/>
      <c r="D555" s="46"/>
      <c r="E555" s="45"/>
      <c r="F555" s="45"/>
      <c r="G555" s="45"/>
      <c r="H555" s="104" t="str">
        <f t="shared" si="13"/>
        <v>pendente</v>
      </c>
    </row>
    <row r="556" spans="1:8">
      <c r="A556" s="47"/>
      <c r="B556" s="47"/>
      <c r="C556" s="47"/>
      <c r="D556" s="46"/>
      <c r="E556" s="45"/>
      <c r="F556" s="45"/>
      <c r="G556" s="45"/>
      <c r="H556" s="104" t="str">
        <f t="shared" si="13"/>
        <v>pendente</v>
      </c>
    </row>
    <row r="557" spans="1:8">
      <c r="A557" s="47"/>
      <c r="B557" s="47"/>
      <c r="C557" s="44"/>
      <c r="D557" s="46"/>
      <c r="E557" s="28"/>
      <c r="F557" s="28"/>
      <c r="G557" s="28"/>
      <c r="H557" s="104" t="str">
        <f t="shared" si="13"/>
        <v>pendente</v>
      </c>
    </row>
    <row r="558" spans="1:8">
      <c r="A558" s="47"/>
      <c r="B558" s="47"/>
      <c r="C558" s="47"/>
      <c r="D558" s="46"/>
      <c r="E558" s="45"/>
      <c r="F558" s="45"/>
      <c r="G558" s="45"/>
      <c r="H558" s="104" t="str">
        <f t="shared" si="13"/>
        <v>pendente</v>
      </c>
    </row>
    <row r="559" spans="1:8">
      <c r="A559" s="47"/>
      <c r="B559" s="47"/>
      <c r="C559" s="47"/>
      <c r="D559" s="46"/>
      <c r="E559" s="45"/>
      <c r="F559" s="45"/>
      <c r="G559" s="45"/>
      <c r="H559" s="104" t="str">
        <f t="shared" si="13"/>
        <v>pendente</v>
      </c>
    </row>
    <row r="560" spans="1:8">
      <c r="A560" s="47"/>
      <c r="B560" s="47"/>
      <c r="C560" s="44"/>
      <c r="D560" s="46"/>
      <c r="E560" s="28"/>
      <c r="F560" s="28"/>
      <c r="G560" s="28"/>
      <c r="H560" s="104" t="str">
        <f t="shared" si="13"/>
        <v>pendente</v>
      </c>
    </row>
    <row r="561" spans="1:8">
      <c r="A561" s="47"/>
      <c r="B561" s="47"/>
      <c r="C561" s="47"/>
      <c r="D561" s="46"/>
      <c r="E561" s="45"/>
      <c r="F561" s="45"/>
      <c r="G561" s="45"/>
      <c r="H561" s="104" t="str">
        <f t="shared" si="13"/>
        <v>pendente</v>
      </c>
    </row>
    <row r="562" spans="1:8">
      <c r="A562" s="47"/>
      <c r="B562" s="47"/>
      <c r="C562" s="47"/>
      <c r="D562" s="46"/>
      <c r="E562" s="45"/>
      <c r="F562" s="45"/>
      <c r="G562" s="45"/>
      <c r="H562" s="104" t="str">
        <f t="shared" si="13"/>
        <v>pendente</v>
      </c>
    </row>
    <row r="563" spans="1:8">
      <c r="A563" s="47"/>
      <c r="B563" s="47"/>
      <c r="C563" s="47"/>
      <c r="D563" s="46"/>
      <c r="E563" s="45"/>
      <c r="F563" s="45"/>
      <c r="G563" s="45"/>
      <c r="H563" s="104" t="str">
        <f t="shared" si="13"/>
        <v>pendente</v>
      </c>
    </row>
    <row r="564" spans="1:8">
      <c r="A564" s="47"/>
      <c r="B564" s="47"/>
      <c r="C564" s="47"/>
      <c r="D564" s="46"/>
      <c r="E564" s="45"/>
      <c r="F564" s="45"/>
      <c r="G564" s="45"/>
      <c r="H564" s="104" t="str">
        <f t="shared" si="13"/>
        <v>pendente</v>
      </c>
    </row>
    <row r="565" spans="1:8">
      <c r="A565" s="47"/>
      <c r="B565" s="47"/>
      <c r="C565" s="44"/>
      <c r="D565" s="46"/>
      <c r="E565" s="28"/>
      <c r="F565" s="28"/>
      <c r="G565" s="28"/>
      <c r="H565" s="104" t="str">
        <f t="shared" si="13"/>
        <v>pendente</v>
      </c>
    </row>
    <row r="566" spans="1:8">
      <c r="A566" s="47"/>
      <c r="B566" s="47"/>
      <c r="C566" s="47"/>
      <c r="D566" s="46"/>
      <c r="E566" s="45"/>
      <c r="F566" s="45"/>
      <c r="G566" s="45"/>
      <c r="H566" s="104" t="str">
        <f t="shared" si="13"/>
        <v>pendente</v>
      </c>
    </row>
    <row r="567" spans="1:8">
      <c r="A567" s="47"/>
      <c r="B567" s="47"/>
      <c r="C567" s="47"/>
      <c r="D567" s="46"/>
      <c r="E567" s="45"/>
      <c r="F567" s="45"/>
      <c r="G567" s="45"/>
      <c r="H567" s="104" t="str">
        <f t="shared" si="13"/>
        <v>pendente</v>
      </c>
    </row>
    <row r="568" spans="1:8">
      <c r="A568" s="47"/>
      <c r="B568" s="47"/>
      <c r="C568" s="47"/>
      <c r="D568" s="46"/>
      <c r="E568" s="45"/>
      <c r="F568" s="45"/>
      <c r="G568" s="45"/>
      <c r="H568" s="104" t="str">
        <f t="shared" si="13"/>
        <v>pendente</v>
      </c>
    </row>
    <row r="569" spans="1:8">
      <c r="A569" s="47"/>
      <c r="B569" s="47"/>
      <c r="C569" s="44"/>
      <c r="D569" s="46"/>
      <c r="E569" s="28"/>
      <c r="F569" s="28"/>
      <c r="G569" s="28"/>
      <c r="H569" s="104" t="str">
        <f t="shared" si="13"/>
        <v>pendente</v>
      </c>
    </row>
    <row r="570" spans="1:8">
      <c r="A570" s="47"/>
      <c r="B570" s="47"/>
      <c r="C570" s="47"/>
      <c r="D570" s="46"/>
      <c r="E570" s="45"/>
      <c r="F570" s="45"/>
      <c r="G570" s="45"/>
      <c r="H570" s="104" t="str">
        <f t="shared" si="13"/>
        <v>pendente</v>
      </c>
    </row>
    <row r="571" spans="1:8">
      <c r="A571" s="47"/>
      <c r="B571" s="47"/>
      <c r="C571" s="47"/>
      <c r="D571" s="46"/>
      <c r="E571" s="45"/>
      <c r="F571" s="45"/>
      <c r="G571" s="45"/>
      <c r="H571" s="104" t="str">
        <f t="shared" si="13"/>
        <v>pendente</v>
      </c>
    </row>
    <row r="572" spans="1:8">
      <c r="A572" s="47"/>
      <c r="B572" s="47"/>
      <c r="C572" s="44"/>
      <c r="D572" s="46"/>
      <c r="E572" s="28"/>
      <c r="F572" s="28"/>
      <c r="G572" s="28"/>
      <c r="H572" s="104" t="str">
        <f t="shared" si="13"/>
        <v>pendente</v>
      </c>
    </row>
    <row r="573" spans="1:8">
      <c r="A573" s="47"/>
      <c r="B573" s="47"/>
      <c r="C573" s="47"/>
      <c r="D573" s="46"/>
      <c r="E573" s="45"/>
      <c r="F573" s="45"/>
      <c r="G573" s="45"/>
      <c r="H573" s="104" t="str">
        <f t="shared" si="13"/>
        <v>pendente</v>
      </c>
    </row>
    <row r="574" spans="1:8">
      <c r="A574" s="47"/>
      <c r="B574" s="47"/>
      <c r="C574" s="47"/>
      <c r="D574" s="46"/>
      <c r="E574" s="45"/>
      <c r="F574" s="45"/>
      <c r="G574" s="45"/>
      <c r="H574" s="104" t="str">
        <f t="shared" si="13"/>
        <v>pendente</v>
      </c>
    </row>
    <row r="575" spans="1:8">
      <c r="A575" s="47"/>
      <c r="B575" s="47"/>
      <c r="C575" s="47"/>
      <c r="D575" s="46"/>
      <c r="E575" s="45"/>
      <c r="F575" s="45"/>
      <c r="G575" s="45"/>
      <c r="H575" s="104" t="str">
        <f t="shared" si="13"/>
        <v>pendente</v>
      </c>
    </row>
    <row r="576" spans="1:8">
      <c r="A576" s="47"/>
      <c r="B576" s="47"/>
      <c r="C576" s="47"/>
      <c r="D576" s="46"/>
      <c r="E576" s="45"/>
      <c r="F576" s="45"/>
      <c r="G576" s="45"/>
      <c r="H576" s="104" t="str">
        <f t="shared" si="13"/>
        <v>pendente</v>
      </c>
    </row>
    <row r="577" spans="1:8">
      <c r="A577" s="47"/>
      <c r="B577" s="47"/>
      <c r="C577" s="44"/>
      <c r="D577" s="46"/>
      <c r="E577" s="28"/>
      <c r="F577" s="28"/>
      <c r="G577" s="28"/>
      <c r="H577" s="104" t="str">
        <f t="shared" si="13"/>
        <v>pendente</v>
      </c>
    </row>
    <row r="578" spans="1:8">
      <c r="A578" s="47"/>
      <c r="B578" s="47"/>
      <c r="C578" s="47"/>
      <c r="D578" s="46"/>
      <c r="E578" s="45"/>
      <c r="F578" s="45"/>
      <c r="G578" s="45"/>
      <c r="H578" s="104" t="str">
        <f t="shared" si="13"/>
        <v>pendente</v>
      </c>
    </row>
    <row r="579" spans="1:8">
      <c r="A579" s="47"/>
      <c r="B579" s="47"/>
      <c r="C579" s="47"/>
      <c r="D579" s="46"/>
      <c r="E579" s="45"/>
      <c r="F579" s="45"/>
      <c r="G579" s="45"/>
      <c r="H579" s="104" t="str">
        <f t="shared" si="13"/>
        <v>pendente</v>
      </c>
    </row>
    <row r="580" spans="1:8">
      <c r="A580" s="47"/>
      <c r="B580" s="47"/>
      <c r="C580" s="47"/>
      <c r="D580" s="46"/>
      <c r="E580" s="45"/>
      <c r="F580" s="45"/>
      <c r="G580" s="45"/>
      <c r="H580" s="104" t="str">
        <f t="shared" si="13"/>
        <v>pendente</v>
      </c>
    </row>
    <row r="581" spans="1:8">
      <c r="A581" s="47"/>
      <c r="B581" s="47"/>
      <c r="C581" s="44"/>
      <c r="D581" s="46"/>
      <c r="E581" s="28"/>
      <c r="F581" s="28"/>
      <c r="G581" s="28"/>
      <c r="H581" s="104" t="str">
        <f t="shared" si="13"/>
        <v>pendente</v>
      </c>
    </row>
    <row r="582" spans="1:8">
      <c r="A582" s="47"/>
      <c r="B582" s="47"/>
      <c r="C582" s="47"/>
      <c r="D582" s="46"/>
      <c r="E582" s="45"/>
      <c r="F582" s="45"/>
      <c r="G582" s="45"/>
      <c r="H582" s="104" t="str">
        <f t="shared" si="13"/>
        <v>pendente</v>
      </c>
    </row>
    <row r="583" spans="1:8">
      <c r="A583" s="47"/>
      <c r="B583" s="47"/>
      <c r="C583" s="47"/>
      <c r="D583" s="46"/>
      <c r="E583" s="45"/>
      <c r="F583" s="45"/>
      <c r="G583" s="45"/>
      <c r="H583" s="104" t="str">
        <f t="shared" si="13"/>
        <v>pendente</v>
      </c>
    </row>
    <row r="584" spans="1:8">
      <c r="A584" s="47"/>
      <c r="B584" s="47"/>
      <c r="C584" s="44"/>
      <c r="D584" s="46"/>
      <c r="E584" s="28"/>
      <c r="F584" s="28"/>
      <c r="G584" s="28"/>
      <c r="H584" s="104" t="str">
        <f t="shared" si="13"/>
        <v>pendente</v>
      </c>
    </row>
    <row r="585" spans="1:8">
      <c r="A585" s="47"/>
      <c r="B585" s="47"/>
      <c r="C585" s="47"/>
      <c r="D585" s="46"/>
      <c r="E585" s="45"/>
      <c r="F585" s="45"/>
      <c r="G585" s="45"/>
      <c r="H585" s="104" t="str">
        <f t="shared" si="13"/>
        <v>pendente</v>
      </c>
    </row>
    <row r="586" spans="1:8">
      <c r="A586" s="47"/>
      <c r="B586" s="47"/>
      <c r="C586" s="47"/>
      <c r="D586" s="46"/>
      <c r="E586" s="45"/>
      <c r="F586" s="45"/>
      <c r="G586" s="45"/>
      <c r="H586" s="104" t="str">
        <f t="shared" si="13"/>
        <v>pendente</v>
      </c>
    </row>
    <row r="587" spans="1:8">
      <c r="A587" s="47"/>
      <c r="B587" s="47"/>
      <c r="C587" s="47"/>
      <c r="D587" s="46"/>
      <c r="E587" s="45"/>
      <c r="F587" s="45"/>
      <c r="G587" s="45"/>
      <c r="H587" s="104" t="str">
        <f t="shared" si="13"/>
        <v>pendente</v>
      </c>
    </row>
    <row r="588" spans="1:8">
      <c r="A588" s="47"/>
      <c r="B588" s="47"/>
      <c r="C588" s="47"/>
      <c r="D588" s="46"/>
      <c r="E588" s="45"/>
      <c r="F588" s="45"/>
      <c r="G588" s="45"/>
      <c r="H588" s="104" t="str">
        <f t="shared" si="13"/>
        <v>pendente</v>
      </c>
    </row>
    <row r="589" spans="1:8">
      <c r="A589" s="47"/>
      <c r="B589" s="47"/>
      <c r="C589" s="44"/>
      <c r="D589" s="46"/>
      <c r="E589" s="28"/>
      <c r="F589" s="28"/>
      <c r="G589" s="28"/>
      <c r="H589" s="104" t="str">
        <f t="shared" si="13"/>
        <v>pendente</v>
      </c>
    </row>
    <row r="590" spans="1:8">
      <c r="A590" s="47"/>
      <c r="B590" s="47"/>
      <c r="C590" s="47"/>
      <c r="D590" s="46"/>
      <c r="E590" s="45"/>
      <c r="F590" s="45"/>
      <c r="G590" s="45"/>
      <c r="H590" s="104" t="str">
        <f t="shared" si="13"/>
        <v>pendente</v>
      </c>
    </row>
    <row r="591" spans="1:8">
      <c r="A591" s="47"/>
      <c r="B591" s="47"/>
      <c r="C591" s="47"/>
      <c r="D591" s="46"/>
      <c r="E591" s="45"/>
      <c r="F591" s="45"/>
      <c r="G591" s="45"/>
      <c r="H591" s="104" t="str">
        <f t="shared" si="13"/>
        <v>pendente</v>
      </c>
    </row>
    <row r="592" spans="1:8">
      <c r="A592" s="47"/>
      <c r="B592" s="47"/>
      <c r="C592" s="47"/>
      <c r="D592" s="46"/>
      <c r="E592" s="45"/>
      <c r="F592" s="45"/>
      <c r="G592" s="45"/>
      <c r="H592" s="104" t="str">
        <f t="shared" si="13"/>
        <v>pendente</v>
      </c>
    </row>
    <row r="593" spans="1:8">
      <c r="A593" s="47"/>
      <c r="B593" s="47"/>
      <c r="C593" s="44"/>
      <c r="D593" s="46"/>
      <c r="E593" s="28"/>
      <c r="F593" s="28"/>
      <c r="G593" s="28"/>
      <c r="H593" s="104" t="str">
        <f t="shared" si="13"/>
        <v>pendente</v>
      </c>
    </row>
    <row r="594" spans="1:8">
      <c r="A594" s="47"/>
      <c r="B594" s="47"/>
      <c r="C594" s="47"/>
      <c r="D594" s="46"/>
      <c r="E594" s="45"/>
      <c r="F594" s="45"/>
      <c r="G594" s="45"/>
      <c r="H594" s="104" t="str">
        <f t="shared" si="13"/>
        <v>pendente</v>
      </c>
    </row>
    <row r="595" spans="1:8">
      <c r="A595" s="47"/>
      <c r="B595" s="47"/>
      <c r="C595" s="47"/>
      <c r="D595" s="46"/>
      <c r="E595" s="45"/>
      <c r="F595" s="45"/>
      <c r="G595" s="45"/>
      <c r="H595" s="104" t="str">
        <f t="shared" si="13"/>
        <v>pendente</v>
      </c>
    </row>
    <row r="596" spans="1:8">
      <c r="A596" s="47"/>
      <c r="B596" s="47"/>
      <c r="C596" s="44"/>
      <c r="D596" s="46"/>
      <c r="E596" s="28"/>
      <c r="F596" s="28"/>
      <c r="G596" s="28"/>
      <c r="H596" s="104" t="str">
        <f t="shared" si="13"/>
        <v>pendente</v>
      </c>
    </row>
    <row r="597" spans="1:8">
      <c r="A597" s="47"/>
      <c r="B597" s="47"/>
      <c r="C597" s="47"/>
      <c r="D597" s="46"/>
      <c r="E597" s="45"/>
      <c r="F597" s="45"/>
      <c r="G597" s="45"/>
      <c r="H597" s="104" t="str">
        <f t="shared" si="13"/>
        <v>pendente</v>
      </c>
    </row>
    <row r="598" spans="1:8">
      <c r="A598" s="47"/>
      <c r="B598" s="47"/>
      <c r="C598" s="47"/>
      <c r="D598" s="46"/>
      <c r="E598" s="45"/>
      <c r="F598" s="45"/>
      <c r="G598" s="45"/>
      <c r="H598" s="104" t="str">
        <f t="shared" si="13"/>
        <v>pendente</v>
      </c>
    </row>
    <row r="599" spans="1:8">
      <c r="A599" s="47"/>
      <c r="B599" s="47"/>
      <c r="C599" s="47"/>
      <c r="D599" s="46"/>
      <c r="E599" s="45"/>
      <c r="F599" s="45"/>
      <c r="G599" s="45"/>
      <c r="H599" s="104" t="str">
        <f t="shared" si="13"/>
        <v>pendente</v>
      </c>
    </row>
    <row r="600" spans="1:8">
      <c r="A600" s="47"/>
      <c r="B600" s="47"/>
      <c r="C600" s="47"/>
      <c r="D600" s="46"/>
      <c r="E600" s="45"/>
      <c r="F600" s="45"/>
      <c r="G600" s="45"/>
      <c r="H600" s="104" t="str">
        <f t="shared" si="13"/>
        <v>pendente</v>
      </c>
    </row>
    <row r="601" spans="1:8">
      <c r="A601" s="47"/>
      <c r="B601" s="47"/>
      <c r="C601" s="44"/>
      <c r="D601" s="46"/>
      <c r="E601" s="28"/>
      <c r="F601" s="28"/>
      <c r="G601" s="28"/>
      <c r="H601" s="104" t="str">
        <f t="shared" si="13"/>
        <v>pendente</v>
      </c>
    </row>
    <row r="602" spans="1:8">
      <c r="A602" s="47"/>
      <c r="B602" s="47"/>
      <c r="C602" s="47"/>
      <c r="D602" s="46"/>
      <c r="E602" s="45"/>
      <c r="F602" s="45"/>
      <c r="G602" s="45"/>
      <c r="H602" s="104" t="str">
        <f t="shared" si="13"/>
        <v>pendente</v>
      </c>
    </row>
    <row r="603" spans="1:8">
      <c r="A603" s="47"/>
      <c r="B603" s="47"/>
      <c r="C603" s="47"/>
      <c r="D603" s="46"/>
      <c r="E603" s="45"/>
      <c r="F603" s="45"/>
      <c r="G603" s="45"/>
      <c r="H603" s="104" t="str">
        <f t="shared" si="13"/>
        <v>pendente</v>
      </c>
    </row>
    <row r="604" spans="1:8">
      <c r="A604" s="47"/>
      <c r="B604" s="47"/>
      <c r="C604" s="47"/>
      <c r="D604" s="46"/>
      <c r="E604" s="45"/>
      <c r="F604" s="45"/>
      <c r="G604" s="45"/>
      <c r="H604" s="104" t="str">
        <f t="shared" si="13"/>
        <v>pendente</v>
      </c>
    </row>
    <row r="605" spans="1:8">
      <c r="A605" s="47"/>
      <c r="B605" s="47"/>
      <c r="C605" s="44"/>
      <c r="D605" s="46"/>
      <c r="E605" s="28"/>
      <c r="F605" s="28"/>
      <c r="G605" s="28"/>
      <c r="H605" s="104" t="str">
        <f t="shared" si="13"/>
        <v>pendente</v>
      </c>
    </row>
    <row r="606" spans="1:8">
      <c r="A606" s="47"/>
      <c r="B606" s="47"/>
      <c r="C606" s="47"/>
      <c r="D606" s="46"/>
      <c r="E606" s="45"/>
      <c r="F606" s="45"/>
      <c r="G606" s="45"/>
      <c r="H606" s="104" t="str">
        <f t="shared" ref="H606:H791" si="14">IF(F606&lt;&gt;0,"finalizado", "pendente")</f>
        <v>pendente</v>
      </c>
    </row>
    <row r="607" spans="1:8">
      <c r="A607" s="47"/>
      <c r="B607" s="47"/>
      <c r="C607" s="47"/>
      <c r="D607" s="46"/>
      <c r="E607" s="45"/>
      <c r="F607" s="45"/>
      <c r="G607" s="45"/>
      <c r="H607" s="104" t="str">
        <f t="shared" si="14"/>
        <v>pendente</v>
      </c>
    </row>
    <row r="608" spans="1:8">
      <c r="A608" s="47"/>
      <c r="B608" s="47"/>
      <c r="C608" s="44"/>
      <c r="D608" s="46"/>
      <c r="E608" s="28"/>
      <c r="F608" s="28"/>
      <c r="G608" s="28"/>
      <c r="H608" s="104" t="str">
        <f t="shared" si="14"/>
        <v>pendente</v>
      </c>
    </row>
    <row r="609" spans="1:8">
      <c r="A609" s="47"/>
      <c r="B609" s="47"/>
      <c r="C609" s="47"/>
      <c r="D609" s="46"/>
      <c r="E609" s="45"/>
      <c r="F609" s="45"/>
      <c r="G609" s="45"/>
      <c r="H609" s="104" t="str">
        <f t="shared" si="14"/>
        <v>pendente</v>
      </c>
    </row>
    <row r="610" spans="1:8">
      <c r="A610" s="47"/>
      <c r="B610" s="47"/>
      <c r="C610" s="47"/>
      <c r="D610" s="46"/>
      <c r="E610" s="45"/>
      <c r="F610" s="45"/>
      <c r="G610" s="45"/>
      <c r="H610" s="104" t="str">
        <f t="shared" si="14"/>
        <v>pendente</v>
      </c>
    </row>
    <row r="611" spans="1:8">
      <c r="A611" s="47"/>
      <c r="B611" s="47"/>
      <c r="C611" s="47"/>
      <c r="D611" s="46"/>
      <c r="E611" s="45"/>
      <c r="F611" s="45"/>
      <c r="G611" s="45"/>
      <c r="H611" s="104" t="str">
        <f t="shared" si="14"/>
        <v>pendente</v>
      </c>
    </row>
    <row r="612" spans="1:8">
      <c r="A612" s="47"/>
      <c r="B612" s="47"/>
      <c r="C612" s="47"/>
      <c r="D612" s="46"/>
      <c r="E612" s="45"/>
      <c r="F612" s="45"/>
      <c r="G612" s="45"/>
      <c r="H612" s="104" t="str">
        <f t="shared" si="14"/>
        <v>pendente</v>
      </c>
    </row>
    <row r="613" spans="1:8">
      <c r="A613" s="47"/>
      <c r="B613" s="47"/>
      <c r="C613" s="44"/>
      <c r="D613" s="46"/>
      <c r="E613" s="28"/>
      <c r="F613" s="28"/>
      <c r="G613" s="28"/>
      <c r="H613" s="104" t="str">
        <f t="shared" si="14"/>
        <v>pendente</v>
      </c>
    </row>
    <row r="614" spans="1:8">
      <c r="A614" s="47"/>
      <c r="B614" s="47"/>
      <c r="C614" s="47"/>
      <c r="D614" s="46"/>
      <c r="E614" s="45"/>
      <c r="F614" s="45"/>
      <c r="G614" s="45"/>
      <c r="H614" s="104" t="str">
        <f t="shared" si="14"/>
        <v>pendente</v>
      </c>
    </row>
    <row r="615" spans="1:8">
      <c r="A615" s="47"/>
      <c r="B615" s="47"/>
      <c r="C615" s="47"/>
      <c r="D615" s="46"/>
      <c r="E615" s="45"/>
      <c r="F615" s="45"/>
      <c r="G615" s="45"/>
      <c r="H615" s="104" t="str">
        <f t="shared" si="14"/>
        <v>pendente</v>
      </c>
    </row>
    <row r="616" spans="1:8">
      <c r="A616" s="47"/>
      <c r="B616" s="47"/>
      <c r="C616" s="47"/>
      <c r="D616" s="46"/>
      <c r="E616" s="45"/>
      <c r="F616" s="45"/>
      <c r="G616" s="45"/>
      <c r="H616" s="104" t="str">
        <f t="shared" si="14"/>
        <v>pendente</v>
      </c>
    </row>
    <row r="617" spans="1:8">
      <c r="A617" s="47"/>
      <c r="B617" s="47"/>
      <c r="C617" s="44"/>
      <c r="D617" s="46"/>
      <c r="E617" s="28"/>
      <c r="F617" s="28"/>
      <c r="G617" s="28"/>
      <c r="H617" s="104" t="str">
        <f t="shared" si="14"/>
        <v>pendente</v>
      </c>
    </row>
    <row r="618" spans="1:8">
      <c r="A618" s="47"/>
      <c r="B618" s="47"/>
      <c r="C618" s="47"/>
      <c r="D618" s="46"/>
      <c r="E618" s="45"/>
      <c r="F618" s="45"/>
      <c r="G618" s="45"/>
      <c r="H618" s="104" t="str">
        <f t="shared" si="14"/>
        <v>pendente</v>
      </c>
    </row>
    <row r="619" spans="1:8">
      <c r="A619" s="47"/>
      <c r="B619" s="47"/>
      <c r="C619" s="47"/>
      <c r="D619" s="46"/>
      <c r="E619" s="45"/>
      <c r="F619" s="45"/>
      <c r="G619" s="45"/>
      <c r="H619" s="104" t="str">
        <f t="shared" si="14"/>
        <v>pendente</v>
      </c>
    </row>
    <row r="620" spans="1:8">
      <c r="A620" s="47"/>
      <c r="B620" s="47"/>
      <c r="C620" s="44"/>
      <c r="D620" s="46"/>
      <c r="E620" s="28"/>
      <c r="F620" s="28"/>
      <c r="G620" s="28"/>
      <c r="H620" s="104" t="str">
        <f t="shared" si="14"/>
        <v>pendente</v>
      </c>
    </row>
    <row r="621" spans="1:8">
      <c r="A621" s="47"/>
      <c r="B621" s="47"/>
      <c r="C621" s="47"/>
      <c r="D621" s="46"/>
      <c r="E621" s="45"/>
      <c r="F621" s="45"/>
      <c r="G621" s="45"/>
      <c r="H621" s="104" t="str">
        <f t="shared" si="14"/>
        <v>pendente</v>
      </c>
    </row>
    <row r="622" spans="1:8">
      <c r="A622" s="47"/>
      <c r="B622" s="47"/>
      <c r="C622" s="47"/>
      <c r="D622" s="46"/>
      <c r="E622" s="45"/>
      <c r="F622" s="45"/>
      <c r="G622" s="45"/>
      <c r="H622" s="104" t="str">
        <f t="shared" si="14"/>
        <v>pendente</v>
      </c>
    </row>
    <row r="623" spans="1:8">
      <c r="A623" s="47"/>
      <c r="B623" s="47"/>
      <c r="C623" s="47"/>
      <c r="D623" s="46"/>
      <c r="E623" s="45"/>
      <c r="F623" s="45"/>
      <c r="G623" s="45"/>
      <c r="H623" s="104" t="str">
        <f t="shared" si="14"/>
        <v>pendente</v>
      </c>
    </row>
    <row r="624" spans="1:8">
      <c r="A624" s="47"/>
      <c r="B624" s="47"/>
      <c r="C624" s="47"/>
      <c r="D624" s="46"/>
      <c r="E624" s="45"/>
      <c r="F624" s="45"/>
      <c r="G624" s="45"/>
      <c r="H624" s="104" t="str">
        <f t="shared" si="14"/>
        <v>pendente</v>
      </c>
    </row>
    <row r="625" spans="1:8">
      <c r="A625" s="47"/>
      <c r="B625" s="47"/>
      <c r="C625" s="44"/>
      <c r="D625" s="46"/>
      <c r="E625" s="28"/>
      <c r="F625" s="28"/>
      <c r="G625" s="28"/>
      <c r="H625" s="104" t="str">
        <f t="shared" si="14"/>
        <v>pendente</v>
      </c>
    </row>
    <row r="626" spans="1:8">
      <c r="A626" s="47"/>
      <c r="B626" s="47"/>
      <c r="C626" s="47"/>
      <c r="D626" s="46"/>
      <c r="E626" s="45"/>
      <c r="F626" s="45"/>
      <c r="G626" s="45"/>
      <c r="H626" s="104" t="str">
        <f t="shared" si="14"/>
        <v>pendente</v>
      </c>
    </row>
    <row r="627" spans="1:8">
      <c r="A627" s="47"/>
      <c r="B627" s="47"/>
      <c r="C627" s="47"/>
      <c r="D627" s="46"/>
      <c r="E627" s="45"/>
      <c r="F627" s="45"/>
      <c r="G627" s="45"/>
      <c r="H627" s="104" t="str">
        <f t="shared" si="14"/>
        <v>pendente</v>
      </c>
    </row>
    <row r="628" spans="1:8">
      <c r="A628" s="47"/>
      <c r="B628" s="47"/>
      <c r="C628" s="47"/>
      <c r="D628" s="46"/>
      <c r="E628" s="45"/>
      <c r="F628" s="45"/>
      <c r="G628" s="45"/>
      <c r="H628" s="104" t="str">
        <f t="shared" si="14"/>
        <v>pendente</v>
      </c>
    </row>
    <row r="629" spans="1:8">
      <c r="A629" s="47"/>
      <c r="B629" s="47"/>
      <c r="C629" s="44"/>
      <c r="D629" s="46"/>
      <c r="E629" s="28"/>
      <c r="F629" s="28"/>
      <c r="G629" s="28"/>
      <c r="H629" s="104" t="str">
        <f t="shared" si="14"/>
        <v>pendente</v>
      </c>
    </row>
    <row r="630" spans="1:8">
      <c r="A630" s="47"/>
      <c r="B630" s="47"/>
      <c r="C630" s="47"/>
      <c r="D630" s="46"/>
      <c r="E630" s="45"/>
      <c r="F630" s="45"/>
      <c r="G630" s="45"/>
      <c r="H630" s="104" t="str">
        <f t="shared" si="14"/>
        <v>pendente</v>
      </c>
    </row>
    <row r="631" spans="1:8">
      <c r="A631" s="47"/>
      <c r="B631" s="47"/>
      <c r="C631" s="47"/>
      <c r="D631" s="46"/>
      <c r="E631" s="45"/>
      <c r="F631" s="45"/>
      <c r="G631" s="45"/>
      <c r="H631" s="104" t="str">
        <f t="shared" si="14"/>
        <v>pendente</v>
      </c>
    </row>
    <row r="632" spans="1:8">
      <c r="A632" s="47"/>
      <c r="B632" s="47"/>
      <c r="C632" s="44"/>
      <c r="D632" s="46"/>
      <c r="E632" s="28"/>
      <c r="F632" s="28"/>
      <c r="G632" s="28"/>
      <c r="H632" s="104" t="str">
        <f t="shared" si="14"/>
        <v>pendente</v>
      </c>
    </row>
    <row r="633" spans="1:8">
      <c r="A633" s="47"/>
      <c r="B633" s="47"/>
      <c r="C633" s="47"/>
      <c r="D633" s="46"/>
      <c r="E633" s="45"/>
      <c r="F633" s="45"/>
      <c r="G633" s="45"/>
      <c r="H633" s="104" t="str">
        <f t="shared" si="14"/>
        <v>pendente</v>
      </c>
    </row>
    <row r="634" spans="1:8">
      <c r="A634" s="47"/>
      <c r="B634" s="47"/>
      <c r="C634" s="47"/>
      <c r="D634" s="46"/>
      <c r="E634" s="45"/>
      <c r="F634" s="45"/>
      <c r="G634" s="45"/>
      <c r="H634" s="104" t="str">
        <f t="shared" si="14"/>
        <v>pendente</v>
      </c>
    </row>
    <row r="635" spans="1:8">
      <c r="A635" s="47"/>
      <c r="B635" s="47"/>
      <c r="C635" s="47"/>
      <c r="D635" s="46"/>
      <c r="E635" s="45"/>
      <c r="F635" s="45"/>
      <c r="G635" s="45"/>
      <c r="H635" s="104" t="str">
        <f t="shared" si="14"/>
        <v>pendente</v>
      </c>
    </row>
    <row r="636" spans="1:8">
      <c r="A636" s="47"/>
      <c r="B636" s="47"/>
      <c r="C636" s="47"/>
      <c r="D636" s="46"/>
      <c r="E636" s="45"/>
      <c r="F636" s="45"/>
      <c r="G636" s="45"/>
      <c r="H636" s="104" t="str">
        <f t="shared" si="14"/>
        <v>pendente</v>
      </c>
    </row>
    <row r="637" spans="1:8">
      <c r="A637" s="47"/>
      <c r="B637" s="47"/>
      <c r="C637" s="44"/>
      <c r="D637" s="46"/>
      <c r="E637" s="28"/>
      <c r="F637" s="28"/>
      <c r="G637" s="28"/>
      <c r="H637" s="104" t="str">
        <f t="shared" si="14"/>
        <v>pendente</v>
      </c>
    </row>
    <row r="638" spans="1:8">
      <c r="A638" s="47"/>
      <c r="B638" s="47"/>
      <c r="C638" s="47"/>
      <c r="D638" s="46"/>
      <c r="E638" s="45"/>
      <c r="F638" s="45"/>
      <c r="G638" s="45"/>
      <c r="H638" s="104" t="str">
        <f t="shared" si="14"/>
        <v>pendente</v>
      </c>
    </row>
    <row r="639" spans="1:8">
      <c r="A639" s="47"/>
      <c r="B639" s="47"/>
      <c r="C639" s="47"/>
      <c r="D639" s="46"/>
      <c r="E639" s="45"/>
      <c r="F639" s="45"/>
      <c r="G639" s="45"/>
      <c r="H639" s="104" t="str">
        <f t="shared" si="14"/>
        <v>pendente</v>
      </c>
    </row>
    <row r="640" spans="1:8">
      <c r="A640" s="47"/>
      <c r="B640" s="47"/>
      <c r="C640" s="47"/>
      <c r="D640" s="46"/>
      <c r="E640" s="45"/>
      <c r="F640" s="45"/>
      <c r="G640" s="45"/>
      <c r="H640" s="104" t="str">
        <f t="shared" si="14"/>
        <v>pendente</v>
      </c>
    </row>
    <row r="641" spans="1:8">
      <c r="A641" s="47"/>
      <c r="B641" s="47"/>
      <c r="C641" s="44"/>
      <c r="D641" s="46"/>
      <c r="E641" s="28"/>
      <c r="F641" s="28"/>
      <c r="G641" s="28"/>
      <c r="H641" s="104" t="str">
        <f t="shared" si="14"/>
        <v>pendente</v>
      </c>
    </row>
    <row r="642" spans="1:8">
      <c r="A642" s="47"/>
      <c r="B642" s="47"/>
      <c r="C642" s="47"/>
      <c r="D642" s="46"/>
      <c r="E642" s="45"/>
      <c r="F642" s="45"/>
      <c r="G642" s="45"/>
      <c r="H642" s="104" t="str">
        <f t="shared" si="14"/>
        <v>pendente</v>
      </c>
    </row>
    <row r="643" spans="1:8">
      <c r="A643" s="47"/>
      <c r="B643" s="47"/>
      <c r="C643" s="47"/>
      <c r="D643" s="46"/>
      <c r="E643" s="45"/>
      <c r="F643" s="45"/>
      <c r="G643" s="45"/>
      <c r="H643" s="104" t="str">
        <f t="shared" si="14"/>
        <v>pendente</v>
      </c>
    </row>
    <row r="644" spans="1:8">
      <c r="A644" s="47"/>
      <c r="B644" s="47"/>
      <c r="C644" s="44"/>
      <c r="D644" s="46"/>
      <c r="E644" s="28"/>
      <c r="F644" s="28"/>
      <c r="G644" s="28"/>
      <c r="H644" s="104" t="str">
        <f t="shared" si="14"/>
        <v>pendente</v>
      </c>
    </row>
    <row r="645" spans="1:8">
      <c r="A645" s="47"/>
      <c r="B645" s="47"/>
      <c r="C645" s="47"/>
      <c r="D645" s="46"/>
      <c r="E645" s="45"/>
      <c r="F645" s="45"/>
      <c r="G645" s="45"/>
      <c r="H645" s="104" t="str">
        <f t="shared" si="14"/>
        <v>pendente</v>
      </c>
    </row>
    <row r="646" spans="1:8">
      <c r="A646" s="47"/>
      <c r="B646" s="47"/>
      <c r="C646" s="47"/>
      <c r="D646" s="46"/>
      <c r="E646" s="45"/>
      <c r="F646" s="45"/>
      <c r="G646" s="45"/>
      <c r="H646" s="104" t="str">
        <f t="shared" si="14"/>
        <v>pendente</v>
      </c>
    </row>
    <row r="647" spans="1:8">
      <c r="A647" s="47"/>
      <c r="B647" s="47"/>
      <c r="C647" s="47"/>
      <c r="D647" s="46"/>
      <c r="E647" s="45"/>
      <c r="F647" s="45"/>
      <c r="G647" s="45"/>
      <c r="H647" s="104" t="str">
        <f t="shared" si="14"/>
        <v>pendente</v>
      </c>
    </row>
    <row r="648" spans="1:8">
      <c r="A648" s="47"/>
      <c r="B648" s="47"/>
      <c r="C648" s="47"/>
      <c r="D648" s="46"/>
      <c r="E648" s="45"/>
      <c r="F648" s="45"/>
      <c r="G648" s="45"/>
      <c r="H648" s="104" t="str">
        <f t="shared" si="14"/>
        <v>pendente</v>
      </c>
    </row>
    <row r="649" spans="1:8">
      <c r="A649" s="47"/>
      <c r="B649" s="47"/>
      <c r="C649" s="44"/>
      <c r="D649" s="46"/>
      <c r="E649" s="28"/>
      <c r="F649" s="28"/>
      <c r="G649" s="28"/>
      <c r="H649" s="104" t="str">
        <f t="shared" si="14"/>
        <v>pendente</v>
      </c>
    </row>
    <row r="650" spans="1:8">
      <c r="A650" s="47"/>
      <c r="B650" s="47"/>
      <c r="C650" s="47"/>
      <c r="D650" s="46"/>
      <c r="E650" s="45"/>
      <c r="F650" s="45"/>
      <c r="G650" s="45"/>
      <c r="H650" s="104" t="str">
        <f t="shared" si="14"/>
        <v>pendente</v>
      </c>
    </row>
    <row r="651" spans="1:8">
      <c r="A651" s="47"/>
      <c r="B651" s="47"/>
      <c r="C651" s="47"/>
      <c r="D651" s="46"/>
      <c r="E651" s="45"/>
      <c r="F651" s="45"/>
      <c r="G651" s="45"/>
      <c r="H651" s="104" t="str">
        <f t="shared" si="14"/>
        <v>pendente</v>
      </c>
    </row>
    <row r="652" spans="1:8">
      <c r="A652" s="47"/>
      <c r="B652" s="47"/>
      <c r="C652" s="47"/>
      <c r="D652" s="46"/>
      <c r="E652" s="45"/>
      <c r="F652" s="45"/>
      <c r="G652" s="45"/>
      <c r="H652" s="104" t="str">
        <f t="shared" si="14"/>
        <v>pendente</v>
      </c>
    </row>
    <row r="653" spans="1:8">
      <c r="A653" s="47"/>
      <c r="B653" s="47"/>
      <c r="C653" s="44"/>
      <c r="D653" s="46"/>
      <c r="E653" s="28"/>
      <c r="F653" s="28"/>
      <c r="G653" s="28"/>
      <c r="H653" s="104" t="str">
        <f t="shared" si="14"/>
        <v>pendente</v>
      </c>
    </row>
    <row r="654" spans="1:8">
      <c r="A654" s="47"/>
      <c r="B654" s="47"/>
      <c r="C654" s="47"/>
      <c r="D654" s="46"/>
      <c r="E654" s="45"/>
      <c r="F654" s="45"/>
      <c r="G654" s="45"/>
      <c r="H654" s="104" t="str">
        <f t="shared" si="14"/>
        <v>pendente</v>
      </c>
    </row>
    <row r="655" spans="1:8">
      <c r="A655" s="47"/>
      <c r="B655" s="47"/>
      <c r="C655" s="47"/>
      <c r="D655" s="46"/>
      <c r="E655" s="45"/>
      <c r="F655" s="45"/>
      <c r="G655" s="45"/>
      <c r="H655" s="104" t="str">
        <f t="shared" si="14"/>
        <v>pendente</v>
      </c>
    </row>
    <row r="656" spans="1:8">
      <c r="A656" s="47"/>
      <c r="B656" s="47"/>
      <c r="C656" s="44"/>
      <c r="D656" s="46"/>
      <c r="E656" s="28"/>
      <c r="F656" s="28"/>
      <c r="G656" s="28"/>
      <c r="H656" s="104" t="str">
        <f t="shared" si="14"/>
        <v>pendente</v>
      </c>
    </row>
    <row r="657" spans="1:8">
      <c r="A657" s="47"/>
      <c r="B657" s="47"/>
      <c r="C657" s="47"/>
      <c r="D657" s="46"/>
      <c r="E657" s="45"/>
      <c r="F657" s="45"/>
      <c r="G657" s="45"/>
      <c r="H657" s="104" t="str">
        <f t="shared" si="14"/>
        <v>pendente</v>
      </c>
    </row>
    <row r="658" spans="1:8">
      <c r="A658" s="47"/>
      <c r="B658" s="47"/>
      <c r="C658" s="47"/>
      <c r="D658" s="46"/>
      <c r="E658" s="45"/>
      <c r="F658" s="45"/>
      <c r="G658" s="45"/>
      <c r="H658" s="104" t="str">
        <f t="shared" si="14"/>
        <v>pendente</v>
      </c>
    </row>
    <row r="659" spans="1:8">
      <c r="A659" s="47"/>
      <c r="B659" s="47"/>
      <c r="C659" s="47"/>
      <c r="D659" s="46"/>
      <c r="E659" s="45"/>
      <c r="F659" s="45"/>
      <c r="G659" s="45"/>
      <c r="H659" s="104" t="str">
        <f t="shared" si="14"/>
        <v>pendente</v>
      </c>
    </row>
    <row r="660" spans="1:8">
      <c r="A660" s="47"/>
      <c r="B660" s="47"/>
      <c r="C660" s="47"/>
      <c r="D660" s="46"/>
      <c r="E660" s="45"/>
      <c r="F660" s="45"/>
      <c r="G660" s="45"/>
      <c r="H660" s="104" t="str">
        <f t="shared" si="14"/>
        <v>pendente</v>
      </c>
    </row>
    <row r="661" spans="1:8">
      <c r="A661" s="47"/>
      <c r="B661" s="47"/>
      <c r="C661" s="44"/>
      <c r="D661" s="46"/>
      <c r="E661" s="28"/>
      <c r="F661" s="28"/>
      <c r="G661" s="28"/>
      <c r="H661" s="104" t="str">
        <f t="shared" si="14"/>
        <v>pendente</v>
      </c>
    </row>
    <row r="662" spans="1:8">
      <c r="A662" s="47"/>
      <c r="B662" s="47"/>
      <c r="C662" s="47"/>
      <c r="D662" s="46"/>
      <c r="E662" s="45"/>
      <c r="F662" s="45"/>
      <c r="G662" s="45"/>
      <c r="H662" s="104" t="str">
        <f t="shared" si="14"/>
        <v>pendente</v>
      </c>
    </row>
    <row r="663" spans="1:8">
      <c r="A663" s="47"/>
      <c r="B663" s="47"/>
      <c r="C663" s="47"/>
      <c r="D663" s="46"/>
      <c r="E663" s="45"/>
      <c r="F663" s="45"/>
      <c r="G663" s="45"/>
      <c r="H663" s="104" t="str">
        <f t="shared" si="14"/>
        <v>pendente</v>
      </c>
    </row>
    <row r="664" spans="1:8">
      <c r="A664" s="47"/>
      <c r="B664" s="47"/>
      <c r="C664" s="47"/>
      <c r="D664" s="46"/>
      <c r="E664" s="45"/>
      <c r="F664" s="45"/>
      <c r="G664" s="45"/>
      <c r="H664" s="104" t="str">
        <f t="shared" si="14"/>
        <v>pendente</v>
      </c>
    </row>
    <row r="665" spans="1:8">
      <c r="A665" s="47"/>
      <c r="B665" s="47"/>
      <c r="C665" s="44"/>
      <c r="D665" s="46"/>
      <c r="E665" s="28"/>
      <c r="F665" s="28"/>
      <c r="G665" s="28"/>
      <c r="H665" s="104" t="str">
        <f t="shared" si="14"/>
        <v>pendente</v>
      </c>
    </row>
    <row r="666" spans="1:8">
      <c r="A666" s="47"/>
      <c r="B666" s="47"/>
      <c r="C666" s="47"/>
      <c r="D666" s="46"/>
      <c r="E666" s="45"/>
      <c r="F666" s="45"/>
      <c r="G666" s="45"/>
      <c r="H666" s="104" t="str">
        <f t="shared" si="14"/>
        <v>pendente</v>
      </c>
    </row>
    <row r="667" spans="1:8">
      <c r="A667" s="47"/>
      <c r="B667" s="47"/>
      <c r="C667" s="47"/>
      <c r="D667" s="46"/>
      <c r="E667" s="45"/>
      <c r="F667" s="45"/>
      <c r="G667" s="45"/>
      <c r="H667" s="104" t="str">
        <f t="shared" si="14"/>
        <v>pendente</v>
      </c>
    </row>
    <row r="668" spans="1:8">
      <c r="A668" s="47"/>
      <c r="B668" s="47"/>
      <c r="C668" s="44"/>
      <c r="D668" s="46"/>
      <c r="E668" s="28"/>
      <c r="F668" s="28"/>
      <c r="G668" s="28"/>
      <c r="H668" s="104" t="str">
        <f t="shared" si="14"/>
        <v>pendente</v>
      </c>
    </row>
    <row r="669" spans="1:8">
      <c r="A669" s="47"/>
      <c r="B669" s="47"/>
      <c r="C669" s="47"/>
      <c r="D669" s="46"/>
      <c r="E669" s="45"/>
      <c r="F669" s="45"/>
      <c r="G669" s="45"/>
      <c r="H669" s="104" t="str">
        <f t="shared" si="14"/>
        <v>pendente</v>
      </c>
    </row>
    <row r="670" spans="1:8">
      <c r="A670" s="47"/>
      <c r="B670" s="47"/>
      <c r="C670" s="47"/>
      <c r="D670" s="46"/>
      <c r="E670" s="45"/>
      <c r="F670" s="45"/>
      <c r="G670" s="45"/>
      <c r="H670" s="104" t="str">
        <f t="shared" si="14"/>
        <v>pendente</v>
      </c>
    </row>
    <row r="671" spans="1:8">
      <c r="A671" s="47"/>
      <c r="B671" s="47"/>
      <c r="C671" s="47"/>
      <c r="D671" s="46"/>
      <c r="E671" s="45"/>
      <c r="F671" s="45"/>
      <c r="G671" s="45"/>
      <c r="H671" s="104" t="str">
        <f t="shared" si="14"/>
        <v>pendente</v>
      </c>
    </row>
    <row r="672" spans="1:8">
      <c r="A672" s="47"/>
      <c r="B672" s="47"/>
      <c r="C672" s="47"/>
      <c r="D672" s="46"/>
      <c r="E672" s="45"/>
      <c r="F672" s="45"/>
      <c r="G672" s="45"/>
      <c r="H672" s="104" t="str">
        <f t="shared" si="14"/>
        <v>pendente</v>
      </c>
    </row>
    <row r="673" spans="1:8">
      <c r="A673" s="47"/>
      <c r="B673" s="47"/>
      <c r="C673" s="44"/>
      <c r="D673" s="46"/>
      <c r="E673" s="28"/>
      <c r="F673" s="28"/>
      <c r="G673" s="28"/>
      <c r="H673" s="104" t="str">
        <f t="shared" si="14"/>
        <v>pendente</v>
      </c>
    </row>
    <row r="674" spans="1:8">
      <c r="A674" s="47"/>
      <c r="B674" s="47"/>
      <c r="C674" s="47"/>
      <c r="D674" s="46"/>
      <c r="E674" s="45"/>
      <c r="F674" s="45"/>
      <c r="G674" s="45"/>
      <c r="H674" s="104" t="str">
        <f t="shared" si="14"/>
        <v>pendente</v>
      </c>
    </row>
    <row r="675" spans="1:8">
      <c r="A675" s="47"/>
      <c r="B675" s="47"/>
      <c r="C675" s="47"/>
      <c r="D675" s="46"/>
      <c r="E675" s="45"/>
      <c r="F675" s="45"/>
      <c r="G675" s="45"/>
      <c r="H675" s="104" t="str">
        <f t="shared" si="14"/>
        <v>pendente</v>
      </c>
    </row>
    <row r="676" spans="1:8">
      <c r="A676" s="47"/>
      <c r="B676" s="47"/>
      <c r="C676" s="47"/>
      <c r="D676" s="46"/>
      <c r="E676" s="45"/>
      <c r="F676" s="45"/>
      <c r="G676" s="45"/>
      <c r="H676" s="104" t="str">
        <f t="shared" si="14"/>
        <v>pendente</v>
      </c>
    </row>
    <row r="677" spans="1:8">
      <c r="A677" s="47"/>
      <c r="B677" s="47"/>
      <c r="C677" s="44"/>
      <c r="D677" s="46"/>
      <c r="E677" s="28"/>
      <c r="F677" s="28"/>
      <c r="G677" s="28"/>
      <c r="H677" s="104" t="str">
        <f t="shared" si="14"/>
        <v>pendente</v>
      </c>
    </row>
    <row r="678" spans="1:8">
      <c r="A678" s="47"/>
      <c r="B678" s="47"/>
      <c r="C678" s="47"/>
      <c r="D678" s="46"/>
      <c r="E678" s="45"/>
      <c r="F678" s="45"/>
      <c r="G678" s="45"/>
      <c r="H678" s="104" t="str">
        <f t="shared" si="14"/>
        <v>pendente</v>
      </c>
    </row>
    <row r="679" spans="1:8">
      <c r="A679" s="47"/>
      <c r="B679" s="47"/>
      <c r="C679" s="47"/>
      <c r="D679" s="46"/>
      <c r="E679" s="45"/>
      <c r="F679" s="45"/>
      <c r="G679" s="45"/>
      <c r="H679" s="104" t="str">
        <f t="shared" si="14"/>
        <v>pendente</v>
      </c>
    </row>
    <row r="680" spans="1:8">
      <c r="A680" s="47"/>
      <c r="B680" s="47"/>
      <c r="C680" s="44"/>
      <c r="D680" s="46"/>
      <c r="E680" s="28"/>
      <c r="F680" s="28"/>
      <c r="G680" s="28"/>
      <c r="H680" s="104" t="str">
        <f t="shared" si="14"/>
        <v>pendente</v>
      </c>
    </row>
    <row r="681" spans="1:8">
      <c r="A681" s="47"/>
      <c r="B681" s="47"/>
      <c r="C681" s="47"/>
      <c r="D681" s="46"/>
      <c r="E681" s="45"/>
      <c r="F681" s="45"/>
      <c r="G681" s="45"/>
      <c r="H681" s="104" t="str">
        <f t="shared" si="14"/>
        <v>pendente</v>
      </c>
    </row>
    <row r="682" spans="1:8">
      <c r="A682" s="47"/>
      <c r="B682" s="47"/>
      <c r="C682" s="47"/>
      <c r="D682" s="46"/>
      <c r="E682" s="45"/>
      <c r="F682" s="45"/>
      <c r="G682" s="45"/>
      <c r="H682" s="104" t="str">
        <f t="shared" si="14"/>
        <v>pendente</v>
      </c>
    </row>
    <row r="683" spans="1:8">
      <c r="A683" s="47"/>
      <c r="B683" s="47"/>
      <c r="C683" s="47"/>
      <c r="D683" s="46"/>
      <c r="E683" s="45"/>
      <c r="F683" s="45"/>
      <c r="G683" s="45"/>
      <c r="H683" s="104" t="str">
        <f t="shared" si="14"/>
        <v>pendente</v>
      </c>
    </row>
    <row r="684" spans="1:8">
      <c r="A684" s="47"/>
      <c r="B684" s="47"/>
      <c r="C684" s="47"/>
      <c r="D684" s="46"/>
      <c r="E684" s="45"/>
      <c r="F684" s="45"/>
      <c r="G684" s="45"/>
      <c r="H684" s="104" t="str">
        <f t="shared" si="14"/>
        <v>pendente</v>
      </c>
    </row>
    <row r="685" spans="1:8">
      <c r="A685" s="47"/>
      <c r="B685" s="47"/>
      <c r="C685" s="44"/>
      <c r="D685" s="46"/>
      <c r="E685" s="28"/>
      <c r="F685" s="28"/>
      <c r="G685" s="28"/>
      <c r="H685" s="104" t="str">
        <f t="shared" si="14"/>
        <v>pendente</v>
      </c>
    </row>
    <row r="686" spans="1:8">
      <c r="A686" s="47"/>
      <c r="B686" s="47"/>
      <c r="C686" s="47"/>
      <c r="D686" s="46"/>
      <c r="E686" s="45"/>
      <c r="F686" s="45"/>
      <c r="G686" s="45"/>
      <c r="H686" s="104" t="str">
        <f t="shared" si="14"/>
        <v>pendente</v>
      </c>
    </row>
    <row r="687" spans="1:8">
      <c r="A687" s="47"/>
      <c r="B687" s="47"/>
      <c r="C687" s="47"/>
      <c r="D687" s="46"/>
      <c r="E687" s="45"/>
      <c r="F687" s="45"/>
      <c r="G687" s="45"/>
      <c r="H687" s="104" t="str">
        <f t="shared" si="14"/>
        <v>pendente</v>
      </c>
    </row>
    <row r="688" spans="1:8">
      <c r="A688" s="47"/>
      <c r="B688" s="47"/>
      <c r="C688" s="47"/>
      <c r="D688" s="46"/>
      <c r="E688" s="45"/>
      <c r="F688" s="45"/>
      <c r="G688" s="45"/>
      <c r="H688" s="104" t="str">
        <f t="shared" si="14"/>
        <v>pendente</v>
      </c>
    </row>
    <row r="689" spans="1:8">
      <c r="A689" s="47"/>
      <c r="B689" s="47"/>
      <c r="C689" s="44"/>
      <c r="D689" s="46"/>
      <c r="E689" s="28"/>
      <c r="F689" s="28"/>
      <c r="G689" s="28"/>
      <c r="H689" s="104" t="str">
        <f t="shared" si="14"/>
        <v>pendente</v>
      </c>
    </row>
    <row r="690" spans="1:8">
      <c r="A690" s="47"/>
      <c r="B690" s="47"/>
      <c r="C690" s="47"/>
      <c r="D690" s="46"/>
      <c r="E690" s="45"/>
      <c r="F690" s="45"/>
      <c r="G690" s="45"/>
      <c r="H690" s="104" t="str">
        <f t="shared" si="14"/>
        <v>pendente</v>
      </c>
    </row>
    <row r="691" spans="1:8">
      <c r="A691" s="47"/>
      <c r="B691" s="47"/>
      <c r="C691" s="47"/>
      <c r="D691" s="46"/>
      <c r="E691" s="45"/>
      <c r="F691" s="45"/>
      <c r="G691" s="45"/>
      <c r="H691" s="104" t="str">
        <f t="shared" si="14"/>
        <v>pendente</v>
      </c>
    </row>
    <row r="692" spans="1:8">
      <c r="A692" s="47"/>
      <c r="B692" s="47"/>
      <c r="C692" s="44"/>
      <c r="D692" s="46"/>
      <c r="E692" s="28"/>
      <c r="F692" s="28"/>
      <c r="G692" s="28"/>
      <c r="H692" s="104" t="str">
        <f t="shared" si="14"/>
        <v>pendente</v>
      </c>
    </row>
    <row r="693" spans="1:8">
      <c r="A693" s="47"/>
      <c r="B693" s="47"/>
      <c r="C693" s="47"/>
      <c r="D693" s="46"/>
      <c r="E693" s="45"/>
      <c r="F693" s="45"/>
      <c r="G693" s="45"/>
      <c r="H693" s="104" t="str">
        <f t="shared" si="14"/>
        <v>pendente</v>
      </c>
    </row>
    <row r="694" spans="1:8">
      <c r="A694" s="47"/>
      <c r="B694" s="47"/>
      <c r="C694" s="47"/>
      <c r="D694" s="46"/>
      <c r="E694" s="45"/>
      <c r="F694" s="45"/>
      <c r="G694" s="45"/>
      <c r="H694" s="104" t="str">
        <f t="shared" si="14"/>
        <v>pendente</v>
      </c>
    </row>
    <row r="695" spans="1:8">
      <c r="A695" s="47"/>
      <c r="B695" s="47"/>
      <c r="C695" s="47"/>
      <c r="D695" s="46"/>
      <c r="E695" s="45"/>
      <c r="F695" s="45"/>
      <c r="G695" s="45"/>
      <c r="H695" s="104" t="str">
        <f t="shared" si="14"/>
        <v>pendente</v>
      </c>
    </row>
    <row r="696" spans="1:8">
      <c r="A696" s="47"/>
      <c r="B696" s="47"/>
      <c r="C696" s="44"/>
      <c r="D696" s="46"/>
      <c r="E696" s="28"/>
      <c r="F696" s="28"/>
      <c r="G696" s="28"/>
      <c r="H696" s="104" t="str">
        <f t="shared" si="14"/>
        <v>pendente</v>
      </c>
    </row>
    <row r="697" spans="1:8">
      <c r="A697" s="47"/>
      <c r="B697" s="47"/>
      <c r="C697" s="47"/>
      <c r="D697" s="46"/>
      <c r="E697" s="45"/>
      <c r="F697" s="45"/>
      <c r="G697" s="45"/>
      <c r="H697" s="104" t="str">
        <f t="shared" si="14"/>
        <v>pendente</v>
      </c>
    </row>
    <row r="698" spans="1:8">
      <c r="A698" s="47"/>
      <c r="B698" s="47"/>
      <c r="C698" s="47"/>
      <c r="D698" s="46"/>
      <c r="E698" s="45"/>
      <c r="F698" s="45"/>
      <c r="G698" s="45"/>
      <c r="H698" s="104" t="str">
        <f t="shared" si="14"/>
        <v>pendente</v>
      </c>
    </row>
    <row r="699" spans="1:8">
      <c r="A699" s="47"/>
      <c r="B699" s="47"/>
      <c r="C699" s="47"/>
      <c r="D699" s="46"/>
      <c r="E699" s="45"/>
      <c r="F699" s="45"/>
      <c r="G699" s="45"/>
      <c r="H699" s="104" t="str">
        <f t="shared" si="14"/>
        <v>pendente</v>
      </c>
    </row>
    <row r="700" spans="1:8">
      <c r="A700" s="47"/>
      <c r="B700" s="47"/>
      <c r="C700" s="44"/>
      <c r="D700" s="46"/>
      <c r="E700" s="28"/>
      <c r="F700" s="28"/>
      <c r="G700" s="28"/>
      <c r="H700" s="104" t="str">
        <f t="shared" si="14"/>
        <v>pendente</v>
      </c>
    </row>
    <row r="701" spans="1:8">
      <c r="A701" s="47"/>
      <c r="B701" s="47"/>
      <c r="C701" s="47"/>
      <c r="D701" s="46"/>
      <c r="E701" s="45"/>
      <c r="F701" s="45"/>
      <c r="G701" s="45"/>
      <c r="H701" s="104" t="str">
        <f t="shared" si="14"/>
        <v>pendente</v>
      </c>
    </row>
    <row r="702" spans="1:8">
      <c r="A702" s="47"/>
      <c r="B702" s="47"/>
      <c r="C702" s="47"/>
      <c r="D702" s="46"/>
      <c r="E702" s="45"/>
      <c r="F702" s="45"/>
      <c r="G702" s="45"/>
      <c r="H702" s="104" t="str">
        <f t="shared" si="14"/>
        <v>pendente</v>
      </c>
    </row>
    <row r="703" spans="1:8">
      <c r="A703" s="47"/>
      <c r="B703" s="47"/>
      <c r="C703" s="44"/>
      <c r="D703" s="46"/>
      <c r="E703" s="28"/>
      <c r="F703" s="28"/>
      <c r="G703" s="28"/>
      <c r="H703" s="104" t="str">
        <f t="shared" si="14"/>
        <v>pendente</v>
      </c>
    </row>
    <row r="704" spans="1:8">
      <c r="A704" s="47"/>
      <c r="B704" s="47"/>
      <c r="C704" s="47"/>
      <c r="D704" s="46"/>
      <c r="E704" s="45"/>
      <c r="F704" s="45"/>
      <c r="G704" s="45"/>
      <c r="H704" s="104" t="str">
        <f t="shared" si="14"/>
        <v>pendente</v>
      </c>
    </row>
    <row r="705" spans="1:8">
      <c r="A705" s="47"/>
      <c r="B705" s="47"/>
      <c r="C705" s="47"/>
      <c r="D705" s="46"/>
      <c r="E705" s="45"/>
      <c r="F705" s="45"/>
      <c r="G705" s="45"/>
      <c r="H705" s="104" t="str">
        <f t="shared" si="14"/>
        <v>pendente</v>
      </c>
    </row>
    <row r="706" spans="1:8">
      <c r="A706" s="47"/>
      <c r="B706" s="47"/>
      <c r="C706" s="47"/>
      <c r="D706" s="46"/>
      <c r="E706" s="45"/>
      <c r="F706" s="45"/>
      <c r="G706" s="45"/>
      <c r="H706" s="104" t="str">
        <f t="shared" si="14"/>
        <v>pendente</v>
      </c>
    </row>
    <row r="707" spans="1:8">
      <c r="A707" s="47"/>
      <c r="B707" s="47"/>
      <c r="C707" s="47"/>
      <c r="D707" s="46"/>
      <c r="E707" s="45"/>
      <c r="F707" s="45"/>
      <c r="G707" s="45"/>
      <c r="H707" s="104" t="str">
        <f t="shared" si="14"/>
        <v>pendente</v>
      </c>
    </row>
    <row r="708" spans="1:8">
      <c r="A708" s="47"/>
      <c r="B708" s="47"/>
      <c r="C708" s="44"/>
      <c r="D708" s="46"/>
      <c r="E708" s="28"/>
      <c r="F708" s="28"/>
      <c r="G708" s="28"/>
      <c r="H708" s="104" t="str">
        <f t="shared" si="14"/>
        <v>pendente</v>
      </c>
    </row>
    <row r="709" spans="1:8">
      <c r="A709" s="47"/>
      <c r="B709" s="47"/>
      <c r="C709" s="47"/>
      <c r="D709" s="46"/>
      <c r="E709" s="45"/>
      <c r="F709" s="45"/>
      <c r="G709" s="45"/>
      <c r="H709" s="104" t="str">
        <f t="shared" si="14"/>
        <v>pendente</v>
      </c>
    </row>
    <row r="710" spans="1:8">
      <c r="A710" s="47"/>
      <c r="B710" s="47"/>
      <c r="C710" s="47"/>
      <c r="D710" s="46"/>
      <c r="E710" s="45"/>
      <c r="F710" s="45"/>
      <c r="G710" s="45"/>
      <c r="H710" s="104" t="str">
        <f t="shared" si="14"/>
        <v>pendente</v>
      </c>
    </row>
    <row r="711" spans="1:8">
      <c r="A711" s="47"/>
      <c r="B711" s="47"/>
      <c r="C711" s="47"/>
      <c r="D711" s="46"/>
      <c r="E711" s="45"/>
      <c r="F711" s="45"/>
      <c r="G711" s="45"/>
      <c r="H711" s="104" t="str">
        <f t="shared" si="14"/>
        <v>pendente</v>
      </c>
    </row>
    <row r="712" spans="1:8">
      <c r="A712" s="47"/>
      <c r="B712" s="47"/>
      <c r="C712" s="44"/>
      <c r="D712" s="46"/>
      <c r="E712" s="28"/>
      <c r="F712" s="28"/>
      <c r="G712" s="28"/>
      <c r="H712" s="104" t="str">
        <f t="shared" si="14"/>
        <v>pendente</v>
      </c>
    </row>
    <row r="713" spans="1:8">
      <c r="A713" s="47"/>
      <c r="B713" s="47"/>
      <c r="C713" s="47"/>
      <c r="D713" s="46"/>
      <c r="E713" s="45"/>
      <c r="F713" s="45"/>
      <c r="G713" s="45"/>
      <c r="H713" s="104" t="str">
        <f t="shared" si="14"/>
        <v>pendente</v>
      </c>
    </row>
    <row r="714" spans="1:8">
      <c r="A714" s="47"/>
      <c r="B714" s="47"/>
      <c r="C714" s="47"/>
      <c r="D714" s="46"/>
      <c r="E714" s="45"/>
      <c r="F714" s="45"/>
      <c r="G714" s="45"/>
      <c r="H714" s="104" t="str">
        <f t="shared" si="14"/>
        <v>pendente</v>
      </c>
    </row>
    <row r="715" spans="1:8">
      <c r="A715" s="47"/>
      <c r="B715" s="47"/>
      <c r="C715" s="44"/>
      <c r="D715" s="46"/>
      <c r="E715" s="28"/>
      <c r="F715" s="28"/>
      <c r="G715" s="28"/>
      <c r="H715" s="104" t="str">
        <f t="shared" si="14"/>
        <v>pendente</v>
      </c>
    </row>
    <row r="716" spans="1:8">
      <c r="A716" s="47"/>
      <c r="B716" s="47"/>
      <c r="C716" s="47"/>
      <c r="D716" s="46"/>
      <c r="E716" s="45"/>
      <c r="F716" s="45"/>
      <c r="G716" s="45"/>
      <c r="H716" s="104" t="str">
        <f t="shared" si="14"/>
        <v>pendente</v>
      </c>
    </row>
    <row r="717" spans="1:8">
      <c r="A717" s="47"/>
      <c r="B717" s="47"/>
      <c r="C717" s="47"/>
      <c r="D717" s="46"/>
      <c r="E717" s="45"/>
      <c r="F717" s="45"/>
      <c r="G717" s="45"/>
      <c r="H717" s="104" t="str">
        <f t="shared" si="14"/>
        <v>pendente</v>
      </c>
    </row>
    <row r="718" spans="1:8">
      <c r="A718" s="47"/>
      <c r="B718" s="47"/>
      <c r="C718" s="47"/>
      <c r="D718" s="46"/>
      <c r="E718" s="45"/>
      <c r="F718" s="45"/>
      <c r="G718" s="45"/>
      <c r="H718" s="104" t="str">
        <f t="shared" si="14"/>
        <v>pendente</v>
      </c>
    </row>
    <row r="719" spans="1:8">
      <c r="A719" s="47"/>
      <c r="B719" s="47"/>
      <c r="C719" s="47"/>
      <c r="D719" s="46"/>
      <c r="E719" s="45"/>
      <c r="F719" s="45"/>
      <c r="G719" s="45"/>
      <c r="H719" s="104" t="str">
        <f t="shared" si="14"/>
        <v>pendente</v>
      </c>
    </row>
    <row r="720" spans="1:8">
      <c r="A720" s="47"/>
      <c r="B720" s="47"/>
      <c r="C720" s="44"/>
      <c r="D720" s="46"/>
      <c r="E720" s="28"/>
      <c r="F720" s="28"/>
      <c r="G720" s="28"/>
      <c r="H720" s="104" t="str">
        <f t="shared" si="14"/>
        <v>pendente</v>
      </c>
    </row>
    <row r="721" spans="1:8">
      <c r="A721" s="47"/>
      <c r="B721" s="47"/>
      <c r="C721" s="47"/>
      <c r="D721" s="46"/>
      <c r="E721" s="45"/>
      <c r="F721" s="45"/>
      <c r="G721" s="45"/>
      <c r="H721" s="104" t="str">
        <f t="shared" si="14"/>
        <v>pendente</v>
      </c>
    </row>
    <row r="722" spans="1:8">
      <c r="A722" s="47"/>
      <c r="B722" s="47"/>
      <c r="C722" s="47"/>
      <c r="D722" s="46"/>
      <c r="E722" s="45"/>
      <c r="F722" s="45"/>
      <c r="G722" s="45"/>
      <c r="H722" s="104" t="str">
        <f t="shared" si="14"/>
        <v>pendente</v>
      </c>
    </row>
    <row r="723" spans="1:8">
      <c r="A723" s="47"/>
      <c r="B723" s="47"/>
      <c r="C723" s="47"/>
      <c r="D723" s="46"/>
      <c r="E723" s="45"/>
      <c r="F723" s="45"/>
      <c r="G723" s="45"/>
      <c r="H723" s="104" t="str">
        <f t="shared" si="14"/>
        <v>pendente</v>
      </c>
    </row>
    <row r="724" spans="1:8">
      <c r="A724" s="47"/>
      <c r="B724" s="47"/>
      <c r="C724" s="44"/>
      <c r="D724" s="46"/>
      <c r="E724" s="28"/>
      <c r="F724" s="28"/>
      <c r="G724" s="28"/>
      <c r="H724" s="104" t="str">
        <f t="shared" si="14"/>
        <v>pendente</v>
      </c>
    </row>
    <row r="725" spans="1:8">
      <c r="A725" s="47"/>
      <c r="B725" s="47"/>
      <c r="C725" s="47"/>
      <c r="D725" s="46"/>
      <c r="E725" s="45"/>
      <c r="F725" s="45"/>
      <c r="G725" s="45"/>
      <c r="H725" s="104" t="str">
        <f t="shared" si="14"/>
        <v>pendente</v>
      </c>
    </row>
    <row r="726" spans="1:8">
      <c r="A726" s="47"/>
      <c r="B726" s="47"/>
      <c r="C726" s="47"/>
      <c r="D726" s="46"/>
      <c r="E726" s="45"/>
      <c r="F726" s="45"/>
      <c r="G726" s="45"/>
      <c r="H726" s="104" t="str">
        <f t="shared" si="14"/>
        <v>pendente</v>
      </c>
    </row>
    <row r="727" spans="1:8">
      <c r="A727" s="47"/>
      <c r="B727" s="47"/>
      <c r="C727" s="44"/>
      <c r="D727" s="46"/>
      <c r="E727" s="28"/>
      <c r="F727" s="28"/>
      <c r="G727" s="28"/>
      <c r="H727" s="104" t="str">
        <f t="shared" si="14"/>
        <v>pendente</v>
      </c>
    </row>
    <row r="728" spans="1:8">
      <c r="A728" s="47"/>
      <c r="B728" s="47"/>
      <c r="C728" s="47"/>
      <c r="D728" s="46"/>
      <c r="E728" s="45"/>
      <c r="F728" s="45"/>
      <c r="G728" s="45"/>
      <c r="H728" s="104" t="str">
        <f t="shared" si="14"/>
        <v>pendente</v>
      </c>
    </row>
    <row r="729" spans="1:8">
      <c r="A729" s="47"/>
      <c r="B729" s="47"/>
      <c r="C729" s="47"/>
      <c r="D729" s="46"/>
      <c r="E729" s="45"/>
      <c r="F729" s="45"/>
      <c r="G729" s="45"/>
      <c r="H729" s="104" t="str">
        <f t="shared" si="14"/>
        <v>pendente</v>
      </c>
    </row>
    <row r="730" spans="1:8">
      <c r="A730" s="47"/>
      <c r="B730" s="47"/>
      <c r="C730" s="47"/>
      <c r="D730" s="46"/>
      <c r="E730" s="45"/>
      <c r="F730" s="45"/>
      <c r="G730" s="45"/>
      <c r="H730" s="104" t="str">
        <f t="shared" si="14"/>
        <v>pendente</v>
      </c>
    </row>
    <row r="731" spans="1:8">
      <c r="A731" s="47"/>
      <c r="B731" s="47"/>
      <c r="C731" s="47"/>
      <c r="D731" s="46"/>
      <c r="E731" s="45"/>
      <c r="F731" s="45"/>
      <c r="G731" s="45"/>
      <c r="H731" s="104" t="str">
        <f t="shared" si="14"/>
        <v>pendente</v>
      </c>
    </row>
    <row r="732" spans="1:8">
      <c r="A732" s="47"/>
      <c r="B732" s="47"/>
      <c r="C732" s="44"/>
      <c r="D732" s="46"/>
      <c r="E732" s="28"/>
      <c r="F732" s="28"/>
      <c r="G732" s="28"/>
      <c r="H732" s="104" t="str">
        <f t="shared" si="14"/>
        <v>pendente</v>
      </c>
    </row>
    <row r="733" spans="1:8">
      <c r="A733" s="47"/>
      <c r="B733" s="47"/>
      <c r="C733" s="47"/>
      <c r="D733" s="46"/>
      <c r="E733" s="45"/>
      <c r="F733" s="45"/>
      <c r="G733" s="45"/>
      <c r="H733" s="104" t="str">
        <f t="shared" si="14"/>
        <v>pendente</v>
      </c>
    </row>
    <row r="734" spans="1:8">
      <c r="A734" s="47"/>
      <c r="B734" s="47"/>
      <c r="C734" s="47"/>
      <c r="D734" s="46"/>
      <c r="E734" s="45"/>
      <c r="F734" s="45"/>
      <c r="G734" s="45"/>
      <c r="H734" s="104" t="str">
        <f t="shared" si="14"/>
        <v>pendente</v>
      </c>
    </row>
    <row r="735" spans="1:8">
      <c r="A735" s="47"/>
      <c r="B735" s="47"/>
      <c r="C735" s="47"/>
      <c r="D735" s="46"/>
      <c r="E735" s="45"/>
      <c r="F735" s="45"/>
      <c r="G735" s="45"/>
      <c r="H735" s="104" t="str">
        <f t="shared" si="14"/>
        <v>pendente</v>
      </c>
    </row>
    <row r="736" spans="1:8">
      <c r="A736" s="47"/>
      <c r="B736" s="47"/>
      <c r="C736" s="44"/>
      <c r="D736" s="46"/>
      <c r="E736" s="28"/>
      <c r="F736" s="28"/>
      <c r="G736" s="28"/>
      <c r="H736" s="104" t="str">
        <f t="shared" si="14"/>
        <v>pendente</v>
      </c>
    </row>
    <row r="737" spans="1:8">
      <c r="A737" s="47"/>
      <c r="B737" s="47"/>
      <c r="C737" s="47"/>
      <c r="D737" s="46"/>
      <c r="E737" s="45"/>
      <c r="F737" s="45"/>
      <c r="G737" s="45"/>
      <c r="H737" s="104" t="str">
        <f t="shared" si="14"/>
        <v>pendente</v>
      </c>
    </row>
    <row r="738" spans="1:8">
      <c r="A738" s="47"/>
      <c r="B738" s="47"/>
      <c r="C738" s="47"/>
      <c r="D738" s="46"/>
      <c r="E738" s="45"/>
      <c r="F738" s="45"/>
      <c r="G738" s="45"/>
      <c r="H738" s="104" t="str">
        <f t="shared" si="14"/>
        <v>pendente</v>
      </c>
    </row>
    <row r="739" spans="1:8">
      <c r="A739" s="47"/>
      <c r="B739" s="47"/>
      <c r="C739" s="44"/>
      <c r="D739" s="46"/>
      <c r="E739" s="28"/>
      <c r="F739" s="28"/>
      <c r="G739" s="28"/>
      <c r="H739" s="104" t="str">
        <f t="shared" si="14"/>
        <v>pendente</v>
      </c>
    </row>
    <row r="740" spans="1:8">
      <c r="A740" s="47"/>
      <c r="B740" s="47"/>
      <c r="C740" s="47"/>
      <c r="D740" s="46"/>
      <c r="E740" s="45"/>
      <c r="F740" s="45"/>
      <c r="G740" s="45"/>
      <c r="H740" s="104" t="str">
        <f t="shared" si="14"/>
        <v>pendente</v>
      </c>
    </row>
    <row r="741" spans="1:8">
      <c r="A741" s="47"/>
      <c r="B741" s="47"/>
      <c r="C741" s="47"/>
      <c r="D741" s="46"/>
      <c r="E741" s="45"/>
      <c r="F741" s="45"/>
      <c r="G741" s="45"/>
      <c r="H741" s="104" t="str">
        <f t="shared" si="14"/>
        <v>pendente</v>
      </c>
    </row>
    <row r="742" spans="1:8">
      <c r="A742" s="47"/>
      <c r="B742" s="47"/>
      <c r="C742" s="47"/>
      <c r="D742" s="46"/>
      <c r="E742" s="45"/>
      <c r="F742" s="45"/>
      <c r="G742" s="45"/>
      <c r="H742" s="104" t="str">
        <f t="shared" si="14"/>
        <v>pendente</v>
      </c>
    </row>
    <row r="743" spans="1:8">
      <c r="A743" s="47"/>
      <c r="B743" s="47"/>
      <c r="C743" s="47"/>
      <c r="D743" s="46"/>
      <c r="E743" s="45"/>
      <c r="F743" s="45"/>
      <c r="G743" s="45"/>
      <c r="H743" s="104" t="str">
        <f t="shared" si="14"/>
        <v>pendente</v>
      </c>
    </row>
    <row r="744" spans="1:8">
      <c r="A744" s="47"/>
      <c r="B744" s="47"/>
      <c r="C744" s="44"/>
      <c r="D744" s="46"/>
      <c r="E744" s="28"/>
      <c r="F744" s="28"/>
      <c r="G744" s="28"/>
      <c r="H744" s="104" t="str">
        <f t="shared" si="14"/>
        <v>pendente</v>
      </c>
    </row>
    <row r="745" spans="1:8">
      <c r="A745" s="47"/>
      <c r="B745" s="47"/>
      <c r="C745" s="47"/>
      <c r="D745" s="46"/>
      <c r="E745" s="45"/>
      <c r="F745" s="45"/>
      <c r="G745" s="45"/>
      <c r="H745" s="104" t="str">
        <f t="shared" si="14"/>
        <v>pendente</v>
      </c>
    </row>
    <row r="746" spans="1:8">
      <c r="A746" s="47"/>
      <c r="B746" s="47"/>
      <c r="C746" s="47"/>
      <c r="D746" s="46"/>
      <c r="E746" s="45"/>
      <c r="F746" s="45"/>
      <c r="G746" s="45"/>
      <c r="H746" s="104" t="str">
        <f t="shared" si="14"/>
        <v>pendente</v>
      </c>
    </row>
    <row r="747" spans="1:8">
      <c r="A747" s="47"/>
      <c r="B747" s="47"/>
      <c r="C747" s="47"/>
      <c r="D747" s="46"/>
      <c r="E747" s="45"/>
      <c r="F747" s="45"/>
      <c r="G747" s="45"/>
      <c r="H747" s="104" t="str">
        <f t="shared" si="14"/>
        <v>pendente</v>
      </c>
    </row>
    <row r="748" spans="1:8">
      <c r="A748" s="47"/>
      <c r="B748" s="47"/>
      <c r="C748" s="44"/>
      <c r="D748" s="46"/>
      <c r="E748" s="28"/>
      <c r="F748" s="28"/>
      <c r="G748" s="28"/>
      <c r="H748" s="104" t="str">
        <f t="shared" si="14"/>
        <v>pendente</v>
      </c>
    </row>
    <row r="749" spans="1:8">
      <c r="A749" s="47"/>
      <c r="B749" s="47"/>
      <c r="C749" s="47"/>
      <c r="D749" s="46"/>
      <c r="E749" s="45"/>
      <c r="F749" s="45"/>
      <c r="G749" s="45"/>
      <c r="H749" s="104" t="str">
        <f t="shared" si="14"/>
        <v>pendente</v>
      </c>
    </row>
    <row r="750" spans="1:8">
      <c r="A750" s="47"/>
      <c r="B750" s="47"/>
      <c r="C750" s="47"/>
      <c r="D750" s="46"/>
      <c r="E750" s="45"/>
      <c r="F750" s="45"/>
      <c r="G750" s="45"/>
      <c r="H750" s="104" t="str">
        <f t="shared" si="14"/>
        <v>pendente</v>
      </c>
    </row>
    <row r="751" spans="1:8">
      <c r="A751" s="47"/>
      <c r="B751" s="47"/>
      <c r="C751" s="44"/>
      <c r="D751" s="46"/>
      <c r="E751" s="28"/>
      <c r="F751" s="28"/>
      <c r="G751" s="28"/>
      <c r="H751" s="104" t="str">
        <f t="shared" si="14"/>
        <v>pendente</v>
      </c>
    </row>
    <row r="752" spans="1:8">
      <c r="A752" s="47"/>
      <c r="B752" s="47"/>
      <c r="C752" s="47"/>
      <c r="D752" s="46"/>
      <c r="E752" s="45"/>
      <c r="F752" s="45"/>
      <c r="G752" s="45"/>
      <c r="H752" s="104" t="str">
        <f t="shared" si="14"/>
        <v>pendente</v>
      </c>
    </row>
    <row r="753" spans="1:8">
      <c r="A753" s="47"/>
      <c r="B753" s="47"/>
      <c r="C753" s="47"/>
      <c r="D753" s="46"/>
      <c r="E753" s="45"/>
      <c r="F753" s="45"/>
      <c r="G753" s="45"/>
      <c r="H753" s="104" t="str">
        <f t="shared" si="14"/>
        <v>pendente</v>
      </c>
    </row>
    <row r="754" spans="1:8">
      <c r="A754" s="47"/>
      <c r="B754" s="47"/>
      <c r="C754" s="47"/>
      <c r="D754" s="46"/>
      <c r="E754" s="45"/>
      <c r="F754" s="45"/>
      <c r="G754" s="45"/>
      <c r="H754" s="104" t="str">
        <f t="shared" si="14"/>
        <v>pendente</v>
      </c>
    </row>
    <row r="755" spans="1:8">
      <c r="A755" s="47"/>
      <c r="B755" s="47"/>
      <c r="C755" s="47"/>
      <c r="D755" s="46"/>
      <c r="E755" s="45"/>
      <c r="F755" s="45"/>
      <c r="G755" s="45"/>
      <c r="H755" s="104" t="str">
        <f t="shared" si="14"/>
        <v>pendente</v>
      </c>
    </row>
    <row r="756" spans="1:8">
      <c r="A756" s="47"/>
      <c r="B756" s="47"/>
      <c r="C756" s="44"/>
      <c r="D756" s="46"/>
      <c r="E756" s="28"/>
      <c r="F756" s="28"/>
      <c r="G756" s="28"/>
      <c r="H756" s="104" t="str">
        <f t="shared" si="14"/>
        <v>pendente</v>
      </c>
    </row>
    <row r="757" spans="1:8">
      <c r="A757" s="47"/>
      <c r="B757" s="47"/>
      <c r="C757" s="47"/>
      <c r="D757" s="46"/>
      <c r="E757" s="45"/>
      <c r="F757" s="45"/>
      <c r="G757" s="45"/>
      <c r="H757" s="104" t="str">
        <f t="shared" si="14"/>
        <v>pendente</v>
      </c>
    </row>
    <row r="758" spans="1:8">
      <c r="A758" s="47"/>
      <c r="B758" s="47"/>
      <c r="C758" s="47"/>
      <c r="D758" s="46"/>
      <c r="E758" s="45"/>
      <c r="F758" s="45"/>
      <c r="G758" s="45"/>
      <c r="H758" s="104" t="str">
        <f t="shared" si="14"/>
        <v>pendente</v>
      </c>
    </row>
    <row r="759" spans="1:8">
      <c r="A759" s="47"/>
      <c r="B759" s="47"/>
      <c r="C759" s="47"/>
      <c r="D759" s="46"/>
      <c r="E759" s="45"/>
      <c r="F759" s="45"/>
      <c r="G759" s="45"/>
      <c r="H759" s="104" t="str">
        <f t="shared" si="14"/>
        <v>pendente</v>
      </c>
    </row>
    <row r="760" spans="1:8">
      <c r="A760" s="47"/>
      <c r="B760" s="47"/>
      <c r="C760" s="44"/>
      <c r="D760" s="46"/>
      <c r="E760" s="28"/>
      <c r="F760" s="28"/>
      <c r="G760" s="28"/>
      <c r="H760" s="104" t="str">
        <f t="shared" si="14"/>
        <v>pendente</v>
      </c>
    </row>
    <row r="761" spans="1:8">
      <c r="A761" s="47"/>
      <c r="B761" s="47"/>
      <c r="C761" s="47"/>
      <c r="D761" s="46"/>
      <c r="E761" s="45"/>
      <c r="F761" s="45"/>
      <c r="G761" s="45"/>
      <c r="H761" s="104" t="str">
        <f t="shared" si="14"/>
        <v>pendente</v>
      </c>
    </row>
    <row r="762" spans="1:8">
      <c r="A762" s="47"/>
      <c r="B762" s="47"/>
      <c r="C762" s="47"/>
      <c r="D762" s="46"/>
      <c r="E762" s="45"/>
      <c r="F762" s="45"/>
      <c r="G762" s="45"/>
      <c r="H762" s="104" t="str">
        <f t="shared" si="14"/>
        <v>pendente</v>
      </c>
    </row>
    <row r="763" spans="1:8">
      <c r="A763" s="47"/>
      <c r="B763" s="47"/>
      <c r="C763" s="44"/>
      <c r="D763" s="46"/>
      <c r="E763" s="28"/>
      <c r="F763" s="28"/>
      <c r="G763" s="28"/>
      <c r="H763" s="104" t="str">
        <f t="shared" si="14"/>
        <v>pendente</v>
      </c>
    </row>
    <row r="764" spans="1:8">
      <c r="A764" s="47"/>
      <c r="B764" s="47"/>
      <c r="C764" s="47"/>
      <c r="D764" s="46"/>
      <c r="E764" s="45"/>
      <c r="F764" s="45"/>
      <c r="G764" s="45"/>
      <c r="H764" s="104" t="str">
        <f t="shared" si="14"/>
        <v>pendente</v>
      </c>
    </row>
    <row r="765" spans="1:8">
      <c r="A765" s="47"/>
      <c r="B765" s="47"/>
      <c r="C765" s="47"/>
      <c r="D765" s="46"/>
      <c r="E765" s="45"/>
      <c r="F765" s="45"/>
      <c r="G765" s="45"/>
      <c r="H765" s="104" t="str">
        <f t="shared" si="14"/>
        <v>pendente</v>
      </c>
    </row>
    <row r="766" spans="1:8">
      <c r="A766" s="47"/>
      <c r="B766" s="47"/>
      <c r="C766" s="47"/>
      <c r="D766" s="46"/>
      <c r="E766" s="45"/>
      <c r="F766" s="45"/>
      <c r="G766" s="45"/>
      <c r="H766" s="104" t="str">
        <f t="shared" si="14"/>
        <v>pendente</v>
      </c>
    </row>
    <row r="767" spans="1:8">
      <c r="A767" s="47"/>
      <c r="B767" s="47"/>
      <c r="C767" s="44"/>
      <c r="D767" s="46"/>
      <c r="E767" s="28"/>
      <c r="F767" s="28"/>
      <c r="G767" s="28"/>
      <c r="H767" s="104" t="str">
        <f t="shared" si="14"/>
        <v>pendente</v>
      </c>
    </row>
    <row r="768" spans="1:8">
      <c r="A768" s="47"/>
      <c r="B768" s="47"/>
      <c r="C768" s="47"/>
      <c r="D768" s="46"/>
      <c r="E768" s="45"/>
      <c r="F768" s="45"/>
      <c r="G768" s="45"/>
      <c r="H768" s="104" t="str">
        <f t="shared" si="14"/>
        <v>pendente</v>
      </c>
    </row>
    <row r="769" spans="1:8">
      <c r="A769" s="47"/>
      <c r="B769" s="47"/>
      <c r="C769" s="47"/>
      <c r="D769" s="46"/>
      <c r="E769" s="45"/>
      <c r="F769" s="45"/>
      <c r="G769" s="45"/>
      <c r="H769" s="104" t="str">
        <f t="shared" si="14"/>
        <v>pendente</v>
      </c>
    </row>
    <row r="770" spans="1:8">
      <c r="A770" s="47"/>
      <c r="B770" s="47"/>
      <c r="C770" s="47"/>
      <c r="D770" s="46"/>
      <c r="E770" s="45"/>
      <c r="F770" s="45"/>
      <c r="G770" s="45"/>
      <c r="H770" s="104" t="str">
        <f t="shared" si="14"/>
        <v>pendente</v>
      </c>
    </row>
    <row r="771" spans="1:8">
      <c r="A771" s="47"/>
      <c r="B771" s="47"/>
      <c r="C771" s="44"/>
      <c r="D771" s="46"/>
      <c r="E771" s="28"/>
      <c r="F771" s="28"/>
      <c r="G771" s="28"/>
      <c r="H771" s="104" t="str">
        <f t="shared" si="14"/>
        <v>pendente</v>
      </c>
    </row>
    <row r="772" spans="1:8">
      <c r="A772" s="47"/>
      <c r="B772" s="47"/>
      <c r="C772" s="47"/>
      <c r="D772" s="46"/>
      <c r="E772" s="45"/>
      <c r="F772" s="45"/>
      <c r="G772" s="45"/>
      <c r="H772" s="104" t="str">
        <f t="shared" si="14"/>
        <v>pendente</v>
      </c>
    </row>
    <row r="773" spans="1:8">
      <c r="A773" s="47"/>
      <c r="B773" s="47"/>
      <c r="C773" s="47"/>
      <c r="D773" s="46"/>
      <c r="E773" s="45"/>
      <c r="F773" s="45"/>
      <c r="G773" s="45"/>
      <c r="H773" s="104" t="str">
        <f t="shared" si="14"/>
        <v>pendente</v>
      </c>
    </row>
    <row r="774" spans="1:8">
      <c r="A774" s="47"/>
      <c r="B774" s="47"/>
      <c r="C774" s="44"/>
      <c r="D774" s="46"/>
      <c r="E774" s="28"/>
      <c r="F774" s="28"/>
      <c r="G774" s="28"/>
      <c r="H774" s="104" t="str">
        <f t="shared" si="14"/>
        <v>pendente</v>
      </c>
    </row>
    <row r="775" spans="1:8">
      <c r="A775" s="47"/>
      <c r="B775" s="47"/>
      <c r="C775" s="47"/>
      <c r="D775" s="46"/>
      <c r="E775" s="45"/>
      <c r="F775" s="45"/>
      <c r="G775" s="45"/>
      <c r="H775" s="104" t="str">
        <f t="shared" si="14"/>
        <v>pendente</v>
      </c>
    </row>
    <row r="776" spans="1:8">
      <c r="A776" s="47"/>
      <c r="B776" s="47"/>
      <c r="C776" s="47"/>
      <c r="D776" s="46"/>
      <c r="E776" s="45"/>
      <c r="F776" s="45"/>
      <c r="G776" s="45"/>
      <c r="H776" s="104" t="str">
        <f t="shared" si="14"/>
        <v>pendente</v>
      </c>
    </row>
    <row r="777" spans="1:8">
      <c r="A777" s="47"/>
      <c r="B777" s="47"/>
      <c r="C777" s="47"/>
      <c r="D777" s="46"/>
      <c r="E777" s="45"/>
      <c r="F777" s="45"/>
      <c r="G777" s="45"/>
      <c r="H777" s="104" t="str">
        <f t="shared" si="14"/>
        <v>pendente</v>
      </c>
    </row>
    <row r="778" spans="1:8">
      <c r="A778" s="47"/>
      <c r="B778" s="47"/>
      <c r="C778" s="47"/>
      <c r="D778" s="46"/>
      <c r="E778" s="45"/>
      <c r="F778" s="45"/>
      <c r="G778" s="45"/>
      <c r="H778" s="104" t="str">
        <f t="shared" si="14"/>
        <v>pendente</v>
      </c>
    </row>
    <row r="779" spans="1:8">
      <c r="A779" s="47"/>
      <c r="B779" s="47"/>
      <c r="C779" s="44"/>
      <c r="D779" s="46"/>
      <c r="E779" s="28"/>
      <c r="F779" s="28"/>
      <c r="G779" s="28"/>
      <c r="H779" s="104" t="str">
        <f t="shared" si="14"/>
        <v>pendente</v>
      </c>
    </row>
    <row r="780" spans="1:8">
      <c r="A780" s="47"/>
      <c r="B780" s="47"/>
      <c r="C780" s="47"/>
      <c r="D780" s="46"/>
      <c r="E780" s="45"/>
      <c r="F780" s="45"/>
      <c r="G780" s="45"/>
      <c r="H780" s="104" t="str">
        <f t="shared" si="14"/>
        <v>pendente</v>
      </c>
    </row>
    <row r="781" spans="1:8">
      <c r="A781" s="47"/>
      <c r="B781" s="47"/>
      <c r="C781" s="47"/>
      <c r="D781" s="46"/>
      <c r="E781" s="45"/>
      <c r="F781" s="45"/>
      <c r="G781" s="45"/>
      <c r="H781" s="104" t="str">
        <f t="shared" si="14"/>
        <v>pendente</v>
      </c>
    </row>
    <row r="782" spans="1:8">
      <c r="A782" s="47"/>
      <c r="B782" s="47"/>
      <c r="C782" s="47"/>
      <c r="D782" s="46"/>
      <c r="E782" s="45"/>
      <c r="F782" s="45"/>
      <c r="G782" s="45"/>
      <c r="H782" s="104" t="str">
        <f t="shared" si="14"/>
        <v>pendente</v>
      </c>
    </row>
    <row r="783" spans="1:8">
      <c r="A783" s="47"/>
      <c r="B783" s="47"/>
      <c r="C783" s="44"/>
      <c r="D783" s="46"/>
      <c r="E783" s="28"/>
      <c r="F783" s="28"/>
      <c r="G783" s="28"/>
      <c r="H783" s="104" t="str">
        <f t="shared" si="14"/>
        <v>pendente</v>
      </c>
    </row>
    <row r="784" spans="1:8">
      <c r="A784" s="47"/>
      <c r="B784" s="47"/>
      <c r="C784" s="47"/>
      <c r="D784" s="46"/>
      <c r="E784" s="45"/>
      <c r="F784" s="45"/>
      <c r="G784" s="45"/>
      <c r="H784" s="104" t="str">
        <f t="shared" si="14"/>
        <v>pendente</v>
      </c>
    </row>
    <row r="785" spans="1:8">
      <c r="A785" s="47"/>
      <c r="B785" s="47"/>
      <c r="C785" s="47"/>
      <c r="D785" s="46"/>
      <c r="E785" s="45"/>
      <c r="F785" s="45"/>
      <c r="G785" s="45"/>
      <c r="H785" s="104" t="str">
        <f t="shared" si="14"/>
        <v>pendente</v>
      </c>
    </row>
    <row r="786" spans="1:8">
      <c r="A786" s="47"/>
      <c r="B786" s="47"/>
      <c r="C786" s="44"/>
      <c r="D786" s="46"/>
      <c r="E786" s="28"/>
      <c r="F786" s="28"/>
      <c r="G786" s="28"/>
      <c r="H786" s="104" t="str">
        <f t="shared" si="14"/>
        <v>pendente</v>
      </c>
    </row>
    <row r="787" spans="1:8">
      <c r="A787" s="47"/>
      <c r="B787" s="47"/>
      <c r="C787" s="47"/>
      <c r="D787" s="46"/>
      <c r="E787" s="45"/>
      <c r="F787" s="45"/>
      <c r="G787" s="45"/>
      <c r="H787" s="104" t="str">
        <f t="shared" si="14"/>
        <v>pendente</v>
      </c>
    </row>
    <row r="788" spans="1:8">
      <c r="A788" s="47"/>
      <c r="B788" s="47"/>
      <c r="C788" s="47"/>
      <c r="D788" s="46"/>
      <c r="E788" s="45"/>
      <c r="F788" s="45"/>
      <c r="G788" s="45"/>
      <c r="H788" s="104" t="str">
        <f t="shared" si="14"/>
        <v>pendente</v>
      </c>
    </row>
    <row r="789" spans="1:8">
      <c r="A789" s="47"/>
      <c r="B789" s="47"/>
      <c r="C789" s="47"/>
      <c r="D789" s="46"/>
      <c r="E789" s="45"/>
      <c r="F789" s="45"/>
      <c r="G789" s="45"/>
      <c r="H789" s="104" t="str">
        <f t="shared" si="14"/>
        <v>pendente</v>
      </c>
    </row>
    <row r="790" spans="1:8">
      <c r="A790" s="47"/>
      <c r="B790" s="47"/>
      <c r="C790" s="47"/>
      <c r="D790" s="46"/>
      <c r="E790" s="45"/>
      <c r="F790" s="45"/>
      <c r="G790" s="45"/>
      <c r="H790" s="104" t="str">
        <f t="shared" si="14"/>
        <v>pendente</v>
      </c>
    </row>
    <row r="791" spans="1:8">
      <c r="A791" s="47"/>
      <c r="B791" s="47"/>
      <c r="C791" s="44"/>
      <c r="D791" s="46"/>
      <c r="E791" s="28"/>
      <c r="F791" s="28"/>
      <c r="G791" s="28"/>
      <c r="H791" s="104" t="str">
        <f t="shared" si="14"/>
        <v>pendente</v>
      </c>
    </row>
    <row r="792" spans="1:8">
      <c r="A792" s="47"/>
      <c r="B792" s="47"/>
      <c r="C792" s="47"/>
      <c r="D792" s="46"/>
      <c r="E792" s="45"/>
      <c r="F792" s="45"/>
      <c r="G792" s="45"/>
      <c r="H792" s="104" t="str">
        <f t="shared" ref="H792:H832" si="15">IF(F792&lt;&gt;0,"finalizado", "pendente")</f>
        <v>pendente</v>
      </c>
    </row>
    <row r="793" spans="1:8">
      <c r="A793" s="47"/>
      <c r="B793" s="47"/>
      <c r="C793" s="47"/>
      <c r="D793" s="46"/>
      <c r="E793" s="45"/>
      <c r="F793" s="45"/>
      <c r="G793" s="45"/>
      <c r="H793" s="104" t="str">
        <f t="shared" si="15"/>
        <v>pendente</v>
      </c>
    </row>
    <row r="794" spans="1:8">
      <c r="A794" s="47"/>
      <c r="B794" s="47"/>
      <c r="C794" s="47"/>
      <c r="D794" s="46"/>
      <c r="E794" s="45"/>
      <c r="F794" s="45"/>
      <c r="G794" s="45"/>
      <c r="H794" s="104" t="str">
        <f t="shared" si="15"/>
        <v>pendente</v>
      </c>
    </row>
    <row r="795" spans="1:8">
      <c r="A795" s="47"/>
      <c r="B795" s="47"/>
      <c r="C795" s="44"/>
      <c r="D795" s="46"/>
      <c r="E795" s="28"/>
      <c r="F795" s="28"/>
      <c r="G795" s="28"/>
      <c r="H795" s="104" t="str">
        <f t="shared" si="15"/>
        <v>pendente</v>
      </c>
    </row>
    <row r="796" spans="1:8">
      <c r="A796" s="47"/>
      <c r="B796" s="47"/>
      <c r="C796" s="47"/>
      <c r="D796" s="46"/>
      <c r="E796" s="45"/>
      <c r="F796" s="45"/>
      <c r="G796" s="45"/>
      <c r="H796" s="104" t="str">
        <f t="shared" si="15"/>
        <v>pendente</v>
      </c>
    </row>
    <row r="797" spans="1:8">
      <c r="A797" s="47"/>
      <c r="B797" s="47"/>
      <c r="C797" s="47"/>
      <c r="D797" s="46"/>
      <c r="E797" s="45"/>
      <c r="F797" s="45"/>
      <c r="G797" s="45"/>
      <c r="H797" s="104" t="str">
        <f t="shared" si="15"/>
        <v>pendente</v>
      </c>
    </row>
    <row r="798" spans="1:8">
      <c r="A798" s="47"/>
      <c r="B798" s="47"/>
      <c r="C798" s="44"/>
      <c r="D798" s="46"/>
      <c r="E798" s="28"/>
      <c r="F798" s="28"/>
      <c r="G798" s="28"/>
      <c r="H798" s="104" t="str">
        <f t="shared" si="15"/>
        <v>pendente</v>
      </c>
    </row>
    <row r="799" spans="1:8">
      <c r="A799" s="47"/>
      <c r="B799" s="47"/>
      <c r="C799" s="47"/>
      <c r="D799" s="46"/>
      <c r="E799" s="45"/>
      <c r="F799" s="45"/>
      <c r="G799" s="45"/>
      <c r="H799" s="104" t="str">
        <f t="shared" si="15"/>
        <v>pendente</v>
      </c>
    </row>
    <row r="800" spans="1:8">
      <c r="A800" s="47"/>
      <c r="B800" s="47"/>
      <c r="C800" s="47"/>
      <c r="D800" s="46"/>
      <c r="E800" s="45"/>
      <c r="F800" s="45"/>
      <c r="G800" s="45"/>
      <c r="H800" s="104" t="str">
        <f t="shared" si="15"/>
        <v>pendente</v>
      </c>
    </row>
    <row r="801" spans="1:8">
      <c r="A801" s="47"/>
      <c r="B801" s="47"/>
      <c r="C801" s="47"/>
      <c r="D801" s="46"/>
      <c r="E801" s="45"/>
      <c r="F801" s="45"/>
      <c r="G801" s="45"/>
      <c r="H801" s="104" t="str">
        <f t="shared" si="15"/>
        <v>pendente</v>
      </c>
    </row>
    <row r="802" spans="1:8">
      <c r="A802" s="47"/>
      <c r="B802" s="47"/>
      <c r="C802" s="47"/>
      <c r="D802" s="46"/>
      <c r="E802" s="45"/>
      <c r="F802" s="45"/>
      <c r="G802" s="45"/>
      <c r="H802" s="104" t="str">
        <f t="shared" si="15"/>
        <v>pendente</v>
      </c>
    </row>
    <row r="803" spans="1:8">
      <c r="A803" s="47"/>
      <c r="B803" s="47"/>
      <c r="C803" s="44"/>
      <c r="D803" s="46"/>
      <c r="E803" s="28"/>
      <c r="F803" s="28"/>
      <c r="G803" s="28"/>
      <c r="H803" s="104" t="str">
        <f t="shared" si="15"/>
        <v>pendente</v>
      </c>
    </row>
    <row r="804" spans="1:8">
      <c r="A804" s="47"/>
      <c r="B804" s="47"/>
      <c r="C804" s="47"/>
      <c r="D804" s="46"/>
      <c r="E804" s="45"/>
      <c r="F804" s="45"/>
      <c r="G804" s="45"/>
      <c r="H804" s="104" t="str">
        <f t="shared" si="15"/>
        <v>pendente</v>
      </c>
    </row>
    <row r="805" spans="1:8">
      <c r="A805" s="47"/>
      <c r="B805" s="47"/>
      <c r="C805" s="47"/>
      <c r="D805" s="46"/>
      <c r="E805" s="45"/>
      <c r="F805" s="45"/>
      <c r="G805" s="45"/>
      <c r="H805" s="104" t="str">
        <f t="shared" si="15"/>
        <v>pendente</v>
      </c>
    </row>
    <row r="806" spans="1:8">
      <c r="A806" s="47"/>
      <c r="B806" s="47"/>
      <c r="C806" s="47"/>
      <c r="D806" s="46"/>
      <c r="E806" s="45"/>
      <c r="F806" s="45"/>
      <c r="G806" s="45"/>
      <c r="H806" s="104" t="str">
        <f t="shared" si="15"/>
        <v>pendente</v>
      </c>
    </row>
    <row r="807" spans="1:8">
      <c r="A807" s="47"/>
      <c r="B807" s="47"/>
      <c r="C807" s="44"/>
      <c r="D807" s="46"/>
      <c r="E807" s="28"/>
      <c r="F807" s="28"/>
      <c r="G807" s="28"/>
      <c r="H807" s="104" t="str">
        <f t="shared" si="15"/>
        <v>pendente</v>
      </c>
    </row>
    <row r="808" spans="1:8">
      <c r="A808" s="47"/>
      <c r="B808" s="47"/>
      <c r="C808" s="47"/>
      <c r="D808" s="46"/>
      <c r="E808" s="45"/>
      <c r="F808" s="45"/>
      <c r="G808" s="45"/>
      <c r="H808" s="104" t="str">
        <f t="shared" si="15"/>
        <v>pendente</v>
      </c>
    </row>
    <row r="809" spans="1:8">
      <c r="A809" s="47"/>
      <c r="B809" s="47"/>
      <c r="C809" s="47"/>
      <c r="D809" s="46"/>
      <c r="E809" s="45"/>
      <c r="F809" s="45"/>
      <c r="G809" s="45"/>
      <c r="H809" s="104" t="str">
        <f t="shared" si="15"/>
        <v>pendente</v>
      </c>
    </row>
    <row r="810" spans="1:8">
      <c r="A810" s="47"/>
      <c r="B810" s="47"/>
      <c r="C810" s="44"/>
      <c r="D810" s="46"/>
      <c r="E810" s="28"/>
      <c r="F810" s="28"/>
      <c r="G810" s="28"/>
      <c r="H810" s="104" t="str">
        <f t="shared" si="15"/>
        <v>pendente</v>
      </c>
    </row>
    <row r="811" spans="1:8">
      <c r="A811" s="47"/>
      <c r="B811" s="47"/>
      <c r="C811" s="47"/>
      <c r="D811" s="46"/>
      <c r="E811" s="45"/>
      <c r="F811" s="45"/>
      <c r="G811" s="45"/>
      <c r="H811" s="104" t="str">
        <f t="shared" si="15"/>
        <v>pendente</v>
      </c>
    </row>
    <row r="812" spans="1:8">
      <c r="A812" s="47"/>
      <c r="B812" s="47"/>
      <c r="C812" s="47"/>
      <c r="D812" s="46"/>
      <c r="E812" s="45"/>
      <c r="F812" s="45"/>
      <c r="G812" s="45"/>
      <c r="H812" s="104" t="str">
        <f t="shared" si="15"/>
        <v>pendente</v>
      </c>
    </row>
    <row r="813" spans="1:8">
      <c r="A813" s="47"/>
      <c r="B813" s="47"/>
      <c r="C813" s="47"/>
      <c r="D813" s="46"/>
      <c r="E813" s="45"/>
      <c r="F813" s="45"/>
      <c r="G813" s="45"/>
      <c r="H813" s="104" t="str">
        <f t="shared" si="15"/>
        <v>pendente</v>
      </c>
    </row>
    <row r="814" spans="1:8">
      <c r="A814" s="47"/>
      <c r="B814" s="47"/>
      <c r="C814" s="47"/>
      <c r="D814" s="46"/>
      <c r="E814" s="45"/>
      <c r="F814" s="45"/>
      <c r="G814" s="45"/>
      <c r="H814" s="104" t="str">
        <f t="shared" si="15"/>
        <v>pendente</v>
      </c>
    </row>
    <row r="815" spans="1:8">
      <c r="A815" s="47"/>
      <c r="B815" s="47"/>
      <c r="C815" s="44"/>
      <c r="D815" s="46"/>
      <c r="E815" s="28"/>
      <c r="F815" s="28"/>
      <c r="G815" s="28"/>
      <c r="H815" s="104" t="str">
        <f t="shared" si="15"/>
        <v>pendente</v>
      </c>
    </row>
    <row r="816" spans="1:8">
      <c r="A816" s="47"/>
      <c r="B816" s="47"/>
      <c r="C816" s="47"/>
      <c r="D816" s="46"/>
      <c r="E816" s="45"/>
      <c r="F816" s="45"/>
      <c r="G816" s="45"/>
      <c r="H816" s="104" t="str">
        <f t="shared" si="15"/>
        <v>pendente</v>
      </c>
    </row>
    <row r="817" spans="1:8">
      <c r="A817" s="47"/>
      <c r="B817" s="47"/>
      <c r="C817" s="47"/>
      <c r="D817" s="46"/>
      <c r="E817" s="45"/>
      <c r="F817" s="45"/>
      <c r="G817" s="45"/>
      <c r="H817" s="104" t="str">
        <f t="shared" si="15"/>
        <v>pendente</v>
      </c>
    </row>
    <row r="818" spans="1:8">
      <c r="A818" s="47"/>
      <c r="B818" s="47"/>
      <c r="C818" s="47"/>
      <c r="D818" s="46"/>
      <c r="E818" s="45"/>
      <c r="F818" s="45"/>
      <c r="G818" s="45"/>
      <c r="H818" s="104" t="str">
        <f t="shared" si="15"/>
        <v>pendente</v>
      </c>
    </row>
    <row r="819" spans="1:8">
      <c r="A819" s="47"/>
      <c r="B819" s="47"/>
      <c r="C819" s="44"/>
      <c r="D819" s="46"/>
      <c r="E819" s="28"/>
      <c r="F819" s="28"/>
      <c r="G819" s="28"/>
      <c r="H819" s="104" t="str">
        <f t="shared" si="15"/>
        <v>pendente</v>
      </c>
    </row>
    <row r="820" spans="1:8">
      <c r="A820" s="47"/>
      <c r="B820" s="47"/>
      <c r="C820" s="47"/>
      <c r="D820" s="46"/>
      <c r="E820" s="45"/>
      <c r="F820" s="45"/>
      <c r="G820" s="45"/>
      <c r="H820" s="104" t="str">
        <f t="shared" si="15"/>
        <v>pendente</v>
      </c>
    </row>
    <row r="821" spans="1:8">
      <c r="A821" s="47"/>
      <c r="B821" s="47"/>
      <c r="C821" s="47"/>
      <c r="D821" s="46"/>
      <c r="E821" s="45"/>
      <c r="F821" s="45"/>
      <c r="G821" s="45"/>
      <c r="H821" s="104" t="str">
        <f t="shared" si="15"/>
        <v>pendente</v>
      </c>
    </row>
    <row r="822" spans="1:8">
      <c r="A822" s="47"/>
      <c r="B822" s="47"/>
      <c r="C822" s="44"/>
      <c r="D822" s="46"/>
      <c r="E822" s="28"/>
      <c r="F822" s="28"/>
      <c r="G822" s="28"/>
      <c r="H822" s="104" t="str">
        <f t="shared" si="15"/>
        <v>pendente</v>
      </c>
    </row>
    <row r="823" spans="1:8">
      <c r="A823" s="47"/>
      <c r="B823" s="47"/>
      <c r="C823" s="47"/>
      <c r="D823" s="46"/>
      <c r="E823" s="45"/>
      <c r="F823" s="45"/>
      <c r="G823" s="45"/>
      <c r="H823" s="104" t="str">
        <f t="shared" si="15"/>
        <v>pendente</v>
      </c>
    </row>
    <row r="824" spans="1:8">
      <c r="A824" s="47"/>
      <c r="B824" s="47"/>
      <c r="C824" s="47"/>
      <c r="D824" s="46"/>
      <c r="E824" s="45"/>
      <c r="F824" s="45"/>
      <c r="G824" s="45"/>
      <c r="H824" s="104" t="str">
        <f t="shared" si="15"/>
        <v>pendente</v>
      </c>
    </row>
    <row r="825" spans="1:8">
      <c r="A825" s="47"/>
      <c r="B825" s="47"/>
      <c r="C825" s="47"/>
      <c r="D825" s="46"/>
      <c r="E825" s="45"/>
      <c r="F825" s="45"/>
      <c r="G825" s="45"/>
      <c r="H825" s="104" t="str">
        <f t="shared" si="15"/>
        <v>pendente</v>
      </c>
    </row>
    <row r="826" spans="1:8">
      <c r="A826" s="47"/>
      <c r="B826" s="47"/>
      <c r="C826" s="47"/>
      <c r="D826" s="46"/>
      <c r="E826" s="45"/>
      <c r="F826" s="45"/>
      <c r="G826" s="45"/>
      <c r="H826" s="104" t="str">
        <f t="shared" si="15"/>
        <v>pendente</v>
      </c>
    </row>
    <row r="827" spans="1:8">
      <c r="A827" s="47"/>
      <c r="B827" s="47"/>
      <c r="C827" s="44"/>
      <c r="D827" s="46"/>
      <c r="E827" s="28"/>
      <c r="F827" s="28"/>
      <c r="G827" s="28"/>
      <c r="H827" s="104" t="str">
        <f t="shared" si="15"/>
        <v>pendente</v>
      </c>
    </row>
    <row r="828" spans="1:8">
      <c r="A828" s="47"/>
      <c r="B828" s="47"/>
      <c r="C828" s="47"/>
      <c r="D828" s="46"/>
      <c r="E828" s="45"/>
      <c r="F828" s="45"/>
      <c r="G828" s="45"/>
      <c r="H828" s="104" t="str">
        <f t="shared" si="15"/>
        <v>pendente</v>
      </c>
    </row>
    <row r="829" spans="1:8">
      <c r="A829" s="47"/>
      <c r="B829" s="47"/>
      <c r="C829" s="47"/>
      <c r="D829" s="46"/>
      <c r="E829" s="45"/>
      <c r="F829" s="45"/>
      <c r="G829" s="45"/>
      <c r="H829" s="104" t="str">
        <f t="shared" si="15"/>
        <v>pendente</v>
      </c>
    </row>
    <row r="830" spans="1:8">
      <c r="A830" s="47"/>
      <c r="B830" s="47"/>
      <c r="C830" s="47"/>
      <c r="D830" s="46"/>
      <c r="E830" s="45"/>
      <c r="F830" s="45"/>
      <c r="G830" s="45"/>
      <c r="H830" s="104" t="str">
        <f t="shared" si="15"/>
        <v>pendente</v>
      </c>
    </row>
    <row r="831" spans="1:8">
      <c r="A831" s="47"/>
      <c r="B831" s="47"/>
      <c r="C831" s="44"/>
      <c r="D831" s="46"/>
      <c r="E831" s="28"/>
      <c r="F831" s="28"/>
      <c r="G831" s="28"/>
      <c r="H831" s="104" t="str">
        <f t="shared" si="15"/>
        <v>pendente</v>
      </c>
    </row>
    <row r="832" spans="1:8">
      <c r="A832" s="47"/>
      <c r="B832" s="47"/>
      <c r="C832" s="47"/>
      <c r="D832" s="46"/>
      <c r="E832" s="45"/>
      <c r="F832" s="45"/>
      <c r="G832" s="45"/>
      <c r="H832" s="104" t="str">
        <f t="shared" si="15"/>
        <v>pendente</v>
      </c>
    </row>
  </sheetData>
  <autoFilter ref="A1:H832"/>
  <conditionalFormatting sqref="C171 C26 C1 C290">
    <cfRule type="cellIs" dxfId="6456" priority="703" operator="equal">
      <formula>"tba"</formula>
    </cfRule>
  </conditionalFormatting>
  <conditionalFormatting sqref="C195 C93 C186 C1 C281 C21:C26 C237:C240 C294:C295 C95 C13:C16 C197:C202 C157:C158 C176:C178 C290 C210:C211 C171 C213:C214 C451 C459 C189 C204:C207 C112:C113 C160">
    <cfRule type="cellIs" dxfId="6455" priority="702" operator="equal">
      <formula>"TBA"</formula>
    </cfRule>
  </conditionalFormatting>
  <conditionalFormatting sqref="C156">
    <cfRule type="cellIs" dxfId="6454" priority="701" operator="equal">
      <formula>"TBA"</formula>
    </cfRule>
  </conditionalFormatting>
  <conditionalFormatting sqref="C208:C209">
    <cfRule type="cellIs" dxfId="6453" priority="700" operator="equal">
      <formula>"TBA"</formula>
    </cfRule>
  </conditionalFormatting>
  <conditionalFormatting sqref="C196">
    <cfRule type="cellIs" dxfId="6452" priority="699" operator="equal">
      <formula>"TBA"</formula>
    </cfRule>
  </conditionalFormatting>
  <conditionalFormatting sqref="C172">
    <cfRule type="cellIs" dxfId="6451" priority="694" operator="equal">
      <formula>"TBA"</formula>
    </cfRule>
  </conditionalFormatting>
  <conditionalFormatting sqref="C62">
    <cfRule type="cellIs" dxfId="6450" priority="698" operator="equal">
      <formula>"TBA"</formula>
    </cfRule>
  </conditionalFormatting>
  <conditionalFormatting sqref="C130">
    <cfRule type="cellIs" dxfId="6449" priority="693" operator="equal">
      <formula>"TBA"</formula>
    </cfRule>
  </conditionalFormatting>
  <conditionalFormatting sqref="C92 E92:F92">
    <cfRule type="cellIs" dxfId="6448" priority="697" operator="equal">
      <formula>"tba"</formula>
    </cfRule>
  </conditionalFormatting>
  <conditionalFormatting sqref="C92">
    <cfRule type="cellIs" dxfId="6447" priority="696" operator="equal">
      <formula>"TBA"</formula>
    </cfRule>
  </conditionalFormatting>
  <conditionalFormatting sqref="C91">
    <cfRule type="cellIs" dxfId="6446" priority="690" operator="equal">
      <formula>"TBA"</formula>
    </cfRule>
  </conditionalFormatting>
  <conditionalFormatting sqref="C172">
    <cfRule type="cellIs" dxfId="6445" priority="695" operator="equal">
      <formula>"tba"</formula>
    </cfRule>
  </conditionalFormatting>
  <conditionalFormatting sqref="C90">
    <cfRule type="cellIs" dxfId="6444" priority="692" operator="equal">
      <formula>"TBA"</formula>
    </cfRule>
  </conditionalFormatting>
  <conditionalFormatting sqref="C91 E91:F91">
    <cfRule type="cellIs" dxfId="6443" priority="691" operator="equal">
      <formula>"tba"</formula>
    </cfRule>
  </conditionalFormatting>
  <conditionalFormatting sqref="C61">
    <cfRule type="cellIs" dxfId="6442" priority="686" operator="equal">
      <formula>"TBA"</formula>
    </cfRule>
  </conditionalFormatting>
  <conditionalFormatting sqref="C12">
    <cfRule type="cellIs" dxfId="6441" priority="679" operator="equal">
      <formula>"TBA"</formula>
    </cfRule>
  </conditionalFormatting>
  <conditionalFormatting sqref="E12:F12 C12">
    <cfRule type="cellIs" dxfId="6440" priority="680" operator="equal">
      <formula>"tba"</formula>
    </cfRule>
  </conditionalFormatting>
  <conditionalFormatting sqref="C293">
    <cfRule type="cellIs" dxfId="6439" priority="685" operator="equal">
      <formula>"TBA"</formula>
    </cfRule>
  </conditionalFormatting>
  <conditionalFormatting sqref="C111">
    <cfRule type="cellIs" dxfId="6438" priority="682" operator="equal">
      <formula>"TBA"</formula>
    </cfRule>
  </conditionalFormatting>
  <conditionalFormatting sqref="C5">
    <cfRule type="cellIs" dxfId="6437" priority="681" operator="equal">
      <formula>"TBA"</formula>
    </cfRule>
  </conditionalFormatting>
  <conditionalFormatting sqref="E111:F111 C111">
    <cfRule type="cellIs" dxfId="6436" priority="683" operator="equal">
      <formula>"tba"</formula>
    </cfRule>
  </conditionalFormatting>
  <conditionalFormatting sqref="C284">
    <cfRule type="cellIs" dxfId="6435" priority="675" operator="equal">
      <formula>"TBA"</formula>
    </cfRule>
  </conditionalFormatting>
  <conditionalFormatting sqref="C282:C283">
    <cfRule type="cellIs" dxfId="6434" priority="677" operator="equal">
      <formula>"TBA"</formula>
    </cfRule>
  </conditionalFormatting>
  <conditionalFormatting sqref="C282:C283">
    <cfRule type="cellIs" dxfId="6433" priority="678" operator="equal">
      <formula>"tba"</formula>
    </cfRule>
  </conditionalFormatting>
  <conditionalFormatting sqref="C284">
    <cfRule type="cellIs" dxfId="6432" priority="676" operator="equal">
      <formula>"tba"</formula>
    </cfRule>
  </conditionalFormatting>
  <conditionalFormatting sqref="C94">
    <cfRule type="cellIs" dxfId="6431" priority="671" operator="equal">
      <formula>"TBA"</formula>
    </cfRule>
  </conditionalFormatting>
  <conditionalFormatting sqref="C179:C181">
    <cfRule type="cellIs" dxfId="6430" priority="670" operator="equal">
      <formula>"TBA"</formula>
    </cfRule>
  </conditionalFormatting>
  <conditionalFormatting sqref="C3">
    <cfRule type="cellIs" dxfId="6429" priority="666" operator="equal">
      <formula>"TBA"</formula>
    </cfRule>
  </conditionalFormatting>
  <conditionalFormatting sqref="C2">
    <cfRule type="cellIs" dxfId="6428" priority="668" operator="equal">
      <formula>"TBA"</formula>
    </cfRule>
  </conditionalFormatting>
  <conditionalFormatting sqref="C3 F3">
    <cfRule type="cellIs" dxfId="6427" priority="667" operator="equal">
      <formula>"tba"</formula>
    </cfRule>
  </conditionalFormatting>
  <conditionalFormatting sqref="C72">
    <cfRule type="cellIs" dxfId="6426" priority="659" operator="equal">
      <formula>"TBA"</formula>
    </cfRule>
  </conditionalFormatting>
  <conditionalFormatting sqref="E72:F72 C72">
    <cfRule type="cellIs" dxfId="6425" priority="660" operator="equal">
      <formula>"tba"</formula>
    </cfRule>
  </conditionalFormatting>
  <conditionalFormatting sqref="C69:C73">
    <cfRule type="cellIs" dxfId="6424" priority="658" operator="equal">
      <formula>"TBA"</formula>
    </cfRule>
  </conditionalFormatting>
  <conditionalFormatting sqref="C70:C71">
    <cfRule type="cellIs" dxfId="6423" priority="656" operator="equal">
      <formula>"TBA"</formula>
    </cfRule>
  </conditionalFormatting>
  <conditionalFormatting sqref="C70:C71 F70:F71">
    <cfRule type="cellIs" dxfId="6422" priority="657" operator="equal">
      <formula>"tba"</formula>
    </cfRule>
  </conditionalFormatting>
  <conditionalFormatting sqref="C109">
    <cfRule type="cellIs" dxfId="6421" priority="653" operator="equal">
      <formula>"TBA"</formula>
    </cfRule>
  </conditionalFormatting>
  <conditionalFormatting sqref="C109 F109:F110">
    <cfRule type="cellIs" dxfId="6420" priority="654" operator="equal">
      <formula>"tba"</formula>
    </cfRule>
  </conditionalFormatting>
  <conditionalFormatting sqref="C149">
    <cfRule type="cellIs" dxfId="6419" priority="651" operator="equal">
      <formula>"TBA"</formula>
    </cfRule>
  </conditionalFormatting>
  <conditionalFormatting sqref="E149:F149 C149">
    <cfRule type="cellIs" dxfId="6418" priority="652" operator="equal">
      <formula>"tba"</formula>
    </cfRule>
  </conditionalFormatting>
  <conditionalFormatting sqref="C146">
    <cfRule type="cellIs" dxfId="6417" priority="650" operator="equal">
      <formula>"TBA"</formula>
    </cfRule>
  </conditionalFormatting>
  <conditionalFormatting sqref="C147:C148">
    <cfRule type="cellIs" dxfId="6416" priority="648" operator="equal">
      <formula>"TBA"</formula>
    </cfRule>
  </conditionalFormatting>
  <conditionalFormatting sqref="C147:C148 F147:F148">
    <cfRule type="cellIs" dxfId="6415" priority="649" operator="equal">
      <formula>"tba"</formula>
    </cfRule>
  </conditionalFormatting>
  <conditionalFormatting sqref="C241">
    <cfRule type="cellIs" dxfId="6414" priority="645" operator="equal">
      <formula>"TBA"</formula>
    </cfRule>
  </conditionalFormatting>
  <conditionalFormatting sqref="E11:F11">
    <cfRule type="cellIs" dxfId="6413" priority="630" operator="equal">
      <formula>"tba"</formula>
    </cfRule>
  </conditionalFormatting>
  <conditionalFormatting sqref="C164">
    <cfRule type="cellIs" dxfId="6412" priority="633" operator="equal">
      <formula>"TBA"</formula>
    </cfRule>
  </conditionalFormatting>
  <conditionalFormatting sqref="C54">
    <cfRule type="cellIs" dxfId="6411" priority="641" operator="equal">
      <formula>"TBA"</formula>
    </cfRule>
  </conditionalFormatting>
  <conditionalFormatting sqref="C163 E163:F163">
    <cfRule type="cellIs" dxfId="6410" priority="640" operator="equal">
      <formula>"tba"</formula>
    </cfRule>
  </conditionalFormatting>
  <conditionalFormatting sqref="C163">
    <cfRule type="cellIs" dxfId="6409" priority="639" operator="equal">
      <formula>"TBA"</formula>
    </cfRule>
  </conditionalFormatting>
  <conditionalFormatting sqref="C162">
    <cfRule type="cellIs" dxfId="6408" priority="636" operator="equal">
      <formula>"TBA"</formula>
    </cfRule>
  </conditionalFormatting>
  <conditionalFormatting sqref="C161">
    <cfRule type="cellIs" dxfId="6407" priority="638" operator="equal">
      <formula>"TBA"</formula>
    </cfRule>
  </conditionalFormatting>
  <conditionalFormatting sqref="C162 E162:F162">
    <cfRule type="cellIs" dxfId="6406" priority="637" operator="equal">
      <formula>"tba"</formula>
    </cfRule>
  </conditionalFormatting>
  <conditionalFormatting sqref="C11">
    <cfRule type="cellIs" dxfId="6405" priority="629" operator="equal">
      <formula>"TBA"</formula>
    </cfRule>
  </conditionalFormatting>
  <conditionalFormatting sqref="C173">
    <cfRule type="cellIs" dxfId="6404" priority="612" operator="equal">
      <formula>"TBA"</formula>
    </cfRule>
  </conditionalFormatting>
  <conditionalFormatting sqref="C134:C137">
    <cfRule type="cellIs" dxfId="6403" priority="622" operator="equal">
      <formula>"TBA"</formula>
    </cfRule>
  </conditionalFormatting>
  <conditionalFormatting sqref="C59:C60">
    <cfRule type="cellIs" dxfId="6402" priority="625" operator="equal">
      <formula>"TBA"</formula>
    </cfRule>
  </conditionalFormatting>
  <conditionalFormatting sqref="C58">
    <cfRule type="cellIs" dxfId="6401" priority="626" operator="equal">
      <formula>"TBA"</formula>
    </cfRule>
  </conditionalFormatting>
  <conditionalFormatting sqref="C98">
    <cfRule type="cellIs" dxfId="6400" priority="624" operator="equal">
      <formula>"TBA"</formula>
    </cfRule>
  </conditionalFormatting>
  <conditionalFormatting sqref="C99:C100">
    <cfRule type="cellIs" dxfId="6399" priority="623" operator="equal">
      <formula>"TBA"</formula>
    </cfRule>
  </conditionalFormatting>
  <conditionalFormatting sqref="C185">
    <cfRule type="cellIs" dxfId="6398" priority="620" operator="equal">
      <formula>"TBA"</formula>
    </cfRule>
  </conditionalFormatting>
  <conditionalFormatting sqref="C56:C57">
    <cfRule type="cellIs" dxfId="6397" priority="619" operator="equal">
      <formula>"TBA"</formula>
    </cfRule>
  </conditionalFormatting>
  <conditionalFormatting sqref="C55">
    <cfRule type="cellIs" dxfId="6396" priority="617" operator="equal">
      <formula>"TBA"</formula>
    </cfRule>
  </conditionalFormatting>
  <conditionalFormatting sqref="C55 E55:F55">
    <cfRule type="cellIs" dxfId="6395" priority="618" operator="equal">
      <formula>"tba"</formula>
    </cfRule>
  </conditionalFormatting>
  <conditionalFormatting sqref="C131 C133">
    <cfRule type="cellIs" dxfId="6394" priority="616" operator="equal">
      <formula>"TBA"</formula>
    </cfRule>
  </conditionalFormatting>
  <conditionalFormatting sqref="C132">
    <cfRule type="cellIs" dxfId="6393" priority="615" operator="equal">
      <formula>"TBA"</formula>
    </cfRule>
  </conditionalFormatting>
  <conditionalFormatting sqref="C174:C175">
    <cfRule type="cellIs" dxfId="6392" priority="614" operator="equal">
      <formula>"TBA"</formula>
    </cfRule>
  </conditionalFormatting>
  <conditionalFormatting sqref="C173 E173:F173">
    <cfRule type="cellIs" dxfId="6391" priority="613" operator="equal">
      <formula>"tba"</formula>
    </cfRule>
  </conditionalFormatting>
  <conditionalFormatting sqref="C32">
    <cfRule type="cellIs" dxfId="6390" priority="611" operator="equal">
      <formula>"TBA"</formula>
    </cfRule>
  </conditionalFormatting>
  <conditionalFormatting sqref="C64">
    <cfRule type="cellIs" dxfId="6389" priority="609" operator="equal">
      <formula>"TBA"</formula>
    </cfRule>
  </conditionalFormatting>
  <conditionalFormatting sqref="C63">
    <cfRule type="cellIs" dxfId="6388" priority="608" operator="equal">
      <formula>"TBA"</formula>
    </cfRule>
  </conditionalFormatting>
  <conditionalFormatting sqref="C97">
    <cfRule type="cellIs" dxfId="6387" priority="607" operator="equal">
      <formula>"TBA"</formula>
    </cfRule>
  </conditionalFormatting>
  <conditionalFormatting sqref="C96">
    <cfRule type="cellIs" dxfId="6386" priority="606" operator="equal">
      <formula>"TBA"</formula>
    </cfRule>
  </conditionalFormatting>
  <conditionalFormatting sqref="C102">
    <cfRule type="cellIs" dxfId="6385" priority="605" operator="equal">
      <formula>"TBA"</formula>
    </cfRule>
  </conditionalFormatting>
  <conditionalFormatting sqref="C101">
    <cfRule type="cellIs" dxfId="6384" priority="604" operator="equal">
      <formula>"TBA"</formula>
    </cfRule>
  </conditionalFormatting>
  <conditionalFormatting sqref="C39">
    <cfRule type="cellIs" dxfId="6383" priority="597" operator="equal">
      <formula>"TBA"</formula>
    </cfRule>
  </conditionalFormatting>
  <conditionalFormatting sqref="C127">
    <cfRule type="cellIs" dxfId="6382" priority="602" operator="equal">
      <formula>"TBA"</formula>
    </cfRule>
  </conditionalFormatting>
  <conditionalFormatting sqref="C138">
    <cfRule type="cellIs" dxfId="6381" priority="600" operator="equal">
      <formula>"TBA"</formula>
    </cfRule>
  </conditionalFormatting>
  <conditionalFormatting sqref="C191:C194">
    <cfRule type="cellIs" dxfId="6380" priority="599" operator="equal">
      <formula>"TBA"</formula>
    </cfRule>
  </conditionalFormatting>
  <conditionalFormatting sqref="C190">
    <cfRule type="cellIs" dxfId="6379" priority="598" operator="equal">
      <formula>"TBA"</formula>
    </cfRule>
  </conditionalFormatting>
  <conditionalFormatting sqref="C73:C75">
    <cfRule type="cellIs" dxfId="6378" priority="596" operator="equal">
      <formula>"TBA"</formula>
    </cfRule>
  </conditionalFormatting>
  <conditionalFormatting sqref="C76">
    <cfRule type="cellIs" dxfId="6377" priority="595" operator="equal">
      <formula>"TBA"</formula>
    </cfRule>
  </conditionalFormatting>
  <conditionalFormatting sqref="C152:C153">
    <cfRule type="cellIs" dxfId="6376" priority="593" operator="equal">
      <formula>"TBA"</formula>
    </cfRule>
  </conditionalFormatting>
  <conditionalFormatting sqref="C246 C251:C254">
    <cfRule type="cellIs" dxfId="6375" priority="592" operator="equal">
      <formula>"TBA"</formula>
    </cfRule>
  </conditionalFormatting>
  <conditionalFormatting sqref="C43">
    <cfRule type="cellIs" dxfId="6374" priority="591" operator="equal">
      <formula>"TBA"</formula>
    </cfRule>
  </conditionalFormatting>
  <conditionalFormatting sqref="C77">
    <cfRule type="cellIs" dxfId="6373" priority="586" operator="equal">
      <formula>"TBA"</formula>
    </cfRule>
  </conditionalFormatting>
  <conditionalFormatting sqref="C80">
    <cfRule type="cellIs" dxfId="6372" priority="587" operator="equal">
      <formula>"TBA"</formula>
    </cfRule>
  </conditionalFormatting>
  <conditionalFormatting sqref="C78">
    <cfRule type="cellIs" dxfId="6371" priority="588" operator="equal">
      <formula>"TBA"</formula>
    </cfRule>
  </conditionalFormatting>
  <conditionalFormatting sqref="C122">
    <cfRule type="cellIs" dxfId="6370" priority="584" operator="equal">
      <formula>"TBA"</formula>
    </cfRule>
  </conditionalFormatting>
  <conditionalFormatting sqref="C121">
    <cfRule type="cellIs" dxfId="6369" priority="585" operator="equal">
      <formula>"TBA"</formula>
    </cfRule>
  </conditionalFormatting>
  <conditionalFormatting sqref="C265">
    <cfRule type="cellIs" dxfId="6368" priority="580" operator="equal">
      <formula>"TBA"</formula>
    </cfRule>
  </conditionalFormatting>
  <conditionalFormatting sqref="C268">
    <cfRule type="cellIs" dxfId="6367" priority="581" operator="equal">
      <formula>"TBA"</formula>
    </cfRule>
  </conditionalFormatting>
  <conditionalFormatting sqref="C266:C267">
    <cfRule type="cellIs" dxfId="6366" priority="582" operator="equal">
      <formula>"TBA"</formula>
    </cfRule>
  </conditionalFormatting>
  <conditionalFormatting sqref="C48">
    <cfRule type="cellIs" dxfId="6365" priority="579" operator="equal">
      <formula>"TBA"</formula>
    </cfRule>
  </conditionalFormatting>
  <conditionalFormatting sqref="C125:C126">
    <cfRule type="cellIs" dxfId="6364" priority="578" operator="equal">
      <formula>"TBA"</formula>
    </cfRule>
  </conditionalFormatting>
  <conditionalFormatting sqref="C269:C272">
    <cfRule type="cellIs" dxfId="6363" priority="577" operator="equal">
      <formula>"TBA"</formula>
    </cfRule>
  </conditionalFormatting>
  <conditionalFormatting sqref="C115">
    <cfRule type="cellIs" dxfId="6362" priority="575" operator="equal">
      <formula>"TBA"</formula>
    </cfRule>
  </conditionalFormatting>
  <conditionalFormatting sqref="C115">
    <cfRule type="cellIs" dxfId="6361" priority="576" operator="equal">
      <formula>"tba"</formula>
    </cfRule>
  </conditionalFormatting>
  <conditionalFormatting sqref="C117">
    <cfRule type="cellIs" dxfId="6360" priority="573" operator="equal">
      <formula>"TBA"</formula>
    </cfRule>
  </conditionalFormatting>
  <conditionalFormatting sqref="C117">
    <cfRule type="cellIs" dxfId="6359" priority="574" operator="equal">
      <formula>"tba"</formula>
    </cfRule>
  </conditionalFormatting>
  <conditionalFormatting sqref="C264">
    <cfRule type="cellIs" dxfId="6358" priority="572" operator="equal">
      <formula>"TBA"</formula>
    </cfRule>
  </conditionalFormatting>
  <conditionalFormatting sqref="C262:C263">
    <cfRule type="cellIs" dxfId="6357" priority="570" operator="equal">
      <formula>"TBA"</formula>
    </cfRule>
  </conditionalFormatting>
  <conditionalFormatting sqref="C262:C263">
    <cfRule type="cellIs" dxfId="6356" priority="571" operator="equal">
      <formula>"tba"</formula>
    </cfRule>
  </conditionalFormatting>
  <conditionalFormatting sqref="C215:C216">
    <cfRule type="cellIs" dxfId="6355" priority="569" operator="equal">
      <formula>"TBA"</formula>
    </cfRule>
  </conditionalFormatting>
  <conditionalFormatting sqref="C255:C256">
    <cfRule type="cellIs" dxfId="6354" priority="567" operator="equal">
      <formula>"TBA"</formula>
    </cfRule>
  </conditionalFormatting>
  <conditionalFormatting sqref="C255:C256">
    <cfRule type="cellIs" dxfId="6353" priority="568" operator="equal">
      <formula>"tba"</formula>
    </cfRule>
  </conditionalFormatting>
  <conditionalFormatting sqref="C286:C287">
    <cfRule type="cellIs" dxfId="6352" priority="552" operator="equal">
      <formula>"TBA"</formula>
    </cfRule>
  </conditionalFormatting>
  <conditionalFormatting sqref="C286:C287">
    <cfRule type="cellIs" dxfId="6351" priority="553" operator="equal">
      <formula>"tba"</formula>
    </cfRule>
  </conditionalFormatting>
  <conditionalFormatting sqref="C288">
    <cfRule type="cellIs" dxfId="6350" priority="550" operator="equal">
      <formula>"TBA"</formula>
    </cfRule>
  </conditionalFormatting>
  <conditionalFormatting sqref="C288">
    <cfRule type="cellIs" dxfId="6349" priority="551" operator="equal">
      <formula>"tba"</formula>
    </cfRule>
  </conditionalFormatting>
  <conditionalFormatting sqref="C261">
    <cfRule type="cellIs" dxfId="6348" priority="559" operator="equal">
      <formula>"TBA"</formula>
    </cfRule>
  </conditionalFormatting>
  <conditionalFormatting sqref="C261">
    <cfRule type="cellIs" dxfId="6347" priority="560" operator="equal">
      <formula>"tba"</formula>
    </cfRule>
  </conditionalFormatting>
  <conditionalFormatting sqref="C277">
    <cfRule type="cellIs" dxfId="6346" priority="558" operator="equal">
      <formula>"TBA"</formula>
    </cfRule>
  </conditionalFormatting>
  <conditionalFormatting sqref="C280">
    <cfRule type="cellIs" dxfId="6345" priority="557" operator="equal">
      <formula>"TBA"</formula>
    </cfRule>
  </conditionalFormatting>
  <conditionalFormatting sqref="C279">
    <cfRule type="cellIs" dxfId="6344" priority="555" operator="equal">
      <formula>"TBA"</formula>
    </cfRule>
  </conditionalFormatting>
  <conditionalFormatting sqref="C278">
    <cfRule type="cellIs" dxfId="6343" priority="556" operator="equal">
      <formula>"TBA"</formula>
    </cfRule>
  </conditionalFormatting>
  <conditionalFormatting sqref="C285">
    <cfRule type="cellIs" dxfId="6342" priority="554" operator="equal">
      <formula>"TBA"</formula>
    </cfRule>
  </conditionalFormatting>
  <conditionalFormatting sqref="C289 C291">
    <cfRule type="cellIs" dxfId="6341" priority="549" operator="equal">
      <formula>"TBA"</formula>
    </cfRule>
  </conditionalFormatting>
  <conditionalFormatting sqref="C292">
    <cfRule type="cellIs" dxfId="6340" priority="547" operator="equal">
      <formula>"TBA"</formula>
    </cfRule>
  </conditionalFormatting>
  <conditionalFormatting sqref="C292">
    <cfRule type="cellIs" dxfId="6339" priority="548" operator="equal">
      <formula>"tba"</formula>
    </cfRule>
  </conditionalFormatting>
  <conditionalFormatting sqref="C788">
    <cfRule type="cellIs" dxfId="6338" priority="127" operator="equal">
      <formula>"TBA"</formula>
    </cfRule>
  </conditionalFormatting>
  <conditionalFormatting sqref="C305">
    <cfRule type="cellIs" dxfId="6337" priority="546" operator="equal">
      <formula>"TBA"</formula>
    </cfRule>
  </conditionalFormatting>
  <conditionalFormatting sqref="C302:C303">
    <cfRule type="cellIs" dxfId="6336" priority="544" operator="equal">
      <formula>"TBA"</formula>
    </cfRule>
  </conditionalFormatting>
  <conditionalFormatting sqref="C296">
    <cfRule type="cellIs" dxfId="6335" priority="543" operator="equal">
      <formula>"TBA"</formula>
    </cfRule>
  </conditionalFormatting>
  <conditionalFormatting sqref="C53">
    <cfRule type="cellIs" dxfId="6334" priority="541" operator="equal">
      <formula>"TBA"</formula>
    </cfRule>
  </conditionalFormatting>
  <conditionalFormatting sqref="E53:F53 C53">
    <cfRule type="cellIs" dxfId="6333" priority="542" operator="equal">
      <formula>"tba"</formula>
    </cfRule>
  </conditionalFormatting>
  <conditionalFormatting sqref="E52:F52">
    <cfRule type="cellIs" dxfId="6332" priority="540" operator="equal">
      <formula>"tba"</formula>
    </cfRule>
  </conditionalFormatting>
  <conditionalFormatting sqref="C52">
    <cfRule type="cellIs" dxfId="6331" priority="539" operator="equal">
      <formula>"TBA"</formula>
    </cfRule>
  </conditionalFormatting>
  <conditionalFormatting sqref="C89">
    <cfRule type="cellIs" dxfId="6330" priority="535" operator="equal">
      <formula>"TBA"</formula>
    </cfRule>
  </conditionalFormatting>
  <conditionalFormatting sqref="E89:F89 C89">
    <cfRule type="cellIs" dxfId="6329" priority="536" operator="equal">
      <formula>"tba"</formula>
    </cfRule>
  </conditionalFormatting>
  <conditionalFormatting sqref="E83:F83">
    <cfRule type="cellIs" dxfId="6328" priority="534" operator="equal">
      <formula>"tba"</formula>
    </cfRule>
  </conditionalFormatting>
  <conditionalFormatting sqref="C83">
    <cfRule type="cellIs" dxfId="6327" priority="533" operator="equal">
      <formula>"TBA"</formula>
    </cfRule>
  </conditionalFormatting>
  <conditionalFormatting sqref="C82">
    <cfRule type="cellIs" dxfId="6326" priority="531" operator="equal">
      <formula>"TBA"</formula>
    </cfRule>
  </conditionalFormatting>
  <conditionalFormatting sqref="C81">
    <cfRule type="cellIs" dxfId="6325" priority="532" operator="equal">
      <formula>"TBA"</formula>
    </cfRule>
  </conditionalFormatting>
  <conditionalFormatting sqref="C276">
    <cfRule type="cellIs" dxfId="6324" priority="529" operator="equal">
      <formula>"TBA"</formula>
    </cfRule>
  </conditionalFormatting>
  <conditionalFormatting sqref="E276:F276 C276">
    <cfRule type="cellIs" dxfId="6323" priority="530" operator="equal">
      <formula>"tba"</formula>
    </cfRule>
  </conditionalFormatting>
  <conditionalFormatting sqref="E275:F275">
    <cfRule type="cellIs" dxfId="6322" priority="528" operator="equal">
      <formula>"tba"</formula>
    </cfRule>
  </conditionalFormatting>
  <conditionalFormatting sqref="C275">
    <cfRule type="cellIs" dxfId="6321" priority="527" operator="equal">
      <formula>"TBA"</formula>
    </cfRule>
  </conditionalFormatting>
  <conditionalFormatting sqref="C274">
    <cfRule type="cellIs" dxfId="6320" priority="525" operator="equal">
      <formula>"TBA"</formula>
    </cfRule>
  </conditionalFormatting>
  <conditionalFormatting sqref="C273">
    <cfRule type="cellIs" dxfId="6319" priority="526" operator="equal">
      <formula>"TBA"</formula>
    </cfRule>
  </conditionalFormatting>
  <conditionalFormatting sqref="C155">
    <cfRule type="cellIs" dxfId="6318" priority="523" operator="equal">
      <formula>"TBA"</formula>
    </cfRule>
  </conditionalFormatting>
  <conditionalFormatting sqref="C218:C219">
    <cfRule type="cellIs" dxfId="6317" priority="522" operator="equal">
      <formula>"TBA"</formula>
    </cfRule>
  </conditionalFormatting>
  <conditionalFormatting sqref="C4 F4">
    <cfRule type="cellIs" dxfId="6316" priority="521" operator="equal">
      <formula>"tba"</formula>
    </cfRule>
  </conditionalFormatting>
  <conditionalFormatting sqref="C4">
    <cfRule type="cellIs" dxfId="6315" priority="520" operator="equal">
      <formula>"TBA"</formula>
    </cfRule>
  </conditionalFormatting>
  <conditionalFormatting sqref="C88">
    <cfRule type="cellIs" dxfId="6314" priority="519" operator="equal">
      <formula>"TBA"</formula>
    </cfRule>
  </conditionalFormatting>
  <conditionalFormatting sqref="C87 E87:F87">
    <cfRule type="cellIs" dxfId="6313" priority="518" operator="equal">
      <formula>"tba"</formula>
    </cfRule>
  </conditionalFormatting>
  <conditionalFormatting sqref="C87">
    <cfRule type="cellIs" dxfId="6312" priority="517" operator="equal">
      <formula>"TBA"</formula>
    </cfRule>
  </conditionalFormatting>
  <conditionalFormatting sqref="C86">
    <cfRule type="cellIs" dxfId="6311" priority="514" operator="equal">
      <formula>"TBA"</formula>
    </cfRule>
  </conditionalFormatting>
  <conditionalFormatting sqref="C85">
    <cfRule type="cellIs" dxfId="6310" priority="516" operator="equal">
      <formula>"TBA"</formula>
    </cfRule>
  </conditionalFormatting>
  <conditionalFormatting sqref="C86 E86:F86">
    <cfRule type="cellIs" dxfId="6309" priority="515" operator="equal">
      <formula>"tba"</formula>
    </cfRule>
  </conditionalFormatting>
  <conditionalFormatting sqref="C84">
    <cfRule type="cellIs" dxfId="6308" priority="512" operator="equal">
      <formula>"TBA"</formula>
    </cfRule>
  </conditionalFormatting>
  <conditionalFormatting sqref="E84:F84 C84">
    <cfRule type="cellIs" dxfId="6307" priority="513" operator="equal">
      <formula>"tba"</formula>
    </cfRule>
  </conditionalFormatting>
  <conditionalFormatting sqref="C826:C827">
    <cfRule type="cellIs" dxfId="6306" priority="94" operator="equal">
      <formula>"TBA"</formula>
    </cfRule>
  </conditionalFormatting>
  <conditionalFormatting sqref="C308">
    <cfRule type="cellIs" dxfId="6305" priority="511" operator="equal">
      <formula>"TBA"</formula>
    </cfRule>
  </conditionalFormatting>
  <conditionalFormatting sqref="C306:C307">
    <cfRule type="cellIs" dxfId="6304" priority="510" operator="equal">
      <formula>"TBA"</formula>
    </cfRule>
  </conditionalFormatting>
  <conditionalFormatting sqref="C312">
    <cfRule type="cellIs" dxfId="6303" priority="509" operator="equal">
      <formula>"TBA"</formula>
    </cfRule>
  </conditionalFormatting>
  <conditionalFormatting sqref="C311">
    <cfRule type="cellIs" dxfId="6302" priority="508" operator="equal">
      <formula>"TBA"</formula>
    </cfRule>
  </conditionalFormatting>
  <conditionalFormatting sqref="C309:C310">
    <cfRule type="cellIs" dxfId="6301" priority="507" operator="equal">
      <formula>"TBA"</formula>
    </cfRule>
  </conditionalFormatting>
  <conditionalFormatting sqref="C832">
    <cfRule type="cellIs" dxfId="6300" priority="93" operator="equal">
      <formula>"TBA"</formula>
    </cfRule>
  </conditionalFormatting>
  <conditionalFormatting sqref="C313">
    <cfRule type="cellIs" dxfId="6299" priority="506" operator="equal">
      <formula>"TBA"</formula>
    </cfRule>
  </conditionalFormatting>
  <conditionalFormatting sqref="C317">
    <cfRule type="cellIs" dxfId="6298" priority="505" operator="equal">
      <formula>"TBA"</formula>
    </cfRule>
  </conditionalFormatting>
  <conditionalFormatting sqref="C316">
    <cfRule type="cellIs" dxfId="6297" priority="504" operator="equal">
      <formula>"TBA"</formula>
    </cfRule>
  </conditionalFormatting>
  <conditionalFormatting sqref="C314">
    <cfRule type="cellIs" dxfId="6296" priority="503" operator="equal">
      <formula>"TBA"</formula>
    </cfRule>
  </conditionalFormatting>
  <conditionalFormatting sqref="C320">
    <cfRule type="cellIs" dxfId="6295" priority="502" operator="equal">
      <formula>"TBA"</formula>
    </cfRule>
  </conditionalFormatting>
  <conditionalFormatting sqref="C318:C319">
    <cfRule type="cellIs" dxfId="6294" priority="501" operator="equal">
      <formula>"TBA"</formula>
    </cfRule>
  </conditionalFormatting>
  <conditionalFormatting sqref="C324">
    <cfRule type="cellIs" dxfId="6293" priority="500" operator="equal">
      <formula>"TBA"</formula>
    </cfRule>
  </conditionalFormatting>
  <conditionalFormatting sqref="C323">
    <cfRule type="cellIs" dxfId="6292" priority="499" operator="equal">
      <formula>"TBA"</formula>
    </cfRule>
  </conditionalFormatting>
  <conditionalFormatting sqref="C321:C322">
    <cfRule type="cellIs" dxfId="6291" priority="498" operator="equal">
      <formula>"TBA"</formula>
    </cfRule>
  </conditionalFormatting>
  <conditionalFormatting sqref="C325">
    <cfRule type="cellIs" dxfId="6290" priority="497" operator="equal">
      <formula>"TBA"</formula>
    </cfRule>
  </conditionalFormatting>
  <conditionalFormatting sqref="C329">
    <cfRule type="cellIs" dxfId="6289" priority="496" operator="equal">
      <formula>"TBA"</formula>
    </cfRule>
  </conditionalFormatting>
  <conditionalFormatting sqref="C328">
    <cfRule type="cellIs" dxfId="6288" priority="495" operator="equal">
      <formula>"TBA"</formula>
    </cfRule>
  </conditionalFormatting>
  <conditionalFormatting sqref="C326:C327">
    <cfRule type="cellIs" dxfId="6287" priority="494" operator="equal">
      <formula>"TBA"</formula>
    </cfRule>
  </conditionalFormatting>
  <conditionalFormatting sqref="C332">
    <cfRule type="cellIs" dxfId="6286" priority="493" operator="equal">
      <formula>"TBA"</formula>
    </cfRule>
  </conditionalFormatting>
  <conditionalFormatting sqref="C330:C331">
    <cfRule type="cellIs" dxfId="6285" priority="492" operator="equal">
      <formula>"TBA"</formula>
    </cfRule>
  </conditionalFormatting>
  <conditionalFormatting sqref="C334">
    <cfRule type="cellIs" dxfId="6284" priority="488" operator="equal">
      <formula>"TBA"</formula>
    </cfRule>
  </conditionalFormatting>
  <conditionalFormatting sqref="C337">
    <cfRule type="cellIs" dxfId="6283" priority="486" operator="equal">
      <formula>"TBA"</formula>
    </cfRule>
  </conditionalFormatting>
  <conditionalFormatting sqref="C335:C336">
    <cfRule type="cellIs" dxfId="6282" priority="485" operator="equal">
      <formula>"TBA"</formula>
    </cfRule>
  </conditionalFormatting>
  <conditionalFormatting sqref="C341">
    <cfRule type="cellIs" dxfId="6281" priority="484" operator="equal">
      <formula>"TBA"</formula>
    </cfRule>
  </conditionalFormatting>
  <conditionalFormatting sqref="C339:C340">
    <cfRule type="cellIs" dxfId="6280" priority="483" operator="equal">
      <formula>"TBA"</formula>
    </cfRule>
  </conditionalFormatting>
  <conditionalFormatting sqref="C342">
    <cfRule type="cellIs" dxfId="6279" priority="482" operator="equal">
      <formula>"TBA"</formula>
    </cfRule>
  </conditionalFormatting>
  <conditionalFormatting sqref="C347">
    <cfRule type="cellIs" dxfId="6278" priority="478" operator="equal">
      <formula>"TBA"</formula>
    </cfRule>
  </conditionalFormatting>
  <conditionalFormatting sqref="C346">
    <cfRule type="cellIs" dxfId="6277" priority="477" operator="equal">
      <formula>"TBA"</formula>
    </cfRule>
  </conditionalFormatting>
  <conditionalFormatting sqref="C345">
    <cfRule type="cellIs" dxfId="6276" priority="476" operator="equal">
      <formula>"TBA"</formula>
    </cfRule>
  </conditionalFormatting>
  <conditionalFormatting sqref="C350">
    <cfRule type="cellIs" dxfId="6275" priority="475" operator="equal">
      <formula>"TBA"</formula>
    </cfRule>
  </conditionalFormatting>
  <conditionalFormatting sqref="C351">
    <cfRule type="cellIs" dxfId="6274" priority="473" operator="equal">
      <formula>"TBA"</formula>
    </cfRule>
  </conditionalFormatting>
  <conditionalFormatting sqref="C352">
    <cfRule type="cellIs" dxfId="6273" priority="470" operator="equal">
      <formula>"TBA"</formula>
    </cfRule>
  </conditionalFormatting>
  <conditionalFormatting sqref="C356">
    <cfRule type="cellIs" dxfId="6272" priority="469" operator="equal">
      <formula>"TBA"</formula>
    </cfRule>
  </conditionalFormatting>
  <conditionalFormatting sqref="C355">
    <cfRule type="cellIs" dxfId="6271" priority="468" operator="equal">
      <formula>"TBA"</formula>
    </cfRule>
  </conditionalFormatting>
  <conditionalFormatting sqref="C361">
    <cfRule type="cellIs" dxfId="6270" priority="461" operator="equal">
      <formula>"TBA"</formula>
    </cfRule>
  </conditionalFormatting>
  <conditionalFormatting sqref="C357">
    <cfRule type="cellIs" dxfId="6269" priority="465" operator="equal">
      <formula>"TBA"</formula>
    </cfRule>
  </conditionalFormatting>
  <conditionalFormatting sqref="C360">
    <cfRule type="cellIs" dxfId="6268" priority="464" operator="equal">
      <formula>"TBA"</formula>
    </cfRule>
  </conditionalFormatting>
  <conditionalFormatting sqref="C365">
    <cfRule type="cellIs" dxfId="6267" priority="460" operator="equal">
      <formula>"TBA"</formula>
    </cfRule>
  </conditionalFormatting>
  <conditionalFormatting sqref="C364">
    <cfRule type="cellIs" dxfId="6266" priority="459" operator="equal">
      <formula>"TBA"</formula>
    </cfRule>
  </conditionalFormatting>
  <conditionalFormatting sqref="C362">
    <cfRule type="cellIs" dxfId="6265" priority="458" operator="equal">
      <formula>"TBA"</formula>
    </cfRule>
  </conditionalFormatting>
  <conditionalFormatting sqref="C366:C367">
    <cfRule type="cellIs" dxfId="6264" priority="456" operator="equal">
      <formula>"TBA"</formula>
    </cfRule>
  </conditionalFormatting>
  <conditionalFormatting sqref="C370">
    <cfRule type="cellIs" dxfId="6263" priority="452" operator="equal">
      <formula>"TBA"</formula>
    </cfRule>
  </conditionalFormatting>
  <conditionalFormatting sqref="C371:C372">
    <cfRule type="cellIs" dxfId="6262" priority="449" operator="equal">
      <formula>"TBA"</formula>
    </cfRule>
  </conditionalFormatting>
  <conditionalFormatting sqref="C377">
    <cfRule type="cellIs" dxfId="6261" priority="448" operator="equal">
      <formula>"TBA"</formula>
    </cfRule>
  </conditionalFormatting>
  <conditionalFormatting sqref="C375:C376">
    <cfRule type="cellIs" dxfId="6260" priority="447" operator="equal">
      <formula>"TBA"</formula>
    </cfRule>
  </conditionalFormatting>
  <conditionalFormatting sqref="C383">
    <cfRule type="cellIs" dxfId="6259" priority="442" operator="equal">
      <formula>"TBA"</formula>
    </cfRule>
  </conditionalFormatting>
  <conditionalFormatting sqref="C382">
    <cfRule type="cellIs" dxfId="6258" priority="441" operator="equal">
      <formula>"TBA"</formula>
    </cfRule>
  </conditionalFormatting>
  <conditionalFormatting sqref="C380:C381">
    <cfRule type="cellIs" dxfId="6257" priority="440" operator="equal">
      <formula>"TBA"</formula>
    </cfRule>
  </conditionalFormatting>
  <conditionalFormatting sqref="C384">
    <cfRule type="cellIs" dxfId="6256" priority="438" operator="equal">
      <formula>"TBA"</formula>
    </cfRule>
  </conditionalFormatting>
  <conditionalFormatting sqref="C390">
    <cfRule type="cellIs" dxfId="6255" priority="437" operator="equal">
      <formula>"TBA"</formula>
    </cfRule>
  </conditionalFormatting>
  <conditionalFormatting sqref="C389">
    <cfRule type="cellIs" dxfId="6254" priority="436" operator="equal">
      <formula>"TBA"</formula>
    </cfRule>
  </conditionalFormatting>
  <conditionalFormatting sqref="C387:C388">
    <cfRule type="cellIs" dxfId="6253" priority="435" operator="equal">
      <formula>"TBA"</formula>
    </cfRule>
  </conditionalFormatting>
  <conditionalFormatting sqref="C395">
    <cfRule type="cellIs" dxfId="6252" priority="433" operator="equal">
      <formula>"TBA"</formula>
    </cfRule>
  </conditionalFormatting>
  <conditionalFormatting sqref="C394">
    <cfRule type="cellIs" dxfId="6251" priority="432" operator="equal">
      <formula>"TBA"</formula>
    </cfRule>
  </conditionalFormatting>
  <conditionalFormatting sqref="C393">
    <cfRule type="cellIs" dxfId="6250" priority="431" operator="equal">
      <formula>"TBA"</formula>
    </cfRule>
  </conditionalFormatting>
  <conditionalFormatting sqref="C398">
    <cfRule type="cellIs" dxfId="6249" priority="430" operator="equal">
      <formula>"TBA"</formula>
    </cfRule>
  </conditionalFormatting>
  <conditionalFormatting sqref="C402">
    <cfRule type="cellIs" dxfId="6248" priority="428" operator="equal">
      <formula>"TBA"</formula>
    </cfRule>
  </conditionalFormatting>
  <conditionalFormatting sqref="C401">
    <cfRule type="cellIs" dxfId="6247" priority="427" operator="equal">
      <formula>"TBA"</formula>
    </cfRule>
  </conditionalFormatting>
  <conditionalFormatting sqref="C399:C400">
    <cfRule type="cellIs" dxfId="6246" priority="426" operator="equal">
      <formula>"TBA"</formula>
    </cfRule>
  </conditionalFormatting>
  <conditionalFormatting sqref="C403">
    <cfRule type="cellIs" dxfId="6245" priority="425" operator="equal">
      <formula>"TBA"</formula>
    </cfRule>
  </conditionalFormatting>
  <conditionalFormatting sqref="C407">
    <cfRule type="cellIs" dxfId="6244" priority="424" operator="equal">
      <formula>"TBA"</formula>
    </cfRule>
  </conditionalFormatting>
  <conditionalFormatting sqref="C406">
    <cfRule type="cellIs" dxfId="6243" priority="423" operator="equal">
      <formula>"TBA"</formula>
    </cfRule>
  </conditionalFormatting>
  <conditionalFormatting sqref="C410">
    <cfRule type="cellIs" dxfId="6242" priority="421" operator="equal">
      <formula>"TBA"</formula>
    </cfRule>
  </conditionalFormatting>
  <conditionalFormatting sqref="C408:C409">
    <cfRule type="cellIs" dxfId="6241" priority="420" operator="equal">
      <formula>"TBA"</formula>
    </cfRule>
  </conditionalFormatting>
  <conditionalFormatting sqref="C411">
    <cfRule type="cellIs" dxfId="6240" priority="419" operator="equal">
      <formula>"TBA"</formula>
    </cfRule>
  </conditionalFormatting>
  <conditionalFormatting sqref="C412">
    <cfRule type="cellIs" dxfId="6239" priority="416" operator="equal">
      <formula>"TBA"</formula>
    </cfRule>
  </conditionalFormatting>
  <conditionalFormatting sqref="C416">
    <cfRule type="cellIs" dxfId="6238" priority="415" operator="equal">
      <formula>"TBA"</formula>
    </cfRule>
  </conditionalFormatting>
  <conditionalFormatting sqref="C415">
    <cfRule type="cellIs" dxfId="6237" priority="414" operator="equal">
      <formula>"TBA"</formula>
    </cfRule>
  </conditionalFormatting>
  <conditionalFormatting sqref="C413:C414">
    <cfRule type="cellIs" dxfId="6236" priority="413" operator="equal">
      <formula>"TBA"</formula>
    </cfRule>
  </conditionalFormatting>
  <conditionalFormatting sqref="C417:C418">
    <cfRule type="cellIs" dxfId="6235" priority="411" operator="equal">
      <formula>"TBA"</formula>
    </cfRule>
  </conditionalFormatting>
  <conditionalFormatting sqref="C424">
    <cfRule type="cellIs" dxfId="6234" priority="407" operator="equal">
      <formula>"TBA"</formula>
    </cfRule>
  </conditionalFormatting>
  <conditionalFormatting sqref="C423">
    <cfRule type="cellIs" dxfId="6233" priority="406" operator="equal">
      <formula>"TBA"</formula>
    </cfRule>
  </conditionalFormatting>
  <conditionalFormatting sqref="C421:C422">
    <cfRule type="cellIs" dxfId="6232" priority="405" operator="equal">
      <formula>"TBA"</formula>
    </cfRule>
  </conditionalFormatting>
  <conditionalFormatting sqref="C427">
    <cfRule type="cellIs" dxfId="6231" priority="404" operator="equal">
      <formula>"TBA"</formula>
    </cfRule>
  </conditionalFormatting>
  <conditionalFormatting sqref="C425:C426">
    <cfRule type="cellIs" dxfId="6230" priority="403" operator="equal">
      <formula>"TBA"</formula>
    </cfRule>
  </conditionalFormatting>
  <conditionalFormatting sqref="C431">
    <cfRule type="cellIs" dxfId="6229" priority="402" operator="equal">
      <formula>"TBA"</formula>
    </cfRule>
  </conditionalFormatting>
  <conditionalFormatting sqref="C430">
    <cfRule type="cellIs" dxfId="6228" priority="401" operator="equal">
      <formula>"TBA"</formula>
    </cfRule>
  </conditionalFormatting>
  <conditionalFormatting sqref="C428:C429">
    <cfRule type="cellIs" dxfId="6227" priority="400" operator="equal">
      <formula>"TBA"</formula>
    </cfRule>
  </conditionalFormatting>
  <conditionalFormatting sqref="C432">
    <cfRule type="cellIs" dxfId="6226" priority="399" operator="equal">
      <formula>"TBA"</formula>
    </cfRule>
  </conditionalFormatting>
  <conditionalFormatting sqref="C436">
    <cfRule type="cellIs" dxfId="6225" priority="398" operator="equal">
      <formula>"TBA"</formula>
    </cfRule>
  </conditionalFormatting>
  <conditionalFormatting sqref="C435">
    <cfRule type="cellIs" dxfId="6224" priority="397" operator="equal">
      <formula>"TBA"</formula>
    </cfRule>
  </conditionalFormatting>
  <conditionalFormatting sqref="C433:C434">
    <cfRule type="cellIs" dxfId="6223" priority="396" operator="equal">
      <formula>"TBA"</formula>
    </cfRule>
  </conditionalFormatting>
  <conditionalFormatting sqref="C439">
    <cfRule type="cellIs" dxfId="6222" priority="395" operator="equal">
      <formula>"TBA"</formula>
    </cfRule>
  </conditionalFormatting>
  <conditionalFormatting sqref="C437:C438">
    <cfRule type="cellIs" dxfId="6221" priority="394" operator="equal">
      <formula>"TBA"</formula>
    </cfRule>
  </conditionalFormatting>
  <conditionalFormatting sqref="C440">
    <cfRule type="cellIs" dxfId="6220" priority="393" operator="equal">
      <formula>"TBA"</formula>
    </cfRule>
  </conditionalFormatting>
  <conditionalFormatting sqref="C441">
    <cfRule type="cellIs" dxfId="6219" priority="390" operator="equal">
      <formula>"TBA"</formula>
    </cfRule>
  </conditionalFormatting>
  <conditionalFormatting sqref="C449:C450">
    <cfRule type="cellIs" dxfId="6218" priority="382" operator="equal">
      <formula>"TBA"</formula>
    </cfRule>
  </conditionalFormatting>
  <conditionalFormatting sqref="C453">
    <cfRule type="cellIs" dxfId="6217" priority="380" operator="equal">
      <formula>"TBA"</formula>
    </cfRule>
  </conditionalFormatting>
  <conditionalFormatting sqref="C452">
    <cfRule type="cellIs" dxfId="6216" priority="379" operator="equal">
      <formula>"TBA"</formula>
    </cfRule>
  </conditionalFormatting>
  <conditionalFormatting sqref="C456">
    <cfRule type="cellIs" dxfId="6215" priority="377" operator="equal">
      <formula>"TBA"</formula>
    </cfRule>
  </conditionalFormatting>
  <conditionalFormatting sqref="C454:C455">
    <cfRule type="cellIs" dxfId="6214" priority="376" operator="equal">
      <formula>"TBA"</formula>
    </cfRule>
  </conditionalFormatting>
  <conditionalFormatting sqref="C457:C458">
    <cfRule type="cellIs" dxfId="6213" priority="373" operator="equal">
      <formula>"TBA"</formula>
    </cfRule>
  </conditionalFormatting>
  <conditionalFormatting sqref="C461">
    <cfRule type="cellIs" dxfId="6212" priority="371" operator="equal">
      <formula>"TBA"</formula>
    </cfRule>
  </conditionalFormatting>
  <conditionalFormatting sqref="C460">
    <cfRule type="cellIs" dxfId="6211" priority="370" operator="equal">
      <formula>"TBA"</formula>
    </cfRule>
  </conditionalFormatting>
  <conditionalFormatting sqref="C464">
    <cfRule type="cellIs" dxfId="6210" priority="368" operator="equal">
      <formula>"TBA"</formula>
    </cfRule>
  </conditionalFormatting>
  <conditionalFormatting sqref="C462:C463">
    <cfRule type="cellIs" dxfId="6209" priority="367" operator="equal">
      <formula>"TBA"</formula>
    </cfRule>
  </conditionalFormatting>
  <conditionalFormatting sqref="C468">
    <cfRule type="cellIs" dxfId="6208" priority="366" operator="equal">
      <formula>"TBA"</formula>
    </cfRule>
  </conditionalFormatting>
  <conditionalFormatting sqref="C467">
    <cfRule type="cellIs" dxfId="6207" priority="365" operator="equal">
      <formula>"TBA"</formula>
    </cfRule>
  </conditionalFormatting>
  <conditionalFormatting sqref="C465:C466">
    <cfRule type="cellIs" dxfId="6206" priority="364" operator="equal">
      <formula>"TBA"</formula>
    </cfRule>
  </conditionalFormatting>
  <conditionalFormatting sqref="C469">
    <cfRule type="cellIs" dxfId="6205" priority="363" operator="equal">
      <formula>"TBA"</formula>
    </cfRule>
  </conditionalFormatting>
  <conditionalFormatting sqref="C473">
    <cfRule type="cellIs" dxfId="6204" priority="362" operator="equal">
      <formula>"TBA"</formula>
    </cfRule>
  </conditionalFormatting>
  <conditionalFormatting sqref="C472">
    <cfRule type="cellIs" dxfId="6203" priority="361" operator="equal">
      <formula>"TBA"</formula>
    </cfRule>
  </conditionalFormatting>
  <conditionalFormatting sqref="C470:C471">
    <cfRule type="cellIs" dxfId="6202" priority="360" operator="equal">
      <formula>"TBA"</formula>
    </cfRule>
  </conditionalFormatting>
  <conditionalFormatting sqref="C476">
    <cfRule type="cellIs" dxfId="6201" priority="359" operator="equal">
      <formula>"TBA"</formula>
    </cfRule>
  </conditionalFormatting>
  <conditionalFormatting sqref="C474:C475">
    <cfRule type="cellIs" dxfId="6200" priority="358" operator="equal">
      <formula>"TBA"</formula>
    </cfRule>
  </conditionalFormatting>
  <conditionalFormatting sqref="C480">
    <cfRule type="cellIs" dxfId="6199" priority="357" operator="equal">
      <formula>"TBA"</formula>
    </cfRule>
  </conditionalFormatting>
  <conditionalFormatting sqref="C479">
    <cfRule type="cellIs" dxfId="6198" priority="356" operator="equal">
      <formula>"TBA"</formula>
    </cfRule>
  </conditionalFormatting>
  <conditionalFormatting sqref="C477:C478">
    <cfRule type="cellIs" dxfId="6197" priority="355" operator="equal">
      <formula>"TBA"</formula>
    </cfRule>
  </conditionalFormatting>
  <conditionalFormatting sqref="C484">
    <cfRule type="cellIs" dxfId="6196" priority="354" operator="equal">
      <formula>"TBA"</formula>
    </cfRule>
  </conditionalFormatting>
  <conditionalFormatting sqref="C483">
    <cfRule type="cellIs" dxfId="6195" priority="353" operator="equal">
      <formula>"TBA"</formula>
    </cfRule>
  </conditionalFormatting>
  <conditionalFormatting sqref="C481:C482">
    <cfRule type="cellIs" dxfId="6194" priority="352" operator="equal">
      <formula>"TBA"</formula>
    </cfRule>
  </conditionalFormatting>
  <conditionalFormatting sqref="C487">
    <cfRule type="cellIs" dxfId="6193" priority="351" operator="equal">
      <formula>"TBA"</formula>
    </cfRule>
  </conditionalFormatting>
  <conditionalFormatting sqref="C485:C486">
    <cfRule type="cellIs" dxfId="6192" priority="350" operator="equal">
      <formula>"TBA"</formula>
    </cfRule>
  </conditionalFormatting>
  <conditionalFormatting sqref="C491">
    <cfRule type="cellIs" dxfId="6191" priority="349" operator="equal">
      <formula>"TBA"</formula>
    </cfRule>
  </conditionalFormatting>
  <conditionalFormatting sqref="C490">
    <cfRule type="cellIs" dxfId="6190" priority="348" operator="equal">
      <formula>"TBA"</formula>
    </cfRule>
  </conditionalFormatting>
  <conditionalFormatting sqref="C488:C489">
    <cfRule type="cellIs" dxfId="6189" priority="347" operator="equal">
      <formula>"TBA"</formula>
    </cfRule>
  </conditionalFormatting>
  <conditionalFormatting sqref="C492">
    <cfRule type="cellIs" dxfId="6188" priority="346" operator="equal">
      <formula>"TBA"</formula>
    </cfRule>
  </conditionalFormatting>
  <conditionalFormatting sqref="C496">
    <cfRule type="cellIs" dxfId="6187" priority="345" operator="equal">
      <formula>"TBA"</formula>
    </cfRule>
  </conditionalFormatting>
  <conditionalFormatting sqref="C495">
    <cfRule type="cellIs" dxfId="6186" priority="344" operator="equal">
      <formula>"TBA"</formula>
    </cfRule>
  </conditionalFormatting>
  <conditionalFormatting sqref="C493:C494">
    <cfRule type="cellIs" dxfId="6185" priority="343" operator="equal">
      <formula>"TBA"</formula>
    </cfRule>
  </conditionalFormatting>
  <conditionalFormatting sqref="C499">
    <cfRule type="cellIs" dxfId="6184" priority="342" operator="equal">
      <formula>"TBA"</formula>
    </cfRule>
  </conditionalFormatting>
  <conditionalFormatting sqref="C497:C498">
    <cfRule type="cellIs" dxfId="6183" priority="341" operator="equal">
      <formula>"TBA"</formula>
    </cfRule>
  </conditionalFormatting>
  <conditionalFormatting sqref="C503">
    <cfRule type="cellIs" dxfId="6182" priority="340" operator="equal">
      <formula>"TBA"</formula>
    </cfRule>
  </conditionalFormatting>
  <conditionalFormatting sqref="C502">
    <cfRule type="cellIs" dxfId="6181" priority="339" operator="equal">
      <formula>"TBA"</formula>
    </cfRule>
  </conditionalFormatting>
  <conditionalFormatting sqref="C500:C501">
    <cfRule type="cellIs" dxfId="6180" priority="338" operator="equal">
      <formula>"TBA"</formula>
    </cfRule>
  </conditionalFormatting>
  <conditionalFormatting sqref="C504">
    <cfRule type="cellIs" dxfId="6179" priority="337" operator="equal">
      <formula>"TBA"</formula>
    </cfRule>
  </conditionalFormatting>
  <conditionalFormatting sqref="C508">
    <cfRule type="cellIs" dxfId="6178" priority="336" operator="equal">
      <formula>"TBA"</formula>
    </cfRule>
  </conditionalFormatting>
  <conditionalFormatting sqref="C507">
    <cfRule type="cellIs" dxfId="6177" priority="335" operator="equal">
      <formula>"TBA"</formula>
    </cfRule>
  </conditionalFormatting>
  <conditionalFormatting sqref="C505:C506">
    <cfRule type="cellIs" dxfId="6176" priority="334" operator="equal">
      <formula>"TBA"</formula>
    </cfRule>
  </conditionalFormatting>
  <conditionalFormatting sqref="C511">
    <cfRule type="cellIs" dxfId="6175" priority="333" operator="equal">
      <formula>"TBA"</formula>
    </cfRule>
  </conditionalFormatting>
  <conditionalFormatting sqref="C509:C510">
    <cfRule type="cellIs" dxfId="6174" priority="332" operator="equal">
      <formula>"TBA"</formula>
    </cfRule>
  </conditionalFormatting>
  <conditionalFormatting sqref="C515">
    <cfRule type="cellIs" dxfId="6173" priority="331" operator="equal">
      <formula>"TBA"</formula>
    </cfRule>
  </conditionalFormatting>
  <conditionalFormatting sqref="C514">
    <cfRule type="cellIs" dxfId="6172" priority="330" operator="equal">
      <formula>"TBA"</formula>
    </cfRule>
  </conditionalFormatting>
  <conditionalFormatting sqref="C512:C513">
    <cfRule type="cellIs" dxfId="6171" priority="329" operator="equal">
      <formula>"TBA"</formula>
    </cfRule>
  </conditionalFormatting>
  <conditionalFormatting sqref="C516">
    <cfRule type="cellIs" dxfId="6170" priority="328" operator="equal">
      <formula>"TBA"</formula>
    </cfRule>
  </conditionalFormatting>
  <conditionalFormatting sqref="C520">
    <cfRule type="cellIs" dxfId="6169" priority="327" operator="equal">
      <formula>"TBA"</formula>
    </cfRule>
  </conditionalFormatting>
  <conditionalFormatting sqref="C519">
    <cfRule type="cellIs" dxfId="6168" priority="326" operator="equal">
      <formula>"TBA"</formula>
    </cfRule>
  </conditionalFormatting>
  <conditionalFormatting sqref="C517:C518">
    <cfRule type="cellIs" dxfId="6167" priority="325" operator="equal">
      <formula>"TBA"</formula>
    </cfRule>
  </conditionalFormatting>
  <conditionalFormatting sqref="C523">
    <cfRule type="cellIs" dxfId="6166" priority="324" operator="equal">
      <formula>"TBA"</formula>
    </cfRule>
  </conditionalFormatting>
  <conditionalFormatting sqref="C521:C522">
    <cfRule type="cellIs" dxfId="6165" priority="323" operator="equal">
      <formula>"TBA"</formula>
    </cfRule>
  </conditionalFormatting>
  <conditionalFormatting sqref="C527">
    <cfRule type="cellIs" dxfId="6164" priority="322" operator="equal">
      <formula>"TBA"</formula>
    </cfRule>
  </conditionalFormatting>
  <conditionalFormatting sqref="C526">
    <cfRule type="cellIs" dxfId="6163" priority="321" operator="equal">
      <formula>"TBA"</formula>
    </cfRule>
  </conditionalFormatting>
  <conditionalFormatting sqref="C524:C525">
    <cfRule type="cellIs" dxfId="6162" priority="320" operator="equal">
      <formula>"TBA"</formula>
    </cfRule>
  </conditionalFormatting>
  <conditionalFormatting sqref="C528">
    <cfRule type="cellIs" dxfId="6161" priority="319" operator="equal">
      <formula>"TBA"</formula>
    </cfRule>
  </conditionalFormatting>
  <conditionalFormatting sqref="C532">
    <cfRule type="cellIs" dxfId="6160" priority="318" operator="equal">
      <formula>"TBA"</formula>
    </cfRule>
  </conditionalFormatting>
  <conditionalFormatting sqref="C531">
    <cfRule type="cellIs" dxfId="6159" priority="317" operator="equal">
      <formula>"TBA"</formula>
    </cfRule>
  </conditionalFormatting>
  <conditionalFormatting sqref="C529:C530">
    <cfRule type="cellIs" dxfId="6158" priority="316" operator="equal">
      <formula>"TBA"</formula>
    </cfRule>
  </conditionalFormatting>
  <conditionalFormatting sqref="C535">
    <cfRule type="cellIs" dxfId="6157" priority="315" operator="equal">
      <formula>"TBA"</formula>
    </cfRule>
  </conditionalFormatting>
  <conditionalFormatting sqref="C533:C534">
    <cfRule type="cellIs" dxfId="6156" priority="314" operator="equal">
      <formula>"TBA"</formula>
    </cfRule>
  </conditionalFormatting>
  <conditionalFormatting sqref="C539">
    <cfRule type="cellIs" dxfId="6155" priority="313" operator="equal">
      <formula>"TBA"</formula>
    </cfRule>
  </conditionalFormatting>
  <conditionalFormatting sqref="C538">
    <cfRule type="cellIs" dxfId="6154" priority="312" operator="equal">
      <formula>"TBA"</formula>
    </cfRule>
  </conditionalFormatting>
  <conditionalFormatting sqref="C536:C537">
    <cfRule type="cellIs" dxfId="6153" priority="311" operator="equal">
      <formula>"TBA"</formula>
    </cfRule>
  </conditionalFormatting>
  <conditionalFormatting sqref="C540">
    <cfRule type="cellIs" dxfId="6152" priority="310" operator="equal">
      <formula>"TBA"</formula>
    </cfRule>
  </conditionalFormatting>
  <conditionalFormatting sqref="C544">
    <cfRule type="cellIs" dxfId="6151" priority="309" operator="equal">
      <formula>"TBA"</formula>
    </cfRule>
  </conditionalFormatting>
  <conditionalFormatting sqref="C543">
    <cfRule type="cellIs" dxfId="6150" priority="308" operator="equal">
      <formula>"TBA"</formula>
    </cfRule>
  </conditionalFormatting>
  <conditionalFormatting sqref="C541:C542">
    <cfRule type="cellIs" dxfId="6149" priority="307" operator="equal">
      <formula>"TBA"</formula>
    </cfRule>
  </conditionalFormatting>
  <conditionalFormatting sqref="C547">
    <cfRule type="cellIs" dxfId="6148" priority="306" operator="equal">
      <formula>"TBA"</formula>
    </cfRule>
  </conditionalFormatting>
  <conditionalFormatting sqref="C545:C546">
    <cfRule type="cellIs" dxfId="6147" priority="305" operator="equal">
      <formula>"TBA"</formula>
    </cfRule>
  </conditionalFormatting>
  <conditionalFormatting sqref="C551">
    <cfRule type="cellIs" dxfId="6146" priority="304" operator="equal">
      <formula>"TBA"</formula>
    </cfRule>
  </conditionalFormatting>
  <conditionalFormatting sqref="C550">
    <cfRule type="cellIs" dxfId="6145" priority="303" operator="equal">
      <formula>"TBA"</formula>
    </cfRule>
  </conditionalFormatting>
  <conditionalFormatting sqref="C548:C549">
    <cfRule type="cellIs" dxfId="6144" priority="302" operator="equal">
      <formula>"TBA"</formula>
    </cfRule>
  </conditionalFormatting>
  <conditionalFormatting sqref="C555">
    <cfRule type="cellIs" dxfId="6143" priority="301" operator="equal">
      <formula>"TBA"</formula>
    </cfRule>
  </conditionalFormatting>
  <conditionalFormatting sqref="C554">
    <cfRule type="cellIs" dxfId="6142" priority="300" operator="equal">
      <formula>"TBA"</formula>
    </cfRule>
  </conditionalFormatting>
  <conditionalFormatting sqref="C552:C553">
    <cfRule type="cellIs" dxfId="6141" priority="299" operator="equal">
      <formula>"TBA"</formula>
    </cfRule>
  </conditionalFormatting>
  <conditionalFormatting sqref="C558">
    <cfRule type="cellIs" dxfId="6140" priority="298" operator="equal">
      <formula>"TBA"</formula>
    </cfRule>
  </conditionalFormatting>
  <conditionalFormatting sqref="C556:C557">
    <cfRule type="cellIs" dxfId="6139" priority="297" operator="equal">
      <formula>"TBA"</formula>
    </cfRule>
  </conditionalFormatting>
  <conditionalFormatting sqref="C562">
    <cfRule type="cellIs" dxfId="6138" priority="296" operator="equal">
      <formula>"TBA"</formula>
    </cfRule>
  </conditionalFormatting>
  <conditionalFormatting sqref="C561">
    <cfRule type="cellIs" dxfId="6137" priority="295" operator="equal">
      <formula>"TBA"</formula>
    </cfRule>
  </conditionalFormatting>
  <conditionalFormatting sqref="C559:C560">
    <cfRule type="cellIs" dxfId="6136" priority="294" operator="equal">
      <formula>"TBA"</formula>
    </cfRule>
  </conditionalFormatting>
  <conditionalFormatting sqref="C563">
    <cfRule type="cellIs" dxfId="6135" priority="293" operator="equal">
      <formula>"TBA"</formula>
    </cfRule>
  </conditionalFormatting>
  <conditionalFormatting sqref="C567">
    <cfRule type="cellIs" dxfId="6134" priority="292" operator="equal">
      <formula>"TBA"</formula>
    </cfRule>
  </conditionalFormatting>
  <conditionalFormatting sqref="C566">
    <cfRule type="cellIs" dxfId="6133" priority="291" operator="equal">
      <formula>"TBA"</formula>
    </cfRule>
  </conditionalFormatting>
  <conditionalFormatting sqref="C564:C565">
    <cfRule type="cellIs" dxfId="6132" priority="290" operator="equal">
      <formula>"TBA"</formula>
    </cfRule>
  </conditionalFormatting>
  <conditionalFormatting sqref="C570">
    <cfRule type="cellIs" dxfId="6131" priority="289" operator="equal">
      <formula>"TBA"</formula>
    </cfRule>
  </conditionalFormatting>
  <conditionalFormatting sqref="C568:C569">
    <cfRule type="cellIs" dxfId="6130" priority="288" operator="equal">
      <formula>"TBA"</formula>
    </cfRule>
  </conditionalFormatting>
  <conditionalFormatting sqref="C574">
    <cfRule type="cellIs" dxfId="6129" priority="287" operator="equal">
      <formula>"TBA"</formula>
    </cfRule>
  </conditionalFormatting>
  <conditionalFormatting sqref="C573">
    <cfRule type="cellIs" dxfId="6128" priority="286" operator="equal">
      <formula>"TBA"</formula>
    </cfRule>
  </conditionalFormatting>
  <conditionalFormatting sqref="C571:C572">
    <cfRule type="cellIs" dxfId="6127" priority="285" operator="equal">
      <formula>"TBA"</formula>
    </cfRule>
  </conditionalFormatting>
  <conditionalFormatting sqref="C575">
    <cfRule type="cellIs" dxfId="6126" priority="284" operator="equal">
      <formula>"TBA"</formula>
    </cfRule>
  </conditionalFormatting>
  <conditionalFormatting sqref="C579">
    <cfRule type="cellIs" dxfId="6125" priority="283" operator="equal">
      <formula>"TBA"</formula>
    </cfRule>
  </conditionalFormatting>
  <conditionalFormatting sqref="C578">
    <cfRule type="cellIs" dxfId="6124" priority="282" operator="equal">
      <formula>"TBA"</formula>
    </cfRule>
  </conditionalFormatting>
  <conditionalFormatting sqref="C576:C577">
    <cfRule type="cellIs" dxfId="6123" priority="281" operator="equal">
      <formula>"TBA"</formula>
    </cfRule>
  </conditionalFormatting>
  <conditionalFormatting sqref="C582">
    <cfRule type="cellIs" dxfId="6122" priority="280" operator="equal">
      <formula>"TBA"</formula>
    </cfRule>
  </conditionalFormatting>
  <conditionalFormatting sqref="C580:C581">
    <cfRule type="cellIs" dxfId="6121" priority="279" operator="equal">
      <formula>"TBA"</formula>
    </cfRule>
  </conditionalFormatting>
  <conditionalFormatting sqref="C586">
    <cfRule type="cellIs" dxfId="6120" priority="278" operator="equal">
      <formula>"TBA"</formula>
    </cfRule>
  </conditionalFormatting>
  <conditionalFormatting sqref="C585">
    <cfRule type="cellIs" dxfId="6119" priority="277" operator="equal">
      <formula>"TBA"</formula>
    </cfRule>
  </conditionalFormatting>
  <conditionalFormatting sqref="C583:C584">
    <cfRule type="cellIs" dxfId="6118" priority="276" operator="equal">
      <formula>"TBA"</formula>
    </cfRule>
  </conditionalFormatting>
  <conditionalFormatting sqref="C587">
    <cfRule type="cellIs" dxfId="6117" priority="275" operator="equal">
      <formula>"TBA"</formula>
    </cfRule>
  </conditionalFormatting>
  <conditionalFormatting sqref="C591">
    <cfRule type="cellIs" dxfId="6116" priority="274" operator="equal">
      <formula>"TBA"</formula>
    </cfRule>
  </conditionalFormatting>
  <conditionalFormatting sqref="C590">
    <cfRule type="cellIs" dxfId="6115" priority="273" operator="equal">
      <formula>"TBA"</formula>
    </cfRule>
  </conditionalFormatting>
  <conditionalFormatting sqref="C588:C589">
    <cfRule type="cellIs" dxfId="6114" priority="272" operator="equal">
      <formula>"TBA"</formula>
    </cfRule>
  </conditionalFormatting>
  <conditionalFormatting sqref="C594">
    <cfRule type="cellIs" dxfId="6113" priority="271" operator="equal">
      <formula>"TBA"</formula>
    </cfRule>
  </conditionalFormatting>
  <conditionalFormatting sqref="C592:C593">
    <cfRule type="cellIs" dxfId="6112" priority="270" operator="equal">
      <formula>"TBA"</formula>
    </cfRule>
  </conditionalFormatting>
  <conditionalFormatting sqref="C598">
    <cfRule type="cellIs" dxfId="6111" priority="269" operator="equal">
      <formula>"TBA"</formula>
    </cfRule>
  </conditionalFormatting>
  <conditionalFormatting sqref="C597">
    <cfRule type="cellIs" dxfId="6110" priority="268" operator="equal">
      <formula>"TBA"</formula>
    </cfRule>
  </conditionalFormatting>
  <conditionalFormatting sqref="C595:C596">
    <cfRule type="cellIs" dxfId="6109" priority="267" operator="equal">
      <formula>"TBA"</formula>
    </cfRule>
  </conditionalFormatting>
  <conditionalFormatting sqref="C599">
    <cfRule type="cellIs" dxfId="6108" priority="266" operator="equal">
      <formula>"TBA"</formula>
    </cfRule>
  </conditionalFormatting>
  <conditionalFormatting sqref="C603">
    <cfRule type="cellIs" dxfId="6107" priority="265" operator="equal">
      <formula>"TBA"</formula>
    </cfRule>
  </conditionalFormatting>
  <conditionalFormatting sqref="C602">
    <cfRule type="cellIs" dxfId="6106" priority="264" operator="equal">
      <formula>"TBA"</formula>
    </cfRule>
  </conditionalFormatting>
  <conditionalFormatting sqref="C600:C601">
    <cfRule type="cellIs" dxfId="6105" priority="263" operator="equal">
      <formula>"TBA"</formula>
    </cfRule>
  </conditionalFormatting>
  <conditionalFormatting sqref="C606">
    <cfRule type="cellIs" dxfId="6104" priority="262" operator="equal">
      <formula>"TBA"</formula>
    </cfRule>
  </conditionalFormatting>
  <conditionalFormatting sqref="C604:C605">
    <cfRule type="cellIs" dxfId="6103" priority="261" operator="equal">
      <formula>"TBA"</formula>
    </cfRule>
  </conditionalFormatting>
  <conditionalFormatting sqref="C610">
    <cfRule type="cellIs" dxfId="6102" priority="260" operator="equal">
      <formula>"TBA"</formula>
    </cfRule>
  </conditionalFormatting>
  <conditionalFormatting sqref="C609">
    <cfRule type="cellIs" dxfId="6101" priority="259" operator="equal">
      <formula>"TBA"</formula>
    </cfRule>
  </conditionalFormatting>
  <conditionalFormatting sqref="C607:C608">
    <cfRule type="cellIs" dxfId="6100" priority="258" operator="equal">
      <formula>"TBA"</formula>
    </cfRule>
  </conditionalFormatting>
  <conditionalFormatting sqref="C611">
    <cfRule type="cellIs" dxfId="6099" priority="257" operator="equal">
      <formula>"TBA"</formula>
    </cfRule>
  </conditionalFormatting>
  <conditionalFormatting sqref="C615">
    <cfRule type="cellIs" dxfId="6098" priority="256" operator="equal">
      <formula>"TBA"</formula>
    </cfRule>
  </conditionalFormatting>
  <conditionalFormatting sqref="C614">
    <cfRule type="cellIs" dxfId="6097" priority="255" operator="equal">
      <formula>"TBA"</formula>
    </cfRule>
  </conditionalFormatting>
  <conditionalFormatting sqref="C612:C613">
    <cfRule type="cellIs" dxfId="6096" priority="254" operator="equal">
      <formula>"TBA"</formula>
    </cfRule>
  </conditionalFormatting>
  <conditionalFormatting sqref="C618">
    <cfRule type="cellIs" dxfId="6095" priority="253" operator="equal">
      <formula>"TBA"</formula>
    </cfRule>
  </conditionalFormatting>
  <conditionalFormatting sqref="C616:C617">
    <cfRule type="cellIs" dxfId="6094" priority="252" operator="equal">
      <formula>"TBA"</formula>
    </cfRule>
  </conditionalFormatting>
  <conditionalFormatting sqref="C622">
    <cfRule type="cellIs" dxfId="6093" priority="251" operator="equal">
      <formula>"TBA"</formula>
    </cfRule>
  </conditionalFormatting>
  <conditionalFormatting sqref="C621">
    <cfRule type="cellIs" dxfId="6092" priority="250" operator="equal">
      <formula>"TBA"</formula>
    </cfRule>
  </conditionalFormatting>
  <conditionalFormatting sqref="C619:C620">
    <cfRule type="cellIs" dxfId="6091" priority="249" operator="equal">
      <formula>"TBA"</formula>
    </cfRule>
  </conditionalFormatting>
  <conditionalFormatting sqref="C623">
    <cfRule type="cellIs" dxfId="6090" priority="248" operator="equal">
      <formula>"TBA"</formula>
    </cfRule>
  </conditionalFormatting>
  <conditionalFormatting sqref="C627">
    <cfRule type="cellIs" dxfId="6089" priority="247" operator="equal">
      <formula>"TBA"</formula>
    </cfRule>
  </conditionalFormatting>
  <conditionalFormatting sqref="C626">
    <cfRule type="cellIs" dxfId="6088" priority="246" operator="equal">
      <formula>"TBA"</formula>
    </cfRule>
  </conditionalFormatting>
  <conditionalFormatting sqref="C624:C625">
    <cfRule type="cellIs" dxfId="6087" priority="245" operator="equal">
      <formula>"TBA"</formula>
    </cfRule>
  </conditionalFormatting>
  <conditionalFormatting sqref="C630">
    <cfRule type="cellIs" dxfId="6086" priority="244" operator="equal">
      <formula>"TBA"</formula>
    </cfRule>
  </conditionalFormatting>
  <conditionalFormatting sqref="C628:C629">
    <cfRule type="cellIs" dxfId="6085" priority="243" operator="equal">
      <formula>"TBA"</formula>
    </cfRule>
  </conditionalFormatting>
  <conditionalFormatting sqref="C634">
    <cfRule type="cellIs" dxfId="6084" priority="242" operator="equal">
      <formula>"TBA"</formula>
    </cfRule>
  </conditionalFormatting>
  <conditionalFormatting sqref="C633">
    <cfRule type="cellIs" dxfId="6083" priority="241" operator="equal">
      <formula>"TBA"</formula>
    </cfRule>
  </conditionalFormatting>
  <conditionalFormatting sqref="C631:C632">
    <cfRule type="cellIs" dxfId="6082" priority="240" operator="equal">
      <formula>"TBA"</formula>
    </cfRule>
  </conditionalFormatting>
  <conditionalFormatting sqref="C635">
    <cfRule type="cellIs" dxfId="6081" priority="239" operator="equal">
      <formula>"TBA"</formula>
    </cfRule>
  </conditionalFormatting>
  <conditionalFormatting sqref="C639">
    <cfRule type="cellIs" dxfId="6080" priority="238" operator="equal">
      <formula>"TBA"</formula>
    </cfRule>
  </conditionalFormatting>
  <conditionalFormatting sqref="C638">
    <cfRule type="cellIs" dxfId="6079" priority="237" operator="equal">
      <formula>"TBA"</formula>
    </cfRule>
  </conditionalFormatting>
  <conditionalFormatting sqref="C636:C637">
    <cfRule type="cellIs" dxfId="6078" priority="236" operator="equal">
      <formula>"TBA"</formula>
    </cfRule>
  </conditionalFormatting>
  <conditionalFormatting sqref="C642">
    <cfRule type="cellIs" dxfId="6077" priority="235" operator="equal">
      <formula>"TBA"</formula>
    </cfRule>
  </conditionalFormatting>
  <conditionalFormatting sqref="C640:C641">
    <cfRule type="cellIs" dxfId="6076" priority="234" operator="equal">
      <formula>"TBA"</formula>
    </cfRule>
  </conditionalFormatting>
  <conditionalFormatting sqref="C646">
    <cfRule type="cellIs" dxfId="6075" priority="233" operator="equal">
      <formula>"TBA"</formula>
    </cfRule>
  </conditionalFormatting>
  <conditionalFormatting sqref="C645">
    <cfRule type="cellIs" dxfId="6074" priority="232" operator="equal">
      <formula>"TBA"</formula>
    </cfRule>
  </conditionalFormatting>
  <conditionalFormatting sqref="C643:C644">
    <cfRule type="cellIs" dxfId="6073" priority="231" operator="equal">
      <formula>"TBA"</formula>
    </cfRule>
  </conditionalFormatting>
  <conditionalFormatting sqref="C647">
    <cfRule type="cellIs" dxfId="6072" priority="230" operator="equal">
      <formula>"TBA"</formula>
    </cfRule>
  </conditionalFormatting>
  <conditionalFormatting sqref="C651">
    <cfRule type="cellIs" dxfId="6071" priority="229" operator="equal">
      <formula>"TBA"</formula>
    </cfRule>
  </conditionalFormatting>
  <conditionalFormatting sqref="C650">
    <cfRule type="cellIs" dxfId="6070" priority="228" operator="equal">
      <formula>"TBA"</formula>
    </cfRule>
  </conditionalFormatting>
  <conditionalFormatting sqref="C648:C649">
    <cfRule type="cellIs" dxfId="6069" priority="227" operator="equal">
      <formula>"TBA"</formula>
    </cfRule>
  </conditionalFormatting>
  <conditionalFormatting sqref="C654">
    <cfRule type="cellIs" dxfId="6068" priority="226" operator="equal">
      <formula>"TBA"</formula>
    </cfRule>
  </conditionalFormatting>
  <conditionalFormatting sqref="C652:C653">
    <cfRule type="cellIs" dxfId="6067" priority="225" operator="equal">
      <formula>"TBA"</formula>
    </cfRule>
  </conditionalFormatting>
  <conditionalFormatting sqref="C658">
    <cfRule type="cellIs" dxfId="6066" priority="224" operator="equal">
      <formula>"TBA"</formula>
    </cfRule>
  </conditionalFormatting>
  <conditionalFormatting sqref="C657">
    <cfRule type="cellIs" dxfId="6065" priority="223" operator="equal">
      <formula>"TBA"</formula>
    </cfRule>
  </conditionalFormatting>
  <conditionalFormatting sqref="C655:C656">
    <cfRule type="cellIs" dxfId="6064" priority="222" operator="equal">
      <formula>"TBA"</formula>
    </cfRule>
  </conditionalFormatting>
  <conditionalFormatting sqref="C659">
    <cfRule type="cellIs" dxfId="6063" priority="221" operator="equal">
      <formula>"TBA"</formula>
    </cfRule>
  </conditionalFormatting>
  <conditionalFormatting sqref="C663">
    <cfRule type="cellIs" dxfId="6062" priority="220" operator="equal">
      <formula>"TBA"</formula>
    </cfRule>
  </conditionalFormatting>
  <conditionalFormatting sqref="C662">
    <cfRule type="cellIs" dxfId="6061" priority="219" operator="equal">
      <formula>"TBA"</formula>
    </cfRule>
  </conditionalFormatting>
  <conditionalFormatting sqref="C660:C661">
    <cfRule type="cellIs" dxfId="6060" priority="218" operator="equal">
      <formula>"TBA"</formula>
    </cfRule>
  </conditionalFormatting>
  <conditionalFormatting sqref="C666">
    <cfRule type="cellIs" dxfId="6059" priority="217" operator="equal">
      <formula>"TBA"</formula>
    </cfRule>
  </conditionalFormatting>
  <conditionalFormatting sqref="C664:C665">
    <cfRule type="cellIs" dxfId="6058" priority="216" operator="equal">
      <formula>"TBA"</formula>
    </cfRule>
  </conditionalFormatting>
  <conditionalFormatting sqref="C670">
    <cfRule type="cellIs" dxfId="6057" priority="215" operator="equal">
      <formula>"TBA"</formula>
    </cfRule>
  </conditionalFormatting>
  <conditionalFormatting sqref="C669">
    <cfRule type="cellIs" dxfId="6056" priority="214" operator="equal">
      <formula>"TBA"</formula>
    </cfRule>
  </conditionalFormatting>
  <conditionalFormatting sqref="C667:C668">
    <cfRule type="cellIs" dxfId="6055" priority="213" operator="equal">
      <formula>"TBA"</formula>
    </cfRule>
  </conditionalFormatting>
  <conditionalFormatting sqref="C671">
    <cfRule type="cellIs" dxfId="6054" priority="212" operator="equal">
      <formula>"TBA"</formula>
    </cfRule>
  </conditionalFormatting>
  <conditionalFormatting sqref="C675">
    <cfRule type="cellIs" dxfId="6053" priority="211" operator="equal">
      <formula>"TBA"</formula>
    </cfRule>
  </conditionalFormatting>
  <conditionalFormatting sqref="C674">
    <cfRule type="cellIs" dxfId="6052" priority="210" operator="equal">
      <formula>"TBA"</formula>
    </cfRule>
  </conditionalFormatting>
  <conditionalFormatting sqref="C672:C673">
    <cfRule type="cellIs" dxfId="6051" priority="209" operator="equal">
      <formula>"TBA"</formula>
    </cfRule>
  </conditionalFormatting>
  <conditionalFormatting sqref="C678">
    <cfRule type="cellIs" dxfId="6050" priority="208" operator="equal">
      <formula>"TBA"</formula>
    </cfRule>
  </conditionalFormatting>
  <conditionalFormatting sqref="C676:C677">
    <cfRule type="cellIs" dxfId="6049" priority="207" operator="equal">
      <formula>"TBA"</formula>
    </cfRule>
  </conditionalFormatting>
  <conditionalFormatting sqref="C682">
    <cfRule type="cellIs" dxfId="6048" priority="206" operator="equal">
      <formula>"TBA"</formula>
    </cfRule>
  </conditionalFormatting>
  <conditionalFormatting sqref="C681">
    <cfRule type="cellIs" dxfId="6047" priority="205" operator="equal">
      <formula>"TBA"</formula>
    </cfRule>
  </conditionalFormatting>
  <conditionalFormatting sqref="C679:C680">
    <cfRule type="cellIs" dxfId="6046" priority="204" operator="equal">
      <formula>"TBA"</formula>
    </cfRule>
  </conditionalFormatting>
  <conditionalFormatting sqref="C683">
    <cfRule type="cellIs" dxfId="6045" priority="203" operator="equal">
      <formula>"TBA"</formula>
    </cfRule>
  </conditionalFormatting>
  <conditionalFormatting sqref="C687">
    <cfRule type="cellIs" dxfId="6044" priority="202" operator="equal">
      <formula>"TBA"</formula>
    </cfRule>
  </conditionalFormatting>
  <conditionalFormatting sqref="C686">
    <cfRule type="cellIs" dxfId="6043" priority="201" operator="equal">
      <formula>"TBA"</formula>
    </cfRule>
  </conditionalFormatting>
  <conditionalFormatting sqref="C684:C685">
    <cfRule type="cellIs" dxfId="6042" priority="200" operator="equal">
      <formula>"TBA"</formula>
    </cfRule>
  </conditionalFormatting>
  <conditionalFormatting sqref="C690">
    <cfRule type="cellIs" dxfId="6041" priority="199" operator="equal">
      <formula>"TBA"</formula>
    </cfRule>
  </conditionalFormatting>
  <conditionalFormatting sqref="C688:C689">
    <cfRule type="cellIs" dxfId="6040" priority="198" operator="equal">
      <formula>"TBA"</formula>
    </cfRule>
  </conditionalFormatting>
  <conditionalFormatting sqref="C694">
    <cfRule type="cellIs" dxfId="6039" priority="197" operator="equal">
      <formula>"TBA"</formula>
    </cfRule>
  </conditionalFormatting>
  <conditionalFormatting sqref="C693">
    <cfRule type="cellIs" dxfId="6038" priority="196" operator="equal">
      <formula>"TBA"</formula>
    </cfRule>
  </conditionalFormatting>
  <conditionalFormatting sqref="C691:C692">
    <cfRule type="cellIs" dxfId="6037" priority="195" operator="equal">
      <formula>"TBA"</formula>
    </cfRule>
  </conditionalFormatting>
  <conditionalFormatting sqref="C698">
    <cfRule type="cellIs" dxfId="6036" priority="194" operator="equal">
      <formula>"TBA"</formula>
    </cfRule>
  </conditionalFormatting>
  <conditionalFormatting sqref="C697">
    <cfRule type="cellIs" dxfId="6035" priority="193" operator="equal">
      <formula>"TBA"</formula>
    </cfRule>
  </conditionalFormatting>
  <conditionalFormatting sqref="C695:C696">
    <cfRule type="cellIs" dxfId="6034" priority="192" operator="equal">
      <formula>"TBA"</formula>
    </cfRule>
  </conditionalFormatting>
  <conditionalFormatting sqref="C701">
    <cfRule type="cellIs" dxfId="6033" priority="191" operator="equal">
      <formula>"TBA"</formula>
    </cfRule>
  </conditionalFormatting>
  <conditionalFormatting sqref="C699:C700">
    <cfRule type="cellIs" dxfId="6032" priority="190" operator="equal">
      <formula>"TBA"</formula>
    </cfRule>
  </conditionalFormatting>
  <conditionalFormatting sqref="C705">
    <cfRule type="cellIs" dxfId="6031" priority="189" operator="equal">
      <formula>"TBA"</formula>
    </cfRule>
  </conditionalFormatting>
  <conditionalFormatting sqref="C704">
    <cfRule type="cellIs" dxfId="6030" priority="188" operator="equal">
      <formula>"TBA"</formula>
    </cfRule>
  </conditionalFormatting>
  <conditionalFormatting sqref="C702:C703">
    <cfRule type="cellIs" dxfId="6029" priority="187" operator="equal">
      <formula>"TBA"</formula>
    </cfRule>
  </conditionalFormatting>
  <conditionalFormatting sqref="C706">
    <cfRule type="cellIs" dxfId="6028" priority="186" operator="equal">
      <formula>"TBA"</formula>
    </cfRule>
  </conditionalFormatting>
  <conditionalFormatting sqref="C710">
    <cfRule type="cellIs" dxfId="6027" priority="185" operator="equal">
      <formula>"TBA"</formula>
    </cfRule>
  </conditionalFormatting>
  <conditionalFormatting sqref="C709">
    <cfRule type="cellIs" dxfId="6026" priority="184" operator="equal">
      <formula>"TBA"</formula>
    </cfRule>
  </conditionalFormatting>
  <conditionalFormatting sqref="C707:C708">
    <cfRule type="cellIs" dxfId="6025" priority="183" operator="equal">
      <formula>"TBA"</formula>
    </cfRule>
  </conditionalFormatting>
  <conditionalFormatting sqref="C713">
    <cfRule type="cellIs" dxfId="6024" priority="182" operator="equal">
      <formula>"TBA"</formula>
    </cfRule>
  </conditionalFormatting>
  <conditionalFormatting sqref="C711:C712">
    <cfRule type="cellIs" dxfId="6023" priority="181" operator="equal">
      <formula>"TBA"</formula>
    </cfRule>
  </conditionalFormatting>
  <conditionalFormatting sqref="C717">
    <cfRule type="cellIs" dxfId="6022" priority="180" operator="equal">
      <formula>"TBA"</formula>
    </cfRule>
  </conditionalFormatting>
  <conditionalFormatting sqref="C716">
    <cfRule type="cellIs" dxfId="6021" priority="179" operator="equal">
      <formula>"TBA"</formula>
    </cfRule>
  </conditionalFormatting>
  <conditionalFormatting sqref="C714:C715">
    <cfRule type="cellIs" dxfId="6020" priority="178" operator="equal">
      <formula>"TBA"</formula>
    </cfRule>
  </conditionalFormatting>
  <conditionalFormatting sqref="C718">
    <cfRule type="cellIs" dxfId="6019" priority="177" operator="equal">
      <formula>"TBA"</formula>
    </cfRule>
  </conditionalFormatting>
  <conditionalFormatting sqref="C722">
    <cfRule type="cellIs" dxfId="6018" priority="176" operator="equal">
      <formula>"TBA"</formula>
    </cfRule>
  </conditionalFormatting>
  <conditionalFormatting sqref="C721">
    <cfRule type="cellIs" dxfId="6017" priority="175" operator="equal">
      <formula>"TBA"</formula>
    </cfRule>
  </conditionalFormatting>
  <conditionalFormatting sqref="C719:C720">
    <cfRule type="cellIs" dxfId="6016" priority="174" operator="equal">
      <formula>"TBA"</formula>
    </cfRule>
  </conditionalFormatting>
  <conditionalFormatting sqref="C725">
    <cfRule type="cellIs" dxfId="6015" priority="173" operator="equal">
      <formula>"TBA"</formula>
    </cfRule>
  </conditionalFormatting>
  <conditionalFormatting sqref="C723:C724">
    <cfRule type="cellIs" dxfId="6014" priority="172" operator="equal">
      <formula>"TBA"</formula>
    </cfRule>
  </conditionalFormatting>
  <conditionalFormatting sqref="C729">
    <cfRule type="cellIs" dxfId="6013" priority="171" operator="equal">
      <formula>"TBA"</formula>
    </cfRule>
  </conditionalFormatting>
  <conditionalFormatting sqref="C728">
    <cfRule type="cellIs" dxfId="6012" priority="170" operator="equal">
      <formula>"TBA"</formula>
    </cfRule>
  </conditionalFormatting>
  <conditionalFormatting sqref="C726:C727">
    <cfRule type="cellIs" dxfId="6011" priority="169" operator="equal">
      <formula>"TBA"</formula>
    </cfRule>
  </conditionalFormatting>
  <conditionalFormatting sqref="C730">
    <cfRule type="cellIs" dxfId="6010" priority="168" operator="equal">
      <formula>"TBA"</formula>
    </cfRule>
  </conditionalFormatting>
  <conditionalFormatting sqref="C734">
    <cfRule type="cellIs" dxfId="6009" priority="167" operator="equal">
      <formula>"TBA"</formula>
    </cfRule>
  </conditionalFormatting>
  <conditionalFormatting sqref="C733">
    <cfRule type="cellIs" dxfId="6008" priority="166" operator="equal">
      <formula>"TBA"</formula>
    </cfRule>
  </conditionalFormatting>
  <conditionalFormatting sqref="C731:C732">
    <cfRule type="cellIs" dxfId="6007" priority="165" operator="equal">
      <formula>"TBA"</formula>
    </cfRule>
  </conditionalFormatting>
  <conditionalFormatting sqref="C737">
    <cfRule type="cellIs" dxfId="6006" priority="164" operator="equal">
      <formula>"TBA"</formula>
    </cfRule>
  </conditionalFormatting>
  <conditionalFormatting sqref="C735:C736">
    <cfRule type="cellIs" dxfId="6005" priority="163" operator="equal">
      <formula>"TBA"</formula>
    </cfRule>
  </conditionalFormatting>
  <conditionalFormatting sqref="C741">
    <cfRule type="cellIs" dxfId="6004" priority="162" operator="equal">
      <formula>"TBA"</formula>
    </cfRule>
  </conditionalFormatting>
  <conditionalFormatting sqref="C740">
    <cfRule type="cellIs" dxfId="6003" priority="161" operator="equal">
      <formula>"TBA"</formula>
    </cfRule>
  </conditionalFormatting>
  <conditionalFormatting sqref="C738:C739">
    <cfRule type="cellIs" dxfId="6002" priority="160" operator="equal">
      <formula>"TBA"</formula>
    </cfRule>
  </conditionalFormatting>
  <conditionalFormatting sqref="C742">
    <cfRule type="cellIs" dxfId="6001" priority="159" operator="equal">
      <formula>"TBA"</formula>
    </cfRule>
  </conditionalFormatting>
  <conditionalFormatting sqref="C746">
    <cfRule type="cellIs" dxfId="6000" priority="158" operator="equal">
      <formula>"TBA"</formula>
    </cfRule>
  </conditionalFormatting>
  <conditionalFormatting sqref="C745">
    <cfRule type="cellIs" dxfId="5999" priority="157" operator="equal">
      <formula>"TBA"</formula>
    </cfRule>
  </conditionalFormatting>
  <conditionalFormatting sqref="C743:C744">
    <cfRule type="cellIs" dxfId="5998" priority="156" operator="equal">
      <formula>"TBA"</formula>
    </cfRule>
  </conditionalFormatting>
  <conditionalFormatting sqref="C749">
    <cfRule type="cellIs" dxfId="5997" priority="155" operator="equal">
      <formula>"TBA"</formula>
    </cfRule>
  </conditionalFormatting>
  <conditionalFormatting sqref="C747:C748">
    <cfRule type="cellIs" dxfId="5996" priority="154" operator="equal">
      <formula>"TBA"</formula>
    </cfRule>
  </conditionalFormatting>
  <conditionalFormatting sqref="C753">
    <cfRule type="cellIs" dxfId="5995" priority="153" operator="equal">
      <formula>"TBA"</formula>
    </cfRule>
  </conditionalFormatting>
  <conditionalFormatting sqref="C752">
    <cfRule type="cellIs" dxfId="5994" priority="152" operator="equal">
      <formula>"TBA"</formula>
    </cfRule>
  </conditionalFormatting>
  <conditionalFormatting sqref="C750:C751">
    <cfRule type="cellIs" dxfId="5993" priority="151" operator="equal">
      <formula>"TBA"</formula>
    </cfRule>
  </conditionalFormatting>
  <conditionalFormatting sqref="C754">
    <cfRule type="cellIs" dxfId="5992" priority="150" operator="equal">
      <formula>"TBA"</formula>
    </cfRule>
  </conditionalFormatting>
  <conditionalFormatting sqref="C758">
    <cfRule type="cellIs" dxfId="5991" priority="149" operator="equal">
      <formula>"TBA"</formula>
    </cfRule>
  </conditionalFormatting>
  <conditionalFormatting sqref="C757">
    <cfRule type="cellIs" dxfId="5990" priority="148" operator="equal">
      <formula>"TBA"</formula>
    </cfRule>
  </conditionalFormatting>
  <conditionalFormatting sqref="C755:C756">
    <cfRule type="cellIs" dxfId="5989" priority="147" operator="equal">
      <formula>"TBA"</formula>
    </cfRule>
  </conditionalFormatting>
  <conditionalFormatting sqref="C761">
    <cfRule type="cellIs" dxfId="5988" priority="146" operator="equal">
      <formula>"TBA"</formula>
    </cfRule>
  </conditionalFormatting>
  <conditionalFormatting sqref="C759:C760">
    <cfRule type="cellIs" dxfId="5987" priority="145" operator="equal">
      <formula>"TBA"</formula>
    </cfRule>
  </conditionalFormatting>
  <conditionalFormatting sqref="C765">
    <cfRule type="cellIs" dxfId="5986" priority="144" operator="equal">
      <formula>"TBA"</formula>
    </cfRule>
  </conditionalFormatting>
  <conditionalFormatting sqref="C764">
    <cfRule type="cellIs" dxfId="5985" priority="143" operator="equal">
      <formula>"TBA"</formula>
    </cfRule>
  </conditionalFormatting>
  <conditionalFormatting sqref="C762:C763">
    <cfRule type="cellIs" dxfId="5984" priority="142" operator="equal">
      <formula>"TBA"</formula>
    </cfRule>
  </conditionalFormatting>
  <conditionalFormatting sqref="C769">
    <cfRule type="cellIs" dxfId="5983" priority="141" operator="equal">
      <formula>"TBA"</formula>
    </cfRule>
  </conditionalFormatting>
  <conditionalFormatting sqref="C768">
    <cfRule type="cellIs" dxfId="5982" priority="140" operator="equal">
      <formula>"TBA"</formula>
    </cfRule>
  </conditionalFormatting>
  <conditionalFormatting sqref="C766:C767">
    <cfRule type="cellIs" dxfId="5981" priority="139" operator="equal">
      <formula>"TBA"</formula>
    </cfRule>
  </conditionalFormatting>
  <conditionalFormatting sqref="C772">
    <cfRule type="cellIs" dxfId="5980" priority="138" operator="equal">
      <formula>"TBA"</formula>
    </cfRule>
  </conditionalFormatting>
  <conditionalFormatting sqref="C770:C771">
    <cfRule type="cellIs" dxfId="5979" priority="137" operator="equal">
      <formula>"TBA"</formula>
    </cfRule>
  </conditionalFormatting>
  <conditionalFormatting sqref="C776">
    <cfRule type="cellIs" dxfId="5978" priority="136" operator="equal">
      <formula>"TBA"</formula>
    </cfRule>
  </conditionalFormatting>
  <conditionalFormatting sqref="C775">
    <cfRule type="cellIs" dxfId="5977" priority="135" operator="equal">
      <formula>"TBA"</formula>
    </cfRule>
  </conditionalFormatting>
  <conditionalFormatting sqref="C773:C774">
    <cfRule type="cellIs" dxfId="5976" priority="134" operator="equal">
      <formula>"TBA"</formula>
    </cfRule>
  </conditionalFormatting>
  <conditionalFormatting sqref="C777">
    <cfRule type="cellIs" dxfId="5975" priority="133" operator="equal">
      <formula>"TBA"</formula>
    </cfRule>
  </conditionalFormatting>
  <conditionalFormatting sqref="C781">
    <cfRule type="cellIs" dxfId="5974" priority="132" operator="equal">
      <formula>"TBA"</formula>
    </cfRule>
  </conditionalFormatting>
  <conditionalFormatting sqref="C780">
    <cfRule type="cellIs" dxfId="5973" priority="131" operator="equal">
      <formula>"TBA"</formula>
    </cfRule>
  </conditionalFormatting>
  <conditionalFormatting sqref="C778:C779">
    <cfRule type="cellIs" dxfId="5972" priority="130" operator="equal">
      <formula>"TBA"</formula>
    </cfRule>
  </conditionalFormatting>
  <conditionalFormatting sqref="C784">
    <cfRule type="cellIs" dxfId="5971" priority="129" operator="equal">
      <formula>"TBA"</formula>
    </cfRule>
  </conditionalFormatting>
  <conditionalFormatting sqref="C782:C783">
    <cfRule type="cellIs" dxfId="5970" priority="128" operator="equal">
      <formula>"TBA"</formula>
    </cfRule>
  </conditionalFormatting>
  <conditionalFormatting sqref="C787">
    <cfRule type="cellIs" dxfId="5969" priority="126" operator="equal">
      <formula>"TBA"</formula>
    </cfRule>
  </conditionalFormatting>
  <conditionalFormatting sqref="C785:C786">
    <cfRule type="cellIs" dxfId="5968" priority="125" operator="equal">
      <formula>"TBA"</formula>
    </cfRule>
  </conditionalFormatting>
  <conditionalFormatting sqref="C789">
    <cfRule type="cellIs" dxfId="5967" priority="124" operator="equal">
      <formula>"TBA"</formula>
    </cfRule>
  </conditionalFormatting>
  <conditionalFormatting sqref="C793">
    <cfRule type="cellIs" dxfId="5966" priority="123" operator="equal">
      <formula>"TBA"</formula>
    </cfRule>
  </conditionalFormatting>
  <conditionalFormatting sqref="C792">
    <cfRule type="cellIs" dxfId="5965" priority="122" operator="equal">
      <formula>"TBA"</formula>
    </cfRule>
  </conditionalFormatting>
  <conditionalFormatting sqref="C790:C791">
    <cfRule type="cellIs" dxfId="5964" priority="121" operator="equal">
      <formula>"TBA"</formula>
    </cfRule>
  </conditionalFormatting>
  <conditionalFormatting sqref="C796">
    <cfRule type="cellIs" dxfId="5963" priority="120" operator="equal">
      <formula>"TBA"</formula>
    </cfRule>
  </conditionalFormatting>
  <conditionalFormatting sqref="C794:C795">
    <cfRule type="cellIs" dxfId="5962" priority="119" operator="equal">
      <formula>"TBA"</formula>
    </cfRule>
  </conditionalFormatting>
  <conditionalFormatting sqref="C800">
    <cfRule type="cellIs" dxfId="5961" priority="118" operator="equal">
      <formula>"TBA"</formula>
    </cfRule>
  </conditionalFormatting>
  <conditionalFormatting sqref="C799">
    <cfRule type="cellIs" dxfId="5960" priority="117" operator="equal">
      <formula>"TBA"</formula>
    </cfRule>
  </conditionalFormatting>
  <conditionalFormatting sqref="C797:C798">
    <cfRule type="cellIs" dxfId="5959" priority="116" operator="equal">
      <formula>"TBA"</formula>
    </cfRule>
  </conditionalFormatting>
  <conditionalFormatting sqref="C801">
    <cfRule type="cellIs" dxfId="5958" priority="115" operator="equal">
      <formula>"TBA"</formula>
    </cfRule>
  </conditionalFormatting>
  <conditionalFormatting sqref="C805">
    <cfRule type="cellIs" dxfId="5957" priority="114" operator="equal">
      <formula>"TBA"</formula>
    </cfRule>
  </conditionalFormatting>
  <conditionalFormatting sqref="C804">
    <cfRule type="cellIs" dxfId="5956" priority="113" operator="equal">
      <formula>"TBA"</formula>
    </cfRule>
  </conditionalFormatting>
  <conditionalFormatting sqref="C802:C803">
    <cfRule type="cellIs" dxfId="5955" priority="112" operator="equal">
      <formula>"TBA"</formula>
    </cfRule>
  </conditionalFormatting>
  <conditionalFormatting sqref="C808">
    <cfRule type="cellIs" dxfId="5954" priority="111" operator="equal">
      <formula>"TBA"</formula>
    </cfRule>
  </conditionalFormatting>
  <conditionalFormatting sqref="C806:C807">
    <cfRule type="cellIs" dxfId="5953" priority="110" operator="equal">
      <formula>"TBA"</formula>
    </cfRule>
  </conditionalFormatting>
  <conditionalFormatting sqref="C812">
    <cfRule type="cellIs" dxfId="5952" priority="109" operator="equal">
      <formula>"TBA"</formula>
    </cfRule>
  </conditionalFormatting>
  <conditionalFormatting sqref="C811">
    <cfRule type="cellIs" dxfId="5951" priority="108" operator="equal">
      <formula>"TBA"</formula>
    </cfRule>
  </conditionalFormatting>
  <conditionalFormatting sqref="C809:C810">
    <cfRule type="cellIs" dxfId="5950" priority="107" operator="equal">
      <formula>"TBA"</formula>
    </cfRule>
  </conditionalFormatting>
  <conditionalFormatting sqref="C813">
    <cfRule type="cellIs" dxfId="5949" priority="106" operator="equal">
      <formula>"TBA"</formula>
    </cfRule>
  </conditionalFormatting>
  <conditionalFormatting sqref="C817">
    <cfRule type="cellIs" dxfId="5948" priority="105" operator="equal">
      <formula>"TBA"</formula>
    </cfRule>
  </conditionalFormatting>
  <conditionalFormatting sqref="C816">
    <cfRule type="cellIs" dxfId="5947" priority="104" operator="equal">
      <formula>"TBA"</formula>
    </cfRule>
  </conditionalFormatting>
  <conditionalFormatting sqref="C814:C815">
    <cfRule type="cellIs" dxfId="5946" priority="103" operator="equal">
      <formula>"TBA"</formula>
    </cfRule>
  </conditionalFormatting>
  <conditionalFormatting sqref="C820">
    <cfRule type="cellIs" dxfId="5945" priority="102" operator="equal">
      <formula>"TBA"</formula>
    </cfRule>
  </conditionalFormatting>
  <conditionalFormatting sqref="C818:C819">
    <cfRule type="cellIs" dxfId="5944" priority="101" operator="equal">
      <formula>"TBA"</formula>
    </cfRule>
  </conditionalFormatting>
  <conditionalFormatting sqref="C824">
    <cfRule type="cellIs" dxfId="5943" priority="100" operator="equal">
      <formula>"TBA"</formula>
    </cfRule>
  </conditionalFormatting>
  <conditionalFormatting sqref="C823">
    <cfRule type="cellIs" dxfId="5942" priority="99" operator="equal">
      <formula>"TBA"</formula>
    </cfRule>
  </conditionalFormatting>
  <conditionalFormatting sqref="C821:C822">
    <cfRule type="cellIs" dxfId="5941" priority="98" operator="equal">
      <formula>"TBA"</formula>
    </cfRule>
  </conditionalFormatting>
  <conditionalFormatting sqref="C825">
    <cfRule type="cellIs" dxfId="5940" priority="97" operator="equal">
      <formula>"TBA"</formula>
    </cfRule>
  </conditionalFormatting>
  <conditionalFormatting sqref="C829">
    <cfRule type="cellIs" dxfId="5939" priority="96" operator="equal">
      <formula>"TBA"</formula>
    </cfRule>
  </conditionalFormatting>
  <conditionalFormatting sqref="C828">
    <cfRule type="cellIs" dxfId="5938" priority="95" operator="equal">
      <formula>"TBA"</formula>
    </cfRule>
  </conditionalFormatting>
  <conditionalFormatting sqref="C830:C831">
    <cfRule type="cellIs" dxfId="5937" priority="92" operator="equal">
      <formula>"TBA"</formula>
    </cfRule>
  </conditionalFormatting>
  <conditionalFormatting sqref="C242:C245">
    <cfRule type="cellIs" dxfId="5936" priority="81" operator="equal">
      <formula>"TBA"</formula>
    </cfRule>
  </conditionalFormatting>
  <conditionalFormatting sqref="C297">
    <cfRule type="cellIs" dxfId="5935" priority="91" operator="equal">
      <formula>"TBA"</formula>
    </cfRule>
  </conditionalFormatting>
  <conditionalFormatting sqref="C300:C301">
    <cfRule type="cellIs" dxfId="5934" priority="89" operator="equal">
      <formula>"TBA"</formula>
    </cfRule>
  </conditionalFormatting>
  <conditionalFormatting sqref="C116">
    <cfRule type="cellIs" dxfId="5933" priority="87" operator="equal">
      <formula>"TBA"</formula>
    </cfRule>
  </conditionalFormatting>
  <conditionalFormatting sqref="C116">
    <cfRule type="cellIs" dxfId="5932" priority="88" operator="equal">
      <formula>"tba"</formula>
    </cfRule>
  </conditionalFormatting>
  <conditionalFormatting sqref="C168">
    <cfRule type="cellIs" dxfId="5931" priority="84" operator="equal">
      <formula>"TBA"</formula>
    </cfRule>
  </conditionalFormatting>
  <conditionalFormatting sqref="C227">
    <cfRule type="cellIs" dxfId="5930" priority="83" operator="equal">
      <formula>"TBA"</formula>
    </cfRule>
  </conditionalFormatting>
  <conditionalFormatting sqref="C212">
    <cfRule type="cellIs" dxfId="5929" priority="82" operator="equal">
      <formula>"TBA"</formula>
    </cfRule>
  </conditionalFormatting>
  <conditionalFormatting sqref="C247:C250">
    <cfRule type="cellIs" dxfId="5928" priority="80" operator="equal">
      <formula>"TBA"</formula>
    </cfRule>
  </conditionalFormatting>
  <conditionalFormatting sqref="C257:C259">
    <cfRule type="cellIs" dxfId="5927" priority="79" operator="equal">
      <formula>"TBA"</formula>
    </cfRule>
  </conditionalFormatting>
  <conditionalFormatting sqref="C260">
    <cfRule type="cellIs" dxfId="5926" priority="77" operator="equal">
      <formula>"TBA"</formula>
    </cfRule>
  </conditionalFormatting>
  <conditionalFormatting sqref="C260">
    <cfRule type="cellIs" dxfId="5925" priority="78" operator="equal">
      <formula>"tba"</formula>
    </cfRule>
  </conditionalFormatting>
  <conditionalFormatting sqref="C299">
    <cfRule type="cellIs" dxfId="5924" priority="76" operator="equal">
      <formula>"TBA"</formula>
    </cfRule>
  </conditionalFormatting>
  <conditionalFormatting sqref="C298">
    <cfRule type="cellIs" dxfId="5923" priority="75" operator="equal">
      <formula>"TBA"</formula>
    </cfRule>
  </conditionalFormatting>
  <conditionalFormatting sqref="C344">
    <cfRule type="cellIs" dxfId="5922" priority="74" operator="equal">
      <formula>"TBA"</formula>
    </cfRule>
  </conditionalFormatting>
  <conditionalFormatting sqref="C349">
    <cfRule type="cellIs" dxfId="5921" priority="73" operator="equal">
      <formula>"TBA"</formula>
    </cfRule>
  </conditionalFormatting>
  <conditionalFormatting sqref="C354">
    <cfRule type="cellIs" dxfId="5920" priority="72" operator="equal">
      <formula>"TBA"</formula>
    </cfRule>
  </conditionalFormatting>
  <conditionalFormatting sqref="C379">
    <cfRule type="cellIs" dxfId="5919" priority="67" operator="equal">
      <formula>"TBA"</formula>
    </cfRule>
  </conditionalFormatting>
  <conditionalFormatting sqref="C359">
    <cfRule type="cellIs" dxfId="5918" priority="71" operator="equal">
      <formula>"TBA"</formula>
    </cfRule>
  </conditionalFormatting>
  <conditionalFormatting sqref="C369">
    <cfRule type="cellIs" dxfId="5917" priority="69" operator="equal">
      <formula>"TBA"</formula>
    </cfRule>
  </conditionalFormatting>
  <conditionalFormatting sqref="C374">
    <cfRule type="cellIs" dxfId="5916" priority="68" operator="equal">
      <formula>"TBA"</formula>
    </cfRule>
  </conditionalFormatting>
  <conditionalFormatting sqref="C169">
    <cfRule type="cellIs" dxfId="5915" priority="66" operator="equal">
      <formula>"tba"</formula>
    </cfRule>
  </conditionalFormatting>
  <conditionalFormatting sqref="C169">
    <cfRule type="cellIs" dxfId="5914" priority="65" operator="equal">
      <formula>"TBA"</formula>
    </cfRule>
  </conditionalFormatting>
  <conditionalFormatting sqref="C170">
    <cfRule type="cellIs" dxfId="5913" priority="64" operator="equal">
      <formula>"TBA"</formula>
    </cfRule>
  </conditionalFormatting>
  <conditionalFormatting sqref="C164 E164:F164">
    <cfRule type="cellIs" dxfId="5912" priority="63" operator="equal">
      <formula>"tba"</formula>
    </cfRule>
  </conditionalFormatting>
  <conditionalFormatting sqref="C164">
    <cfRule type="cellIs" dxfId="5911" priority="62" operator="equal">
      <formula>"TBA"</formula>
    </cfRule>
  </conditionalFormatting>
  <conditionalFormatting sqref="C165:D167">
    <cfRule type="cellIs" dxfId="5910" priority="58" operator="equal">
      <formula>"TBA"</formula>
    </cfRule>
  </conditionalFormatting>
  <conditionalFormatting sqref="C165:D167">
    <cfRule type="cellIs" dxfId="5909" priority="57" operator="equal">
      <formula>"tba"</formula>
    </cfRule>
  </conditionalFormatting>
  <conditionalFormatting sqref="C165:D167">
    <cfRule type="cellIs" dxfId="5908" priority="56" operator="equal">
      <formula>"TBA"</formula>
    </cfRule>
  </conditionalFormatting>
  <conditionalFormatting sqref="A164:B164">
    <cfRule type="cellIs" dxfId="5907" priority="55" operator="equal">
      <formula>"TBA"</formula>
    </cfRule>
  </conditionalFormatting>
  <conditionalFormatting sqref="A164:B164">
    <cfRule type="cellIs" dxfId="5906" priority="54" operator="equal">
      <formula>"tba"</formula>
    </cfRule>
  </conditionalFormatting>
  <conditionalFormatting sqref="A164:B164">
    <cfRule type="cellIs" dxfId="5905" priority="53" operator="equal">
      <formula>"TBA"</formula>
    </cfRule>
  </conditionalFormatting>
  <conditionalFormatting sqref="A165:B165">
    <cfRule type="cellIs" dxfId="5904" priority="52" operator="equal">
      <formula>"TBA"</formula>
    </cfRule>
  </conditionalFormatting>
  <conditionalFormatting sqref="A165:B165">
    <cfRule type="cellIs" dxfId="5903" priority="51" operator="equal">
      <formula>"tba"</formula>
    </cfRule>
  </conditionalFormatting>
  <conditionalFormatting sqref="A165:B165">
    <cfRule type="cellIs" dxfId="5902" priority="50" operator="equal">
      <formula>"TBA"</formula>
    </cfRule>
  </conditionalFormatting>
  <conditionalFormatting sqref="A166:B166">
    <cfRule type="cellIs" dxfId="5901" priority="49" operator="equal">
      <formula>"TBA"</formula>
    </cfRule>
  </conditionalFormatting>
  <conditionalFormatting sqref="A166:B166">
    <cfRule type="cellIs" dxfId="5900" priority="48" operator="equal">
      <formula>"tba"</formula>
    </cfRule>
  </conditionalFormatting>
  <conditionalFormatting sqref="A166:B166">
    <cfRule type="cellIs" dxfId="5899" priority="47" operator="equal">
      <formula>"TBA"</formula>
    </cfRule>
  </conditionalFormatting>
  <conditionalFormatting sqref="C10">
    <cfRule type="cellIs" dxfId="5898" priority="46" operator="equal">
      <formula>"TBA"</formula>
    </cfRule>
  </conditionalFormatting>
  <conditionalFormatting sqref="C7">
    <cfRule type="cellIs" dxfId="5897" priority="45" operator="equal">
      <formula>"TBA"</formula>
    </cfRule>
  </conditionalFormatting>
  <conditionalFormatting sqref="C8 F8">
    <cfRule type="cellIs" dxfId="5896" priority="44" operator="equal">
      <formula>"tba"</formula>
    </cfRule>
  </conditionalFormatting>
  <conditionalFormatting sqref="C8">
    <cfRule type="cellIs" dxfId="5895" priority="43" operator="equal">
      <formula>"TBA"</formula>
    </cfRule>
  </conditionalFormatting>
  <conditionalFormatting sqref="C9 F9">
    <cfRule type="cellIs" dxfId="5894" priority="42" operator="equal">
      <formula>"tba"</formula>
    </cfRule>
  </conditionalFormatting>
  <conditionalFormatting sqref="C9">
    <cfRule type="cellIs" dxfId="5893" priority="41" operator="equal">
      <formula>"TBA"</formula>
    </cfRule>
  </conditionalFormatting>
  <conditionalFormatting sqref="C20">
    <cfRule type="cellIs" dxfId="5892" priority="40" operator="equal">
      <formula>"TBA"</formula>
    </cfRule>
  </conditionalFormatting>
  <conditionalFormatting sqref="C17">
    <cfRule type="cellIs" dxfId="5891" priority="39" operator="equal">
      <formula>"TBA"</formula>
    </cfRule>
  </conditionalFormatting>
  <conditionalFormatting sqref="C18 F18">
    <cfRule type="cellIs" dxfId="5890" priority="38" operator="equal">
      <formula>"tba"</formula>
    </cfRule>
  </conditionalFormatting>
  <conditionalFormatting sqref="C18">
    <cfRule type="cellIs" dxfId="5889" priority="37" operator="equal">
      <formula>"TBA"</formula>
    </cfRule>
  </conditionalFormatting>
  <conditionalFormatting sqref="C19 F19">
    <cfRule type="cellIs" dxfId="5888" priority="36" operator="equal">
      <formula>"tba"</formula>
    </cfRule>
  </conditionalFormatting>
  <conditionalFormatting sqref="C19">
    <cfRule type="cellIs" dxfId="5887" priority="35" operator="equal">
      <formula>"TBA"</formula>
    </cfRule>
  </conditionalFormatting>
  <conditionalFormatting sqref="C28:C31">
    <cfRule type="cellIs" dxfId="5886" priority="34" operator="equal">
      <formula>"TBA"</formula>
    </cfRule>
  </conditionalFormatting>
  <conditionalFormatting sqref="C27">
    <cfRule type="cellIs" dxfId="5885" priority="32" operator="equal">
      <formula>"TBA"</formula>
    </cfRule>
  </conditionalFormatting>
  <conditionalFormatting sqref="C27">
    <cfRule type="cellIs" dxfId="5884" priority="33" operator="equal">
      <formula>"tba"</formula>
    </cfRule>
  </conditionalFormatting>
  <conditionalFormatting sqref="C36">
    <cfRule type="cellIs" dxfId="5883" priority="31" operator="equal">
      <formula>"TBA"</formula>
    </cfRule>
  </conditionalFormatting>
  <conditionalFormatting sqref="C40">
    <cfRule type="cellIs" dxfId="5882" priority="30" operator="equal">
      <formula>"TBA"</formula>
    </cfRule>
  </conditionalFormatting>
  <conditionalFormatting sqref="C49">
    <cfRule type="cellIs" dxfId="5881" priority="29" operator="equal">
      <formula>"TBA"</formula>
    </cfRule>
  </conditionalFormatting>
  <conditionalFormatting sqref="C44">
    <cfRule type="cellIs" dxfId="5880" priority="28" operator="equal">
      <formula>"TBA"</formula>
    </cfRule>
  </conditionalFormatting>
  <conditionalFormatting sqref="C79">
    <cfRule type="cellIs" dxfId="5879" priority="27" operator="equal">
      <formula>"TBA"</formula>
    </cfRule>
  </conditionalFormatting>
  <conditionalFormatting sqref="C110">
    <cfRule type="cellIs" dxfId="5878" priority="25" operator="equal">
      <formula>"TBA"</formula>
    </cfRule>
  </conditionalFormatting>
  <conditionalFormatting sqref="C110">
    <cfRule type="cellIs" dxfId="5877" priority="26" operator="equal">
      <formula>"tba"</formula>
    </cfRule>
  </conditionalFormatting>
  <conditionalFormatting sqref="C118">
    <cfRule type="cellIs" dxfId="5876" priority="24" operator="equal">
      <formula>"TBA"</formula>
    </cfRule>
  </conditionalFormatting>
  <conditionalFormatting sqref="C187">
    <cfRule type="cellIs" dxfId="5875" priority="18" operator="equal">
      <formula>"TBA"</formula>
    </cfRule>
  </conditionalFormatting>
  <conditionalFormatting sqref="C182">
    <cfRule type="cellIs" dxfId="5874" priority="21" operator="equal">
      <formula>"TBA"</formula>
    </cfRule>
  </conditionalFormatting>
  <conditionalFormatting sqref="C183">
    <cfRule type="cellIs" dxfId="5873" priority="20" operator="equal">
      <formula>"TBA"</formula>
    </cfRule>
  </conditionalFormatting>
  <conditionalFormatting sqref="C184">
    <cfRule type="cellIs" dxfId="5872" priority="19" operator="equal">
      <formula>"TBA"</formula>
    </cfRule>
  </conditionalFormatting>
  <conditionalFormatting sqref="C188">
    <cfRule type="cellIs" dxfId="5871" priority="17" operator="equal">
      <formula>"TBA"</formula>
    </cfRule>
  </conditionalFormatting>
  <conditionalFormatting sqref="C203">
    <cfRule type="cellIs" dxfId="5870" priority="16" operator="equal">
      <formula>"TBA"</formula>
    </cfRule>
  </conditionalFormatting>
  <conditionalFormatting sqref="C304">
    <cfRule type="cellIs" dxfId="5869" priority="15" operator="equal">
      <formula>"TBA"</formula>
    </cfRule>
  </conditionalFormatting>
  <conditionalFormatting sqref="C315">
    <cfRule type="cellIs" dxfId="5868" priority="14" operator="equal">
      <formula>"TBA"</formula>
    </cfRule>
  </conditionalFormatting>
  <conditionalFormatting sqref="C391">
    <cfRule type="cellIs" dxfId="5867" priority="13" operator="equal">
      <formula>"TBA"</formula>
    </cfRule>
  </conditionalFormatting>
  <conditionalFormatting sqref="C392">
    <cfRule type="cellIs" dxfId="5866" priority="12" operator="equal">
      <formula>"TBA"</formula>
    </cfRule>
  </conditionalFormatting>
  <conditionalFormatting sqref="C123">
    <cfRule type="cellIs" dxfId="5865" priority="11" operator="equal">
      <formula>"TBA"</formula>
    </cfRule>
  </conditionalFormatting>
  <conditionalFormatting sqref="C124">
    <cfRule type="cellIs" dxfId="5864" priority="10" operator="equal">
      <formula>"TBA"</formula>
    </cfRule>
  </conditionalFormatting>
  <conditionalFormatting sqref="C114">
    <cfRule type="cellIs" dxfId="5863" priority="9" operator="equal">
      <formula>"TBA"</formula>
    </cfRule>
  </conditionalFormatting>
  <conditionalFormatting sqref="C128">
    <cfRule type="cellIs" dxfId="5862" priority="8" operator="equal">
      <formula>"TBA"</formula>
    </cfRule>
  </conditionalFormatting>
  <conditionalFormatting sqref="C129">
    <cfRule type="cellIs" dxfId="5861" priority="7" operator="equal">
      <formula>"TBA"</formula>
    </cfRule>
  </conditionalFormatting>
  <conditionalFormatting sqref="C119">
    <cfRule type="cellIs" dxfId="5860" priority="6" operator="equal">
      <formula>"TBA"</formula>
    </cfRule>
  </conditionalFormatting>
  <conditionalFormatting sqref="C120">
    <cfRule type="cellIs" dxfId="5859" priority="5" operator="equal">
      <formula>"TBA"</formula>
    </cfRule>
  </conditionalFormatting>
  <conditionalFormatting sqref="C159">
    <cfRule type="cellIs" dxfId="5858" priority="4" operator="equal">
      <formula>"TBA"</formula>
    </cfRule>
  </conditionalFormatting>
  <conditionalFormatting sqref="C141">
    <cfRule type="cellIs" dxfId="5857" priority="3" operator="equal">
      <formula>"TBA"</formula>
    </cfRule>
  </conditionalFormatting>
  <conditionalFormatting sqref="C386">
    <cfRule type="cellIs" dxfId="5856" priority="2" operator="equal">
      <formula>"TBA"</formula>
    </cfRule>
  </conditionalFormatting>
  <conditionalFormatting sqref="C385">
    <cfRule type="cellIs" dxfId="5855" priority="1" operator="equal">
      <formula>"TBA"</formula>
    </cfRule>
  </conditionalFormatting>
  <hyperlinks>
    <hyperlink ref="C333" r:id="rId1" display="javascript:__doPostBack('Shipping2$Shipments$ctl08$LinkButton1','')"/>
    <hyperlink ref="C358" r:id="rId2" display="javascript:__doPostBack('Shipping2$Shipments$ctl08$LinkButton1','')"/>
    <hyperlink ref="C338" r:id="rId3" display="javascript:__doPostBack('Shipping2$Shipments$ctl05$LinkButton1','')"/>
    <hyperlink ref="C363" r:id="rId4" display="javascript:__doPostBack('Shipping2$Shipments$ctl05$LinkButton1','')"/>
    <hyperlink ref="C343" r:id="rId5" display="javascript:__doPostBack('Shipping2$Shipments$ctl05$LinkButton1','')"/>
    <hyperlink ref="C368" r:id="rId6" display="javascript:__doPostBack('Shipping2$Shipments$ctl05$LinkButton1','')"/>
    <hyperlink ref="C348" r:id="rId7" display="javascript:__doPostBack('Shipping2$Shipments$ctl05$LinkButton1','')"/>
    <hyperlink ref="C373" r:id="rId8" display="javascript:__doPostBack('Shipping2$Shipments$ctl05$LinkButton1','')"/>
    <hyperlink ref="C353" r:id="rId9" display="javascript:__doPostBack('Shipping2$Shipments$ctl05$LinkButton1','')"/>
    <hyperlink ref="C378" r:id="rId10" display="javascript:__doPostBack('Shipping2$Shipments$ctl05$LinkButton1','')"/>
  </hyperlinks>
  <pageMargins left="0.511811024" right="0.511811024" top="0.78740157499999996" bottom="0.78740157499999996" header="0.31496062000000002" footer="0.31496062000000002"/>
  <pageSetup paperSize="9" orientation="portrait" r:id="rId1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66"/>
  <sheetViews>
    <sheetView workbookViewId="0">
      <pane ySplit="1" topLeftCell="A442" activePane="bottomLeft" state="frozen"/>
      <selection pane="bottomLeft" activeCell="C223" sqref="C223"/>
    </sheetView>
  </sheetViews>
  <sheetFormatPr defaultRowHeight="15"/>
  <cols>
    <col min="1" max="1" width="11.85546875" style="30" bestFit="1" customWidth="1"/>
    <col min="2" max="2" width="17.7109375" style="30" bestFit="1" customWidth="1"/>
    <col min="3" max="3" width="22.42578125" style="30" bestFit="1" customWidth="1"/>
    <col min="4" max="4" width="15.140625" style="30" bestFit="1" customWidth="1"/>
    <col min="5" max="5" width="26.42578125" style="30" bestFit="1" customWidth="1"/>
    <col min="6" max="6" width="14.7109375" style="30" bestFit="1" customWidth="1"/>
    <col min="7" max="7" width="11.28515625" style="58" bestFit="1" customWidth="1"/>
    <col min="8" max="8" width="16.85546875" style="58" bestFit="1" customWidth="1"/>
    <col min="9" max="9" width="13.42578125" style="58" bestFit="1" customWidth="1"/>
    <col min="10" max="10" width="9.7109375" style="30" bestFit="1" customWidth="1"/>
    <col min="11" max="16384" width="9.140625" style="30"/>
  </cols>
  <sheetData>
    <row r="1" spans="1:10">
      <c r="A1" s="54" t="s">
        <v>409</v>
      </c>
      <c r="B1" s="54" t="s">
        <v>410</v>
      </c>
      <c r="C1" s="54" t="s">
        <v>403</v>
      </c>
      <c r="D1" s="54" t="s">
        <v>404</v>
      </c>
      <c r="E1" s="55" t="s">
        <v>405</v>
      </c>
      <c r="F1" s="54" t="s">
        <v>406</v>
      </c>
      <c r="G1" s="57" t="s">
        <v>4</v>
      </c>
      <c r="H1" s="57" t="s">
        <v>407</v>
      </c>
      <c r="I1" s="57" t="s">
        <v>408</v>
      </c>
      <c r="J1" s="1" t="s">
        <v>7</v>
      </c>
    </row>
    <row r="2" spans="1:10">
      <c r="A2" s="30" t="s">
        <v>412</v>
      </c>
      <c r="B2" s="30" t="s">
        <v>411</v>
      </c>
      <c r="C2" s="32" t="s">
        <v>8</v>
      </c>
      <c r="D2" s="46" t="s">
        <v>29</v>
      </c>
      <c r="E2" s="47" t="s">
        <v>288</v>
      </c>
      <c r="F2" s="47" t="s">
        <v>342</v>
      </c>
      <c r="G2" s="28">
        <v>44258</v>
      </c>
      <c r="H2" s="28">
        <v>44259</v>
      </c>
      <c r="I2" s="28">
        <v>44283</v>
      </c>
      <c r="J2" s="2" t="str">
        <f t="shared" ref="J2:J32" si="0">IF(H2&lt;&gt;0,"finalizado", "pendente")</f>
        <v>finalizado</v>
      </c>
    </row>
    <row r="3" spans="1:10">
      <c r="A3" s="30" t="s">
        <v>412</v>
      </c>
      <c r="B3" s="30" t="s">
        <v>411</v>
      </c>
      <c r="C3" s="32" t="s">
        <v>8</v>
      </c>
      <c r="D3" s="46" t="s">
        <v>29</v>
      </c>
      <c r="E3" s="8" t="s">
        <v>326</v>
      </c>
      <c r="F3" s="49" t="s">
        <v>327</v>
      </c>
      <c r="G3" s="28">
        <v>44267</v>
      </c>
      <c r="H3" s="33">
        <v>44268</v>
      </c>
      <c r="I3" s="33">
        <v>44290</v>
      </c>
      <c r="J3" s="2" t="str">
        <f t="shared" si="0"/>
        <v>finalizado</v>
      </c>
    </row>
    <row r="4" spans="1:10">
      <c r="A4" s="30" t="s">
        <v>412</v>
      </c>
      <c r="B4" s="30" t="s">
        <v>411</v>
      </c>
      <c r="C4" s="32" t="s">
        <v>8</v>
      </c>
      <c r="D4" s="46" t="s">
        <v>29</v>
      </c>
      <c r="E4" s="8" t="s">
        <v>413</v>
      </c>
      <c r="F4" s="49" t="s">
        <v>414</v>
      </c>
      <c r="G4" s="28">
        <v>44274</v>
      </c>
      <c r="H4" s="33">
        <v>44275</v>
      </c>
      <c r="I4" s="33">
        <v>44297</v>
      </c>
      <c r="J4" s="3" t="str">
        <f t="shared" si="0"/>
        <v>finalizado</v>
      </c>
    </row>
    <row r="5" spans="1:10">
      <c r="A5" s="30" t="s">
        <v>412</v>
      </c>
      <c r="B5" s="30" t="s">
        <v>411</v>
      </c>
      <c r="C5" s="32" t="s">
        <v>8</v>
      </c>
      <c r="D5" s="46" t="s">
        <v>29</v>
      </c>
      <c r="E5" s="5" t="s">
        <v>415</v>
      </c>
      <c r="F5" s="46" t="s">
        <v>416</v>
      </c>
      <c r="G5" s="10">
        <v>44281</v>
      </c>
      <c r="H5" s="10">
        <v>44282</v>
      </c>
      <c r="I5" s="33">
        <v>44304</v>
      </c>
      <c r="J5" s="3" t="str">
        <f t="shared" si="0"/>
        <v>finalizado</v>
      </c>
    </row>
    <row r="6" spans="1:10">
      <c r="A6" s="130" t="s">
        <v>412</v>
      </c>
      <c r="B6" s="30" t="s">
        <v>411</v>
      </c>
      <c r="C6" s="32" t="s">
        <v>8</v>
      </c>
      <c r="D6" s="46" t="s">
        <v>29</v>
      </c>
      <c r="E6" s="9" t="s">
        <v>417</v>
      </c>
      <c r="F6" s="9" t="s">
        <v>418</v>
      </c>
      <c r="G6" s="53">
        <v>44288</v>
      </c>
      <c r="H6" s="53">
        <v>44289</v>
      </c>
      <c r="I6" s="28">
        <v>44311</v>
      </c>
      <c r="J6" s="3" t="str">
        <f t="shared" si="0"/>
        <v>finalizado</v>
      </c>
    </row>
    <row r="7" spans="1:10">
      <c r="A7" s="30" t="s">
        <v>412</v>
      </c>
      <c r="B7" s="123" t="s">
        <v>411</v>
      </c>
      <c r="C7" s="13" t="s">
        <v>8</v>
      </c>
      <c r="D7" s="124" t="s">
        <v>15</v>
      </c>
      <c r="E7" s="13" t="s">
        <v>288</v>
      </c>
      <c r="F7" s="13" t="s">
        <v>342</v>
      </c>
      <c r="G7" s="28">
        <v>44258</v>
      </c>
      <c r="H7" s="28">
        <v>44259</v>
      </c>
      <c r="I7" s="125">
        <v>44286</v>
      </c>
      <c r="J7" s="3" t="str">
        <f t="shared" si="0"/>
        <v>finalizado</v>
      </c>
    </row>
    <row r="8" spans="1:10">
      <c r="A8" s="126" t="s">
        <v>412</v>
      </c>
      <c r="B8" s="83" t="s">
        <v>411</v>
      </c>
      <c r="C8" s="47" t="s">
        <v>8</v>
      </c>
      <c r="D8" s="4" t="s">
        <v>15</v>
      </c>
      <c r="E8" s="8" t="s">
        <v>326</v>
      </c>
      <c r="F8" s="49" t="s">
        <v>327</v>
      </c>
      <c r="G8" s="28">
        <v>44267</v>
      </c>
      <c r="H8" s="33">
        <v>44268</v>
      </c>
      <c r="I8" s="127">
        <v>44293</v>
      </c>
      <c r="J8" s="3" t="str">
        <f t="shared" si="0"/>
        <v>finalizado</v>
      </c>
    </row>
    <row r="9" spans="1:10">
      <c r="A9" s="126" t="s">
        <v>412</v>
      </c>
      <c r="B9" s="83" t="s">
        <v>411</v>
      </c>
      <c r="C9" s="47" t="s">
        <v>8</v>
      </c>
      <c r="D9" s="4" t="s">
        <v>15</v>
      </c>
      <c r="E9" s="8" t="s">
        <v>413</v>
      </c>
      <c r="F9" s="49" t="s">
        <v>414</v>
      </c>
      <c r="G9" s="28">
        <v>44274</v>
      </c>
      <c r="H9" s="33">
        <v>44275</v>
      </c>
      <c r="I9" s="128">
        <v>44300</v>
      </c>
      <c r="J9" s="3" t="str">
        <f t="shared" si="0"/>
        <v>finalizado</v>
      </c>
    </row>
    <row r="10" spans="1:10">
      <c r="A10" s="126" t="s">
        <v>412</v>
      </c>
      <c r="B10" s="83" t="s">
        <v>411</v>
      </c>
      <c r="C10" s="47" t="s">
        <v>8</v>
      </c>
      <c r="D10" s="4" t="s">
        <v>15</v>
      </c>
      <c r="E10" s="5" t="s">
        <v>415</v>
      </c>
      <c r="F10" s="46" t="s">
        <v>416</v>
      </c>
      <c r="G10" s="10">
        <v>44281</v>
      </c>
      <c r="H10" s="10">
        <v>44282</v>
      </c>
      <c r="I10" s="128">
        <v>44307</v>
      </c>
      <c r="J10" s="3" t="str">
        <f t="shared" si="0"/>
        <v>finalizado</v>
      </c>
    </row>
    <row r="11" spans="1:10">
      <c r="A11" s="129" t="s">
        <v>412</v>
      </c>
      <c r="B11" s="130" t="s">
        <v>411</v>
      </c>
      <c r="C11" s="52" t="s">
        <v>8</v>
      </c>
      <c r="D11" s="6" t="s">
        <v>15</v>
      </c>
      <c r="E11" s="9" t="s">
        <v>417</v>
      </c>
      <c r="F11" s="9" t="s">
        <v>418</v>
      </c>
      <c r="G11" s="28">
        <v>44288</v>
      </c>
      <c r="H11" s="28">
        <v>44289</v>
      </c>
      <c r="I11" s="131">
        <v>44314</v>
      </c>
      <c r="J11" s="3" t="str">
        <f t="shared" si="0"/>
        <v>finalizado</v>
      </c>
    </row>
    <row r="12" spans="1:10">
      <c r="A12" s="30" t="s">
        <v>412</v>
      </c>
      <c r="B12" s="123" t="s">
        <v>411</v>
      </c>
      <c r="C12" s="132" t="s">
        <v>8</v>
      </c>
      <c r="D12" s="132" t="s">
        <v>9</v>
      </c>
      <c r="E12" s="30" t="s">
        <v>419</v>
      </c>
      <c r="F12" s="49" t="s">
        <v>420</v>
      </c>
      <c r="G12" s="133">
        <v>44260</v>
      </c>
      <c r="H12" s="133">
        <v>44263</v>
      </c>
      <c r="I12" s="134">
        <v>44290</v>
      </c>
      <c r="J12" s="3" t="str">
        <f t="shared" si="0"/>
        <v>finalizado</v>
      </c>
    </row>
    <row r="13" spans="1:10">
      <c r="A13" s="30" t="s">
        <v>412</v>
      </c>
      <c r="B13" s="83" t="s">
        <v>411</v>
      </c>
      <c r="C13" s="32" t="s">
        <v>8</v>
      </c>
      <c r="D13" s="32" t="s">
        <v>9</v>
      </c>
      <c r="E13" s="49" t="s">
        <v>421</v>
      </c>
      <c r="F13" s="17" t="s">
        <v>422</v>
      </c>
      <c r="G13" s="17">
        <v>44267</v>
      </c>
      <c r="H13" s="8">
        <v>44270</v>
      </c>
      <c r="I13" s="127">
        <v>44297</v>
      </c>
      <c r="J13" s="3" t="str">
        <f t="shared" si="0"/>
        <v>finalizado</v>
      </c>
    </row>
    <row r="14" spans="1:10">
      <c r="A14" s="30" t="s">
        <v>412</v>
      </c>
      <c r="B14" s="83" t="s">
        <v>411</v>
      </c>
      <c r="C14" s="32" t="s">
        <v>8</v>
      </c>
      <c r="D14" s="32" t="s">
        <v>9</v>
      </c>
      <c r="E14" s="49" t="s">
        <v>423</v>
      </c>
      <c r="F14" s="17" t="s">
        <v>424</v>
      </c>
      <c r="G14" s="17">
        <v>44274</v>
      </c>
      <c r="H14" s="45">
        <v>44277</v>
      </c>
      <c r="I14" s="127">
        <v>44304</v>
      </c>
      <c r="J14" s="3" t="str">
        <f t="shared" si="0"/>
        <v>finalizado</v>
      </c>
    </row>
    <row r="15" spans="1:10">
      <c r="A15" s="30" t="s">
        <v>412</v>
      </c>
      <c r="B15" s="83" t="s">
        <v>411</v>
      </c>
      <c r="C15" s="32" t="s">
        <v>8</v>
      </c>
      <c r="D15" s="32" t="s">
        <v>9</v>
      </c>
      <c r="E15" s="49" t="s">
        <v>149</v>
      </c>
      <c r="F15" s="17" t="s">
        <v>425</v>
      </c>
      <c r="G15" s="17">
        <v>44281</v>
      </c>
      <c r="H15" s="45">
        <v>44284</v>
      </c>
      <c r="I15" s="127">
        <v>44311</v>
      </c>
      <c r="J15" s="3" t="str">
        <f t="shared" si="0"/>
        <v>finalizado</v>
      </c>
    </row>
    <row r="16" spans="1:10">
      <c r="A16" s="130" t="s">
        <v>412</v>
      </c>
      <c r="B16" s="130" t="s">
        <v>411</v>
      </c>
      <c r="C16" s="9" t="s">
        <v>8</v>
      </c>
      <c r="D16" s="9" t="s">
        <v>9</v>
      </c>
      <c r="E16" s="31"/>
      <c r="F16" s="52"/>
      <c r="G16" s="35"/>
      <c r="H16" s="35"/>
      <c r="I16" s="131"/>
      <c r="J16" s="2" t="str">
        <f>IF(H16&lt;&gt;0,"finalizado", "pendente")</f>
        <v>pendente</v>
      </c>
    </row>
    <row r="17" spans="1:10">
      <c r="A17" s="30" t="s">
        <v>412</v>
      </c>
      <c r="B17" s="123" t="s">
        <v>411</v>
      </c>
      <c r="C17" s="13" t="s">
        <v>8</v>
      </c>
      <c r="D17" s="16" t="s">
        <v>23</v>
      </c>
      <c r="E17" s="13" t="s">
        <v>288</v>
      </c>
      <c r="F17" s="13" t="s">
        <v>342</v>
      </c>
      <c r="G17" s="28">
        <v>44258</v>
      </c>
      <c r="H17" s="28">
        <v>44259</v>
      </c>
      <c r="I17" s="134">
        <v>44296</v>
      </c>
      <c r="J17" s="2" t="s">
        <v>54</v>
      </c>
    </row>
    <row r="18" spans="1:10">
      <c r="A18" s="30" t="s">
        <v>412</v>
      </c>
      <c r="B18" s="83" t="s">
        <v>411</v>
      </c>
      <c r="C18" s="47" t="s">
        <v>8</v>
      </c>
      <c r="D18" s="46" t="s">
        <v>23</v>
      </c>
      <c r="E18" s="8" t="s">
        <v>326</v>
      </c>
      <c r="F18" s="49" t="s">
        <v>327</v>
      </c>
      <c r="G18" s="28">
        <v>44267</v>
      </c>
      <c r="H18" s="33">
        <v>44268</v>
      </c>
      <c r="I18" s="127">
        <v>44303</v>
      </c>
      <c r="J18" s="2" t="str">
        <f t="shared" si="0"/>
        <v>finalizado</v>
      </c>
    </row>
    <row r="19" spans="1:10">
      <c r="A19" s="30" t="s">
        <v>412</v>
      </c>
      <c r="B19" s="83" t="s">
        <v>411</v>
      </c>
      <c r="C19" s="47" t="s">
        <v>8</v>
      </c>
      <c r="D19" s="46" t="s">
        <v>23</v>
      </c>
      <c r="E19" s="8" t="s">
        <v>413</v>
      </c>
      <c r="F19" s="49" t="s">
        <v>414</v>
      </c>
      <c r="G19" s="28">
        <v>44274</v>
      </c>
      <c r="H19" s="33">
        <v>44275</v>
      </c>
      <c r="I19" s="127">
        <v>44310</v>
      </c>
      <c r="J19" s="3" t="str">
        <f t="shared" si="0"/>
        <v>finalizado</v>
      </c>
    </row>
    <row r="20" spans="1:10">
      <c r="A20" s="30" t="s">
        <v>412</v>
      </c>
      <c r="B20" s="83" t="s">
        <v>411</v>
      </c>
      <c r="C20" s="47" t="s">
        <v>8</v>
      </c>
      <c r="D20" s="46" t="s">
        <v>23</v>
      </c>
      <c r="E20" s="5" t="s">
        <v>415</v>
      </c>
      <c r="F20" s="46" t="s">
        <v>416</v>
      </c>
      <c r="G20" s="10">
        <v>44281</v>
      </c>
      <c r="H20" s="10">
        <v>44282</v>
      </c>
      <c r="I20" s="128">
        <v>44317</v>
      </c>
      <c r="J20" s="3" t="str">
        <f t="shared" si="0"/>
        <v>finalizado</v>
      </c>
    </row>
    <row r="21" spans="1:10">
      <c r="A21" s="130" t="s">
        <v>412</v>
      </c>
      <c r="B21" s="130" t="s">
        <v>411</v>
      </c>
      <c r="C21" s="52" t="s">
        <v>8</v>
      </c>
      <c r="D21" s="51" t="s">
        <v>23</v>
      </c>
      <c r="E21" s="9" t="s">
        <v>417</v>
      </c>
      <c r="F21" s="9" t="s">
        <v>418</v>
      </c>
      <c r="G21" s="28">
        <v>44288</v>
      </c>
      <c r="H21" s="28">
        <v>44289</v>
      </c>
      <c r="I21" s="135">
        <v>44324</v>
      </c>
      <c r="J21" s="3" t="str">
        <f t="shared" si="0"/>
        <v>finalizado</v>
      </c>
    </row>
    <row r="22" spans="1:10">
      <c r="A22" s="30" t="s">
        <v>412</v>
      </c>
      <c r="B22" s="123" t="s">
        <v>411</v>
      </c>
      <c r="C22" s="13" t="s">
        <v>8</v>
      </c>
      <c r="D22" s="13" t="s">
        <v>55</v>
      </c>
      <c r="E22" s="124" t="s">
        <v>318</v>
      </c>
      <c r="F22" s="13" t="s">
        <v>314</v>
      </c>
      <c r="G22" s="133">
        <v>44257</v>
      </c>
      <c r="H22" s="133">
        <v>44258</v>
      </c>
      <c r="I22" s="136">
        <v>44287</v>
      </c>
      <c r="J22" s="3" t="str">
        <f t="shared" si="0"/>
        <v>finalizado</v>
      </c>
    </row>
    <row r="23" spans="1:10">
      <c r="A23" s="126" t="s">
        <v>412</v>
      </c>
      <c r="B23" s="83" t="s">
        <v>411</v>
      </c>
      <c r="C23" s="47" t="s">
        <v>8</v>
      </c>
      <c r="D23" s="47" t="s">
        <v>55</v>
      </c>
      <c r="E23" s="36" t="s">
        <v>426</v>
      </c>
      <c r="F23" s="46" t="s">
        <v>349</v>
      </c>
      <c r="G23" s="45">
        <v>44264</v>
      </c>
      <c r="H23" s="45">
        <v>44265</v>
      </c>
      <c r="I23" s="128">
        <v>44294</v>
      </c>
      <c r="J23" s="3" t="str">
        <f t="shared" si="0"/>
        <v>finalizado</v>
      </c>
    </row>
    <row r="24" spans="1:10">
      <c r="A24" s="126" t="s">
        <v>412</v>
      </c>
      <c r="B24" s="83" t="s">
        <v>411</v>
      </c>
      <c r="C24" s="47" t="s">
        <v>8</v>
      </c>
      <c r="D24" s="47" t="s">
        <v>55</v>
      </c>
      <c r="E24" s="36" t="s">
        <v>427</v>
      </c>
      <c r="F24" s="46" t="s">
        <v>428</v>
      </c>
      <c r="G24" s="45">
        <v>44271</v>
      </c>
      <c r="H24" s="45">
        <v>44272</v>
      </c>
      <c r="I24" s="128">
        <v>44301</v>
      </c>
      <c r="J24" s="3" t="str">
        <f t="shared" si="0"/>
        <v>finalizado</v>
      </c>
    </row>
    <row r="25" spans="1:10">
      <c r="A25" s="126" t="s">
        <v>412</v>
      </c>
      <c r="B25" s="83" t="s">
        <v>411</v>
      </c>
      <c r="C25" s="47" t="s">
        <v>8</v>
      </c>
      <c r="D25" s="47" t="s">
        <v>55</v>
      </c>
      <c r="E25" s="36" t="s">
        <v>429</v>
      </c>
      <c r="F25" s="46" t="s">
        <v>430</v>
      </c>
      <c r="G25" s="45">
        <v>44278</v>
      </c>
      <c r="H25" s="45">
        <v>44279</v>
      </c>
      <c r="I25" s="128">
        <v>44308</v>
      </c>
      <c r="J25" s="3" t="str">
        <f t="shared" si="0"/>
        <v>finalizado</v>
      </c>
    </row>
    <row r="26" spans="1:10">
      <c r="A26" s="129" t="s">
        <v>412</v>
      </c>
      <c r="B26" s="130" t="s">
        <v>411</v>
      </c>
      <c r="C26" s="52" t="s">
        <v>8</v>
      </c>
      <c r="D26" s="52" t="s">
        <v>55</v>
      </c>
      <c r="E26" s="50" t="s">
        <v>431</v>
      </c>
      <c r="F26" s="31" t="s">
        <v>432</v>
      </c>
      <c r="G26" s="48">
        <v>44285</v>
      </c>
      <c r="H26" s="48">
        <v>44286</v>
      </c>
      <c r="I26" s="135">
        <v>44315</v>
      </c>
      <c r="J26" s="2" t="str">
        <f t="shared" si="0"/>
        <v>finalizado</v>
      </c>
    </row>
    <row r="27" spans="1:10">
      <c r="A27" s="122" t="s">
        <v>412</v>
      </c>
      <c r="B27" s="123" t="s">
        <v>411</v>
      </c>
      <c r="C27" s="13" t="s">
        <v>8</v>
      </c>
      <c r="D27" s="13" t="s">
        <v>27</v>
      </c>
      <c r="E27" s="30" t="s">
        <v>419</v>
      </c>
      <c r="F27" s="49" t="s">
        <v>420</v>
      </c>
      <c r="G27" s="133">
        <v>44260</v>
      </c>
      <c r="H27" s="133">
        <v>44263</v>
      </c>
      <c r="I27" s="134">
        <v>44286</v>
      </c>
      <c r="J27" s="3" t="str">
        <f t="shared" si="0"/>
        <v>finalizado</v>
      </c>
    </row>
    <row r="28" spans="1:10">
      <c r="A28" s="126" t="s">
        <v>412</v>
      </c>
      <c r="B28" s="83" t="s">
        <v>411</v>
      </c>
      <c r="C28" s="47" t="s">
        <v>8</v>
      </c>
      <c r="D28" s="47" t="s">
        <v>27</v>
      </c>
      <c r="E28" s="49" t="s">
        <v>421</v>
      </c>
      <c r="F28" s="17" t="s">
        <v>422</v>
      </c>
      <c r="G28" s="17">
        <v>44267</v>
      </c>
      <c r="H28" s="8">
        <v>44270</v>
      </c>
      <c r="I28" s="127">
        <v>44293</v>
      </c>
      <c r="J28" s="3" t="str">
        <f t="shared" si="0"/>
        <v>finalizado</v>
      </c>
    </row>
    <row r="29" spans="1:10">
      <c r="A29" s="126" t="s">
        <v>412</v>
      </c>
      <c r="B29" s="83" t="s">
        <v>411</v>
      </c>
      <c r="C29" s="47" t="s">
        <v>8</v>
      </c>
      <c r="D29" s="47" t="s">
        <v>27</v>
      </c>
      <c r="E29" s="49" t="s">
        <v>423</v>
      </c>
      <c r="F29" s="17" t="s">
        <v>424</v>
      </c>
      <c r="G29" s="17">
        <v>44274</v>
      </c>
      <c r="H29" s="45">
        <v>44277</v>
      </c>
      <c r="I29" s="127">
        <v>44300</v>
      </c>
      <c r="J29" s="3" t="str">
        <f t="shared" si="0"/>
        <v>finalizado</v>
      </c>
    </row>
    <row r="30" spans="1:10">
      <c r="A30" s="126" t="s">
        <v>412</v>
      </c>
      <c r="B30" s="83" t="s">
        <v>411</v>
      </c>
      <c r="C30" s="47" t="s">
        <v>8</v>
      </c>
      <c r="D30" s="47" t="s">
        <v>27</v>
      </c>
      <c r="E30" s="49" t="s">
        <v>149</v>
      </c>
      <c r="F30" s="17" t="s">
        <v>425</v>
      </c>
      <c r="G30" s="17">
        <v>44281</v>
      </c>
      <c r="H30" s="45">
        <v>44284</v>
      </c>
      <c r="I30" s="137">
        <v>44307</v>
      </c>
      <c r="J30" s="3" t="str">
        <f t="shared" si="0"/>
        <v>finalizado</v>
      </c>
    </row>
    <row r="31" spans="1:10">
      <c r="A31" s="126" t="s">
        <v>412</v>
      </c>
      <c r="B31" s="83" t="s">
        <v>411</v>
      </c>
      <c r="C31" s="47" t="s">
        <v>8</v>
      </c>
      <c r="D31" s="47" t="s">
        <v>27</v>
      </c>
      <c r="E31" s="44"/>
      <c r="F31" s="46"/>
      <c r="G31" s="28"/>
      <c r="H31" s="28"/>
      <c r="I31" s="138"/>
      <c r="J31" s="3" t="str">
        <f t="shared" si="0"/>
        <v>pendente</v>
      </c>
    </row>
    <row r="32" spans="1:10">
      <c r="A32" s="129" t="s">
        <v>412</v>
      </c>
      <c r="B32" s="130" t="s">
        <v>411</v>
      </c>
      <c r="C32" s="52" t="s">
        <v>8</v>
      </c>
      <c r="D32" s="52" t="s">
        <v>27</v>
      </c>
      <c r="E32" s="50"/>
      <c r="F32" s="51"/>
      <c r="G32" s="35"/>
      <c r="H32" s="35"/>
      <c r="I32" s="139"/>
      <c r="J32" s="3" t="str">
        <f t="shared" si="0"/>
        <v>pendente</v>
      </c>
    </row>
    <row r="33" spans="1:10">
      <c r="A33" s="122" t="s">
        <v>433</v>
      </c>
      <c r="B33" s="123" t="s">
        <v>411</v>
      </c>
      <c r="C33" s="13" t="s">
        <v>20</v>
      </c>
      <c r="D33" s="13" t="s">
        <v>29</v>
      </c>
      <c r="E33" s="116" t="s">
        <v>421</v>
      </c>
      <c r="F33" s="16" t="s">
        <v>435</v>
      </c>
      <c r="G33" s="117">
        <v>44256</v>
      </c>
      <c r="H33" s="117">
        <v>44260</v>
      </c>
      <c r="I33" s="125">
        <v>44292</v>
      </c>
      <c r="J33" s="3" t="s">
        <v>54</v>
      </c>
    </row>
    <row r="34" spans="1:10">
      <c r="A34" s="126" t="s">
        <v>433</v>
      </c>
      <c r="B34" s="83" t="s">
        <v>411</v>
      </c>
      <c r="C34" s="47" t="s">
        <v>20</v>
      </c>
      <c r="D34" s="47" t="s">
        <v>29</v>
      </c>
      <c r="E34" s="42" t="s">
        <v>413</v>
      </c>
      <c r="F34" s="37" t="s">
        <v>414</v>
      </c>
      <c r="G34" s="28">
        <v>44259</v>
      </c>
      <c r="H34" s="28">
        <v>44263</v>
      </c>
      <c r="I34" s="138">
        <v>44290</v>
      </c>
      <c r="J34" s="3" t="s">
        <v>54</v>
      </c>
    </row>
    <row r="35" spans="1:10">
      <c r="A35" s="126" t="s">
        <v>433</v>
      </c>
      <c r="B35" s="83" t="s">
        <v>411</v>
      </c>
      <c r="C35" s="47" t="s">
        <v>20</v>
      </c>
      <c r="D35" s="47" t="s">
        <v>29</v>
      </c>
      <c r="E35" s="37" t="s">
        <v>423</v>
      </c>
      <c r="F35" s="37" t="s">
        <v>436</v>
      </c>
      <c r="G35" s="28">
        <v>44263</v>
      </c>
      <c r="H35" s="28">
        <v>44267</v>
      </c>
      <c r="I35" s="138">
        <v>44299</v>
      </c>
      <c r="J35" s="3" t="s">
        <v>54</v>
      </c>
    </row>
    <row r="36" spans="1:10">
      <c r="A36" s="126" t="s">
        <v>433</v>
      </c>
      <c r="B36" s="83" t="s">
        <v>411</v>
      </c>
      <c r="C36" s="47" t="s">
        <v>20</v>
      </c>
      <c r="D36" s="47" t="s">
        <v>29</v>
      </c>
      <c r="E36" s="37" t="s">
        <v>415</v>
      </c>
      <c r="F36" s="49" t="s">
        <v>416</v>
      </c>
      <c r="G36" s="28">
        <v>44266</v>
      </c>
      <c r="H36" s="28">
        <v>44270</v>
      </c>
      <c r="I36" s="138">
        <v>44297</v>
      </c>
      <c r="J36" s="3" t="s">
        <v>54</v>
      </c>
    </row>
    <row r="37" spans="1:10">
      <c r="A37" s="126" t="s">
        <v>433</v>
      </c>
      <c r="B37" s="83" t="s">
        <v>411</v>
      </c>
      <c r="C37" s="47" t="s">
        <v>20</v>
      </c>
      <c r="D37" s="47" t="s">
        <v>29</v>
      </c>
      <c r="E37" s="37" t="s">
        <v>434</v>
      </c>
      <c r="F37" s="49" t="s">
        <v>437</v>
      </c>
      <c r="G37" s="28">
        <v>44270</v>
      </c>
      <c r="H37" s="28">
        <v>44274</v>
      </c>
      <c r="I37" s="138">
        <v>44306</v>
      </c>
      <c r="J37" s="3" t="s">
        <v>54</v>
      </c>
    </row>
    <row r="38" spans="1:10">
      <c r="A38" s="126" t="s">
        <v>433</v>
      </c>
      <c r="B38" s="83" t="s">
        <v>411</v>
      </c>
      <c r="C38" s="47" t="s">
        <v>20</v>
      </c>
      <c r="D38" s="47" t="s">
        <v>29</v>
      </c>
      <c r="E38" s="37" t="s">
        <v>417</v>
      </c>
      <c r="F38" s="49" t="s">
        <v>418</v>
      </c>
      <c r="G38" s="28">
        <v>44273</v>
      </c>
      <c r="H38" s="28">
        <v>44277</v>
      </c>
      <c r="I38" s="138">
        <v>44304</v>
      </c>
      <c r="J38" s="3" t="s">
        <v>54</v>
      </c>
    </row>
    <row r="39" spans="1:10">
      <c r="A39" s="129" t="s">
        <v>433</v>
      </c>
      <c r="B39" s="130" t="s">
        <v>411</v>
      </c>
      <c r="C39" s="52" t="s">
        <v>20</v>
      </c>
      <c r="D39" s="52" t="s">
        <v>29</v>
      </c>
      <c r="E39" s="7" t="s">
        <v>78</v>
      </c>
      <c r="F39" s="31" t="s">
        <v>438</v>
      </c>
      <c r="G39" s="53">
        <v>44277</v>
      </c>
      <c r="H39" s="53">
        <v>44281</v>
      </c>
      <c r="I39" s="140">
        <v>44313</v>
      </c>
      <c r="J39" s="3" t="s">
        <v>54</v>
      </c>
    </row>
    <row r="40" spans="1:10">
      <c r="A40" s="126" t="s">
        <v>433</v>
      </c>
      <c r="B40" s="83" t="s">
        <v>411</v>
      </c>
      <c r="C40" s="47" t="s">
        <v>20</v>
      </c>
      <c r="D40" s="47" t="s">
        <v>15</v>
      </c>
      <c r="E40" s="49" t="s">
        <v>421</v>
      </c>
      <c r="F40" s="49" t="s">
        <v>435</v>
      </c>
      <c r="G40" s="28">
        <v>44256</v>
      </c>
      <c r="H40" s="33">
        <v>44260</v>
      </c>
      <c r="I40" s="127">
        <v>44294</v>
      </c>
      <c r="J40" s="3" t="s">
        <v>54</v>
      </c>
    </row>
    <row r="41" spans="1:10">
      <c r="A41" s="126" t="s">
        <v>433</v>
      </c>
      <c r="B41" s="83" t="s">
        <v>411</v>
      </c>
      <c r="C41" s="47" t="s">
        <v>20</v>
      </c>
      <c r="D41" s="47" t="s">
        <v>15</v>
      </c>
      <c r="E41" s="49" t="s">
        <v>423</v>
      </c>
      <c r="F41" s="49" t="s">
        <v>436</v>
      </c>
      <c r="G41" s="28">
        <v>44263</v>
      </c>
      <c r="H41" s="33">
        <v>44267</v>
      </c>
      <c r="I41" s="127">
        <v>44301</v>
      </c>
      <c r="J41" s="3" t="str">
        <f t="shared" ref="J41:J67" si="1">IF(H40&lt;&gt;0,"finalizado", "pendente")</f>
        <v>finalizado</v>
      </c>
    </row>
    <row r="42" spans="1:10">
      <c r="A42" s="126" t="s">
        <v>433</v>
      </c>
      <c r="B42" s="83" t="s">
        <v>411</v>
      </c>
      <c r="C42" s="47" t="s">
        <v>20</v>
      </c>
      <c r="D42" s="47" t="s">
        <v>15</v>
      </c>
      <c r="E42" s="49" t="s">
        <v>149</v>
      </c>
      <c r="F42" s="4" t="s">
        <v>437</v>
      </c>
      <c r="G42" s="33">
        <v>44270</v>
      </c>
      <c r="H42" s="33">
        <v>44274</v>
      </c>
      <c r="I42" s="127">
        <v>44308</v>
      </c>
      <c r="J42" s="3" t="str">
        <f t="shared" si="1"/>
        <v>finalizado</v>
      </c>
    </row>
    <row r="43" spans="1:10">
      <c r="A43" s="126" t="s">
        <v>433</v>
      </c>
      <c r="B43" s="130" t="s">
        <v>411</v>
      </c>
      <c r="C43" s="52" t="s">
        <v>20</v>
      </c>
      <c r="D43" s="52" t="s">
        <v>15</v>
      </c>
      <c r="E43" s="7" t="s">
        <v>78</v>
      </c>
      <c r="F43" s="52" t="s">
        <v>438</v>
      </c>
      <c r="G43" s="53">
        <v>44277</v>
      </c>
      <c r="H43" s="53">
        <v>44281</v>
      </c>
      <c r="I43" s="140">
        <v>44315</v>
      </c>
      <c r="J43" s="3" t="str">
        <f t="shared" si="1"/>
        <v>finalizado</v>
      </c>
    </row>
    <row r="44" spans="1:10">
      <c r="A44" s="122" t="s">
        <v>433</v>
      </c>
      <c r="B44" s="123" t="s">
        <v>411</v>
      </c>
      <c r="C44" s="13" t="s">
        <v>20</v>
      </c>
      <c r="D44" s="13" t="s">
        <v>23</v>
      </c>
      <c r="E44" s="49" t="s">
        <v>421</v>
      </c>
      <c r="F44" s="49" t="s">
        <v>435</v>
      </c>
      <c r="G44" s="28">
        <v>44256</v>
      </c>
      <c r="H44" s="33">
        <v>44260</v>
      </c>
      <c r="I44" s="125">
        <v>44306</v>
      </c>
      <c r="J44" s="3" t="str">
        <f t="shared" si="1"/>
        <v>finalizado</v>
      </c>
    </row>
    <row r="45" spans="1:10">
      <c r="A45" s="126" t="s">
        <v>433</v>
      </c>
      <c r="B45" s="83" t="s">
        <v>411</v>
      </c>
      <c r="C45" s="47" t="s">
        <v>20</v>
      </c>
      <c r="D45" s="47" t="s">
        <v>23</v>
      </c>
      <c r="E45" s="49" t="s">
        <v>423</v>
      </c>
      <c r="F45" s="49" t="s">
        <v>436</v>
      </c>
      <c r="G45" s="28">
        <v>44263</v>
      </c>
      <c r="H45" s="33">
        <v>44267</v>
      </c>
      <c r="I45" s="128">
        <v>44313</v>
      </c>
      <c r="J45" s="3" t="str">
        <f t="shared" si="1"/>
        <v>finalizado</v>
      </c>
    </row>
    <row r="46" spans="1:10">
      <c r="A46" s="126" t="s">
        <v>433</v>
      </c>
      <c r="B46" s="83" t="s">
        <v>411</v>
      </c>
      <c r="C46" s="47" t="s">
        <v>20</v>
      </c>
      <c r="D46" s="47" t="s">
        <v>23</v>
      </c>
      <c r="E46" s="49" t="s">
        <v>149</v>
      </c>
      <c r="F46" s="4" t="s">
        <v>437</v>
      </c>
      <c r="G46" s="33">
        <v>44270</v>
      </c>
      <c r="H46" s="33">
        <v>44274</v>
      </c>
      <c r="I46" s="128">
        <v>44320</v>
      </c>
      <c r="J46" s="3" t="str">
        <f t="shared" si="1"/>
        <v>finalizado</v>
      </c>
    </row>
    <row r="47" spans="1:10">
      <c r="A47" s="126" t="s">
        <v>433</v>
      </c>
      <c r="B47" s="83" t="s">
        <v>411</v>
      </c>
      <c r="C47" s="47" t="s">
        <v>20</v>
      </c>
      <c r="D47" s="47" t="s">
        <v>23</v>
      </c>
      <c r="E47" s="37" t="s">
        <v>78</v>
      </c>
      <c r="F47" s="47" t="s">
        <v>438</v>
      </c>
      <c r="G47" s="28">
        <v>44277</v>
      </c>
      <c r="H47" s="28">
        <v>44281</v>
      </c>
      <c r="I47" s="138">
        <v>44327</v>
      </c>
      <c r="J47" s="3" t="str">
        <f t="shared" si="1"/>
        <v>finalizado</v>
      </c>
    </row>
    <row r="48" spans="1:10">
      <c r="A48" s="126" t="s">
        <v>433</v>
      </c>
      <c r="B48" s="130" t="s">
        <v>411</v>
      </c>
      <c r="C48" s="52" t="s">
        <v>20</v>
      </c>
      <c r="D48" s="52" t="s">
        <v>23</v>
      </c>
      <c r="E48" s="50"/>
      <c r="F48" s="31"/>
      <c r="G48" s="53"/>
      <c r="H48" s="53"/>
      <c r="I48" s="140"/>
      <c r="J48" s="3" t="str">
        <f t="shared" si="1"/>
        <v>finalizado</v>
      </c>
    </row>
    <row r="49" spans="1:10">
      <c r="A49" s="122" t="s">
        <v>433</v>
      </c>
      <c r="B49" s="123" t="s">
        <v>411</v>
      </c>
      <c r="C49" s="13" t="s">
        <v>20</v>
      </c>
      <c r="D49" s="13" t="s">
        <v>55</v>
      </c>
      <c r="E49" s="49" t="s">
        <v>421</v>
      </c>
      <c r="F49" s="49" t="s">
        <v>435</v>
      </c>
      <c r="G49" s="28">
        <v>44256</v>
      </c>
      <c r="H49" s="33">
        <v>44260</v>
      </c>
      <c r="I49" s="125">
        <v>44298</v>
      </c>
      <c r="J49" s="3" t="str">
        <f t="shared" si="1"/>
        <v>pendente</v>
      </c>
    </row>
    <row r="50" spans="1:10">
      <c r="A50" s="126" t="s">
        <v>433</v>
      </c>
      <c r="B50" s="83" t="s">
        <v>411</v>
      </c>
      <c r="C50" s="47" t="s">
        <v>20</v>
      </c>
      <c r="D50" s="47" t="s">
        <v>55</v>
      </c>
      <c r="E50" s="49" t="s">
        <v>423</v>
      </c>
      <c r="F50" s="49" t="s">
        <v>436</v>
      </c>
      <c r="G50" s="28">
        <v>44263</v>
      </c>
      <c r="H50" s="33">
        <v>44267</v>
      </c>
      <c r="I50" s="138">
        <v>44305</v>
      </c>
      <c r="J50" s="3" t="str">
        <f t="shared" si="1"/>
        <v>finalizado</v>
      </c>
    </row>
    <row r="51" spans="1:10">
      <c r="A51" s="126" t="s">
        <v>433</v>
      </c>
      <c r="B51" s="83" t="s">
        <v>411</v>
      </c>
      <c r="C51" s="47" t="s">
        <v>20</v>
      </c>
      <c r="D51" s="47" t="s">
        <v>55</v>
      </c>
      <c r="E51" s="49" t="s">
        <v>149</v>
      </c>
      <c r="F51" s="4" t="s">
        <v>437</v>
      </c>
      <c r="G51" s="33">
        <v>44270</v>
      </c>
      <c r="H51" s="33">
        <v>44274</v>
      </c>
      <c r="I51" s="128">
        <v>44312</v>
      </c>
      <c r="J51" s="3" t="str">
        <f t="shared" si="1"/>
        <v>finalizado</v>
      </c>
    </row>
    <row r="52" spans="1:10">
      <c r="A52" s="126" t="s">
        <v>433</v>
      </c>
      <c r="B52" s="83" t="s">
        <v>411</v>
      </c>
      <c r="C52" s="47" t="s">
        <v>20</v>
      </c>
      <c r="D52" s="47" t="s">
        <v>55</v>
      </c>
      <c r="E52" s="37" t="s">
        <v>78</v>
      </c>
      <c r="F52" s="47" t="s">
        <v>438</v>
      </c>
      <c r="G52" s="28">
        <v>44277</v>
      </c>
      <c r="H52" s="28">
        <v>44281</v>
      </c>
      <c r="I52" s="128">
        <v>44319</v>
      </c>
      <c r="J52" s="3" t="str">
        <f t="shared" si="1"/>
        <v>finalizado</v>
      </c>
    </row>
    <row r="53" spans="1:10">
      <c r="A53" s="126" t="s">
        <v>433</v>
      </c>
      <c r="B53" s="130" t="s">
        <v>411</v>
      </c>
      <c r="C53" s="52" t="s">
        <v>20</v>
      </c>
      <c r="D53" s="52" t="s">
        <v>55</v>
      </c>
      <c r="E53" s="50"/>
      <c r="F53" s="29"/>
      <c r="G53" s="48"/>
      <c r="H53" s="48"/>
      <c r="I53" s="135"/>
      <c r="J53" s="3" t="str">
        <f t="shared" si="1"/>
        <v>finalizado</v>
      </c>
    </row>
    <row r="54" spans="1:10">
      <c r="A54" s="122" t="s">
        <v>433</v>
      </c>
      <c r="B54" s="123" t="s">
        <v>411</v>
      </c>
      <c r="C54" s="132" t="s">
        <v>20</v>
      </c>
      <c r="D54" s="132" t="s">
        <v>27</v>
      </c>
      <c r="E54" s="49" t="s">
        <v>421</v>
      </c>
      <c r="F54" s="49" t="s">
        <v>435</v>
      </c>
      <c r="G54" s="28">
        <v>44256</v>
      </c>
      <c r="H54" s="33">
        <v>44260</v>
      </c>
      <c r="I54" s="136">
        <v>44292</v>
      </c>
      <c r="J54" s="3" t="str">
        <f t="shared" si="1"/>
        <v>pendente</v>
      </c>
    </row>
    <row r="55" spans="1:10">
      <c r="A55" s="126" t="s">
        <v>433</v>
      </c>
      <c r="B55" s="83" t="s">
        <v>411</v>
      </c>
      <c r="C55" s="32" t="s">
        <v>20</v>
      </c>
      <c r="D55" s="32" t="s">
        <v>27</v>
      </c>
      <c r="E55" s="49" t="s">
        <v>423</v>
      </c>
      <c r="F55" s="49" t="s">
        <v>436</v>
      </c>
      <c r="G55" s="28">
        <v>44263</v>
      </c>
      <c r="H55" s="33">
        <v>44267</v>
      </c>
      <c r="I55" s="128">
        <v>44299</v>
      </c>
      <c r="J55" s="3" t="str">
        <f t="shared" si="1"/>
        <v>finalizado</v>
      </c>
    </row>
    <row r="56" spans="1:10">
      <c r="A56" s="126" t="s">
        <v>433</v>
      </c>
      <c r="B56" s="83" t="s">
        <v>411</v>
      </c>
      <c r="C56" s="32" t="s">
        <v>20</v>
      </c>
      <c r="D56" s="32" t="s">
        <v>27</v>
      </c>
      <c r="E56" s="49" t="s">
        <v>149</v>
      </c>
      <c r="F56" s="4" t="s">
        <v>437</v>
      </c>
      <c r="G56" s="33">
        <v>44270</v>
      </c>
      <c r="H56" s="33">
        <v>44274</v>
      </c>
      <c r="I56" s="128">
        <v>44306</v>
      </c>
      <c r="J56" s="3" t="str">
        <f t="shared" si="1"/>
        <v>finalizado</v>
      </c>
    </row>
    <row r="57" spans="1:10">
      <c r="A57" s="126" t="s">
        <v>433</v>
      </c>
      <c r="B57" s="83" t="s">
        <v>411</v>
      </c>
      <c r="C57" s="32" t="s">
        <v>20</v>
      </c>
      <c r="D57" s="32" t="s">
        <v>27</v>
      </c>
      <c r="E57" s="37" t="s">
        <v>78</v>
      </c>
      <c r="F57" s="47" t="s">
        <v>438</v>
      </c>
      <c r="G57" s="28">
        <v>44277</v>
      </c>
      <c r="H57" s="28">
        <v>44281</v>
      </c>
      <c r="I57" s="127">
        <v>44313</v>
      </c>
      <c r="J57" s="3" t="str">
        <f t="shared" si="1"/>
        <v>finalizado</v>
      </c>
    </row>
    <row r="58" spans="1:10">
      <c r="A58" s="129" t="s">
        <v>433</v>
      </c>
      <c r="B58" s="130" t="s">
        <v>411</v>
      </c>
      <c r="C58" s="9" t="s">
        <v>20</v>
      </c>
      <c r="D58" s="9" t="s">
        <v>27</v>
      </c>
      <c r="E58" s="6"/>
      <c r="F58" s="6"/>
      <c r="G58" s="34"/>
      <c r="H58" s="34"/>
      <c r="I58" s="131"/>
      <c r="J58" s="3" t="str">
        <f t="shared" si="1"/>
        <v>finalizado</v>
      </c>
    </row>
    <row r="59" spans="1:10">
      <c r="A59" s="142" t="s">
        <v>439</v>
      </c>
      <c r="B59" s="123" t="s">
        <v>411</v>
      </c>
      <c r="C59" s="47" t="s">
        <v>26</v>
      </c>
      <c r="D59" s="11" t="s">
        <v>29</v>
      </c>
      <c r="E59" s="8" t="s">
        <v>413</v>
      </c>
      <c r="F59" s="49" t="s">
        <v>414</v>
      </c>
      <c r="G59" s="10">
        <v>44258</v>
      </c>
      <c r="H59" s="10">
        <v>44262</v>
      </c>
      <c r="I59" s="33">
        <v>44297</v>
      </c>
      <c r="J59" s="3" t="str">
        <f t="shared" si="1"/>
        <v>pendente</v>
      </c>
    </row>
    <row r="60" spans="1:10">
      <c r="A60" s="142" t="s">
        <v>439</v>
      </c>
      <c r="B60" s="83" t="s">
        <v>411</v>
      </c>
      <c r="C60" s="47" t="s">
        <v>26</v>
      </c>
      <c r="D60" s="11" t="s">
        <v>29</v>
      </c>
      <c r="E60" s="5" t="s">
        <v>415</v>
      </c>
      <c r="F60" s="46" t="s">
        <v>416</v>
      </c>
      <c r="G60" s="33">
        <v>44265</v>
      </c>
      <c r="H60" s="33">
        <v>44269</v>
      </c>
      <c r="I60" s="45">
        <v>44304</v>
      </c>
      <c r="J60" s="3" t="str">
        <f t="shared" si="1"/>
        <v>finalizado</v>
      </c>
    </row>
    <row r="61" spans="1:10">
      <c r="A61" s="142" t="s">
        <v>439</v>
      </c>
      <c r="B61" s="83" t="s">
        <v>411</v>
      </c>
      <c r="C61" s="47" t="s">
        <v>26</v>
      </c>
      <c r="D61" s="11" t="s">
        <v>29</v>
      </c>
      <c r="E61" s="32" t="s">
        <v>417</v>
      </c>
      <c r="F61" s="32" t="s">
        <v>418</v>
      </c>
      <c r="G61" s="33">
        <v>44272</v>
      </c>
      <c r="H61" s="33">
        <v>44276</v>
      </c>
      <c r="I61" s="45">
        <v>44311</v>
      </c>
      <c r="J61" s="3" t="str">
        <f t="shared" si="1"/>
        <v>finalizado</v>
      </c>
    </row>
    <row r="62" spans="1:10">
      <c r="A62" s="142" t="s">
        <v>439</v>
      </c>
      <c r="B62" s="83" t="s">
        <v>411</v>
      </c>
      <c r="C62" s="47" t="s">
        <v>26</v>
      </c>
      <c r="D62" s="11" t="s">
        <v>29</v>
      </c>
      <c r="E62" s="4" t="s">
        <v>58</v>
      </c>
      <c r="F62" s="47" t="s">
        <v>440</v>
      </c>
      <c r="G62" s="33">
        <v>44279</v>
      </c>
      <c r="H62" s="33">
        <v>44283</v>
      </c>
      <c r="I62" s="45">
        <v>44232</v>
      </c>
      <c r="J62" s="3" t="str">
        <f t="shared" si="1"/>
        <v>finalizado</v>
      </c>
    </row>
    <row r="63" spans="1:10">
      <c r="A63" s="130" t="s">
        <v>439</v>
      </c>
      <c r="B63" s="130" t="s">
        <v>411</v>
      </c>
      <c r="C63" s="52" t="s">
        <v>26</v>
      </c>
      <c r="D63" s="12" t="s">
        <v>29</v>
      </c>
      <c r="E63" s="31"/>
      <c r="F63" s="52"/>
      <c r="G63" s="35"/>
      <c r="H63" s="35"/>
      <c r="I63" s="34"/>
      <c r="J63" s="3" t="str">
        <f t="shared" si="1"/>
        <v>finalizado</v>
      </c>
    </row>
    <row r="64" spans="1:10">
      <c r="A64" s="83" t="s">
        <v>439</v>
      </c>
      <c r="B64" s="123" t="s">
        <v>411</v>
      </c>
      <c r="C64" s="47" t="s">
        <v>26</v>
      </c>
      <c r="D64" s="11" t="s">
        <v>55</v>
      </c>
      <c r="E64" s="49" t="s">
        <v>429</v>
      </c>
      <c r="F64" s="47" t="s">
        <v>430</v>
      </c>
      <c r="G64" s="45">
        <v>44259</v>
      </c>
      <c r="H64" s="45">
        <v>44265</v>
      </c>
      <c r="I64" s="33">
        <v>44309</v>
      </c>
      <c r="J64" s="3" t="str">
        <f t="shared" si="1"/>
        <v>pendente</v>
      </c>
    </row>
    <row r="65" spans="1:10">
      <c r="A65" s="83" t="s">
        <v>439</v>
      </c>
      <c r="B65" s="83" t="s">
        <v>411</v>
      </c>
      <c r="C65" s="47" t="s">
        <v>26</v>
      </c>
      <c r="D65" s="11" t="s">
        <v>55</v>
      </c>
      <c r="E65" s="49" t="s">
        <v>431</v>
      </c>
      <c r="F65" s="47" t="s">
        <v>432</v>
      </c>
      <c r="G65" s="8">
        <v>44266</v>
      </c>
      <c r="H65" s="8">
        <v>44272</v>
      </c>
      <c r="I65" s="33">
        <v>44316</v>
      </c>
      <c r="J65" s="3" t="str">
        <f t="shared" si="1"/>
        <v>finalizado</v>
      </c>
    </row>
    <row r="66" spans="1:10">
      <c r="A66" s="83" t="s">
        <v>439</v>
      </c>
      <c r="B66" s="83" t="s">
        <v>411</v>
      </c>
      <c r="C66" s="47" t="s">
        <v>26</v>
      </c>
      <c r="D66" s="11" t="s">
        <v>55</v>
      </c>
      <c r="E66" s="43" t="s">
        <v>66</v>
      </c>
      <c r="F66" s="27" t="s">
        <v>441</v>
      </c>
      <c r="G66" s="17">
        <v>44273</v>
      </c>
      <c r="H66" s="17">
        <v>44279</v>
      </c>
      <c r="I66" s="8">
        <v>44323</v>
      </c>
      <c r="J66" s="3" t="str">
        <f t="shared" si="1"/>
        <v>finalizado</v>
      </c>
    </row>
    <row r="67" spans="1:10">
      <c r="A67" s="83" t="s">
        <v>439</v>
      </c>
      <c r="B67" s="83" t="s">
        <v>411</v>
      </c>
      <c r="C67" s="47" t="s">
        <v>26</v>
      </c>
      <c r="D67" s="47" t="s">
        <v>55</v>
      </c>
      <c r="E67" s="47" t="s">
        <v>68</v>
      </c>
      <c r="F67" s="14" t="s">
        <v>497</v>
      </c>
      <c r="G67" s="45">
        <v>44280</v>
      </c>
      <c r="H67" s="17">
        <v>44286</v>
      </c>
      <c r="I67" s="45">
        <v>44330</v>
      </c>
      <c r="J67" s="3" t="str">
        <f t="shared" si="1"/>
        <v>finalizado</v>
      </c>
    </row>
    <row r="68" spans="1:10">
      <c r="A68" s="141" t="s">
        <v>439</v>
      </c>
      <c r="B68" s="141" t="s">
        <v>411</v>
      </c>
      <c r="C68" s="52" t="s">
        <v>26</v>
      </c>
      <c r="D68" s="52" t="s">
        <v>55</v>
      </c>
      <c r="E68" s="59" t="s">
        <v>70</v>
      </c>
      <c r="F68" s="38" t="s">
        <v>498</v>
      </c>
      <c r="G68" s="19">
        <v>44287</v>
      </c>
      <c r="H68" s="19">
        <v>44293</v>
      </c>
      <c r="I68" s="48">
        <v>44337</v>
      </c>
      <c r="J68" s="3" t="str">
        <f t="shared" ref="J68:J131" si="2">IF(H67&lt;&gt;0,"finalizado", "pendente")</f>
        <v>finalizado</v>
      </c>
    </row>
    <row r="69" spans="1:10">
      <c r="A69" s="83" t="s">
        <v>442</v>
      </c>
      <c r="B69" s="123" t="s">
        <v>411</v>
      </c>
      <c r="C69" s="47" t="s">
        <v>52</v>
      </c>
      <c r="D69" s="11" t="s">
        <v>29</v>
      </c>
      <c r="E69" s="47" t="s">
        <v>426</v>
      </c>
      <c r="F69" s="18" t="s">
        <v>349</v>
      </c>
      <c r="G69" s="8">
        <v>44262</v>
      </c>
      <c r="H69" s="17">
        <v>44262</v>
      </c>
      <c r="I69" s="8">
        <v>44290</v>
      </c>
      <c r="J69" s="3" t="str">
        <f t="shared" si="2"/>
        <v>finalizado</v>
      </c>
    </row>
    <row r="70" spans="1:10">
      <c r="A70" s="83" t="s">
        <v>442</v>
      </c>
      <c r="B70" s="83" t="s">
        <v>411</v>
      </c>
      <c r="C70" s="47" t="s">
        <v>52</v>
      </c>
      <c r="D70" s="11" t="s">
        <v>29</v>
      </c>
      <c r="E70" s="37" t="s">
        <v>429</v>
      </c>
      <c r="F70" s="37" t="s">
        <v>430</v>
      </c>
      <c r="G70" s="8">
        <v>44267</v>
      </c>
      <c r="H70" s="8">
        <v>44269</v>
      </c>
      <c r="I70" s="8">
        <v>44304</v>
      </c>
      <c r="J70" s="3" t="str">
        <f t="shared" si="2"/>
        <v>finalizado</v>
      </c>
    </row>
    <row r="71" spans="1:10">
      <c r="A71" s="83" t="s">
        <v>442</v>
      </c>
      <c r="B71" s="83" t="s">
        <v>411</v>
      </c>
      <c r="C71" s="47" t="s">
        <v>52</v>
      </c>
      <c r="D71" s="11" t="s">
        <v>29</v>
      </c>
      <c r="E71" s="37" t="s">
        <v>431</v>
      </c>
      <c r="F71" s="49" t="s">
        <v>432</v>
      </c>
      <c r="G71" s="8">
        <v>44274</v>
      </c>
      <c r="H71" s="8">
        <v>44276</v>
      </c>
      <c r="I71" s="8">
        <v>44311</v>
      </c>
      <c r="J71" s="3" t="str">
        <f t="shared" si="2"/>
        <v>finalizado</v>
      </c>
    </row>
    <row r="72" spans="1:10">
      <c r="A72" s="83" t="s">
        <v>442</v>
      </c>
      <c r="B72" s="83" t="s">
        <v>411</v>
      </c>
      <c r="C72" s="47" t="s">
        <v>52</v>
      </c>
      <c r="D72" s="11" t="s">
        <v>29</v>
      </c>
      <c r="E72" s="37" t="s">
        <v>66</v>
      </c>
      <c r="F72" s="49" t="s">
        <v>441</v>
      </c>
      <c r="G72" s="8">
        <v>44281</v>
      </c>
      <c r="H72" s="8">
        <v>44283</v>
      </c>
      <c r="I72" s="8">
        <v>44318</v>
      </c>
      <c r="J72" s="3" t="str">
        <f t="shared" si="2"/>
        <v>finalizado</v>
      </c>
    </row>
    <row r="73" spans="1:10">
      <c r="A73" s="130" t="s">
        <v>442</v>
      </c>
      <c r="B73" s="130" t="s">
        <v>411</v>
      </c>
      <c r="C73" s="52" t="s">
        <v>52</v>
      </c>
      <c r="D73" s="12" t="s">
        <v>29</v>
      </c>
      <c r="E73" s="7"/>
      <c r="F73" s="20"/>
      <c r="G73" s="35"/>
      <c r="H73" s="35"/>
      <c r="I73" s="35"/>
      <c r="J73" s="3" t="str">
        <f t="shared" si="2"/>
        <v>finalizado</v>
      </c>
    </row>
    <row r="74" spans="1:10">
      <c r="A74" s="143" t="s">
        <v>433</v>
      </c>
      <c r="B74" s="123" t="s">
        <v>411</v>
      </c>
      <c r="C74" s="13" t="s">
        <v>12</v>
      </c>
      <c r="D74" s="144" t="s">
        <v>29</v>
      </c>
      <c r="E74" s="13" t="s">
        <v>426</v>
      </c>
      <c r="F74" s="13" t="s">
        <v>349</v>
      </c>
      <c r="G74" s="117">
        <v>44253</v>
      </c>
      <c r="H74" s="117">
        <v>44259</v>
      </c>
      <c r="I74" s="125">
        <v>44290</v>
      </c>
      <c r="J74" s="3" t="str">
        <f t="shared" si="2"/>
        <v>pendente</v>
      </c>
    </row>
    <row r="75" spans="1:10">
      <c r="A75" s="142" t="s">
        <v>433</v>
      </c>
      <c r="B75" s="83" t="s">
        <v>411</v>
      </c>
      <c r="C75" s="47" t="s">
        <v>12</v>
      </c>
      <c r="D75" s="11" t="s">
        <v>29</v>
      </c>
      <c r="E75" s="47" t="s">
        <v>427</v>
      </c>
      <c r="F75" s="49" t="s">
        <v>428</v>
      </c>
      <c r="G75" s="28">
        <v>44260</v>
      </c>
      <c r="H75" s="33">
        <v>44266</v>
      </c>
      <c r="I75" s="127">
        <v>44297</v>
      </c>
      <c r="J75" s="3" t="str">
        <f t="shared" si="2"/>
        <v>finalizado</v>
      </c>
    </row>
    <row r="76" spans="1:10">
      <c r="A76" s="142" t="s">
        <v>433</v>
      </c>
      <c r="B76" s="83" t="s">
        <v>411</v>
      </c>
      <c r="C76" s="47" t="s">
        <v>12</v>
      </c>
      <c r="D76" s="47" t="s">
        <v>29</v>
      </c>
      <c r="E76" s="47" t="s">
        <v>429</v>
      </c>
      <c r="F76" s="49" t="s">
        <v>430</v>
      </c>
      <c r="G76" s="28">
        <v>44267</v>
      </c>
      <c r="H76" s="28">
        <v>44273</v>
      </c>
      <c r="I76" s="138">
        <v>44304</v>
      </c>
      <c r="J76" s="3" t="str">
        <f t="shared" si="2"/>
        <v>finalizado</v>
      </c>
    </row>
    <row r="77" spans="1:10">
      <c r="A77" s="142" t="s">
        <v>433</v>
      </c>
      <c r="B77" s="83" t="s">
        <v>411</v>
      </c>
      <c r="C77" s="47" t="s">
        <v>12</v>
      </c>
      <c r="D77" s="47" t="s">
        <v>29</v>
      </c>
      <c r="E77" s="47" t="s">
        <v>431</v>
      </c>
      <c r="F77" s="47" t="s">
        <v>432</v>
      </c>
      <c r="G77" s="28">
        <v>44274</v>
      </c>
      <c r="H77" s="28">
        <v>44280</v>
      </c>
      <c r="I77" s="138">
        <v>44311</v>
      </c>
      <c r="J77" s="3" t="str">
        <f t="shared" si="2"/>
        <v>finalizado</v>
      </c>
    </row>
    <row r="78" spans="1:10">
      <c r="A78" s="145" t="s">
        <v>433</v>
      </c>
      <c r="B78" s="141" t="s">
        <v>411</v>
      </c>
      <c r="C78" s="52" t="s">
        <v>12</v>
      </c>
      <c r="D78" s="52" t="s">
        <v>29</v>
      </c>
      <c r="E78" s="52"/>
      <c r="F78" s="52"/>
      <c r="G78" s="53"/>
      <c r="H78" s="53"/>
      <c r="I78" s="140"/>
      <c r="J78" s="3" t="str">
        <f t="shared" si="2"/>
        <v>finalizado</v>
      </c>
    </row>
    <row r="79" spans="1:10">
      <c r="A79" s="142" t="s">
        <v>433</v>
      </c>
      <c r="B79" s="39" t="s">
        <v>411</v>
      </c>
      <c r="C79" s="47" t="s">
        <v>12</v>
      </c>
      <c r="D79" s="11" t="s">
        <v>15</v>
      </c>
      <c r="E79" s="47" t="s">
        <v>419</v>
      </c>
      <c r="F79" s="47" t="s">
        <v>443</v>
      </c>
      <c r="G79" s="45">
        <v>44253</v>
      </c>
      <c r="H79" s="28">
        <v>44259</v>
      </c>
      <c r="I79" s="45">
        <v>44289</v>
      </c>
      <c r="J79" s="3" t="str">
        <f t="shared" si="2"/>
        <v>pendente</v>
      </c>
    </row>
    <row r="80" spans="1:10">
      <c r="A80" s="142" t="s">
        <v>433</v>
      </c>
      <c r="B80" s="83" t="s">
        <v>411</v>
      </c>
      <c r="C80" s="47" t="s">
        <v>12</v>
      </c>
      <c r="D80" s="11" t="s">
        <v>15</v>
      </c>
      <c r="E80" s="47" t="s">
        <v>326</v>
      </c>
      <c r="F80" s="14" t="s">
        <v>349</v>
      </c>
      <c r="G80" s="28">
        <v>44259</v>
      </c>
      <c r="H80" s="28">
        <v>44264</v>
      </c>
      <c r="I80" s="45">
        <v>44293</v>
      </c>
      <c r="J80" s="3" t="str">
        <f t="shared" si="2"/>
        <v>finalizado</v>
      </c>
    </row>
    <row r="81" spans="1:10">
      <c r="A81" s="142" t="s">
        <v>433</v>
      </c>
      <c r="B81" s="83" t="s">
        <v>411</v>
      </c>
      <c r="C81" s="47" t="s">
        <v>12</v>
      </c>
      <c r="D81" s="11" t="s">
        <v>15</v>
      </c>
      <c r="E81" s="47" t="s">
        <v>413</v>
      </c>
      <c r="F81" s="49" t="s">
        <v>428</v>
      </c>
      <c r="G81" s="28">
        <v>44266</v>
      </c>
      <c r="H81" s="28">
        <v>44271</v>
      </c>
      <c r="I81" s="45">
        <v>44300</v>
      </c>
      <c r="J81" s="3" t="str">
        <f t="shared" si="2"/>
        <v>finalizado</v>
      </c>
    </row>
    <row r="82" spans="1:10">
      <c r="A82" s="142" t="s">
        <v>433</v>
      </c>
      <c r="B82" s="83" t="s">
        <v>411</v>
      </c>
      <c r="C82" s="47" t="s">
        <v>12</v>
      </c>
      <c r="D82" s="47" t="s">
        <v>15</v>
      </c>
      <c r="E82" s="44" t="s">
        <v>415</v>
      </c>
      <c r="F82" s="104" t="s">
        <v>430</v>
      </c>
      <c r="G82" s="28">
        <v>44273</v>
      </c>
      <c r="H82" s="28">
        <v>44278</v>
      </c>
      <c r="I82" s="28">
        <v>44307</v>
      </c>
      <c r="J82" s="3" t="str">
        <f t="shared" si="2"/>
        <v>finalizado</v>
      </c>
    </row>
    <row r="83" spans="1:10">
      <c r="A83" s="141" t="s">
        <v>433</v>
      </c>
      <c r="B83" s="141" t="s">
        <v>411</v>
      </c>
      <c r="C83" s="52" t="s">
        <v>12</v>
      </c>
      <c r="D83" s="52" t="s">
        <v>15</v>
      </c>
      <c r="E83" s="52" t="s">
        <v>417</v>
      </c>
      <c r="F83" s="52" t="s">
        <v>432</v>
      </c>
      <c r="G83" s="53">
        <v>44280</v>
      </c>
      <c r="H83" s="53">
        <v>44285</v>
      </c>
      <c r="I83" s="53">
        <v>44314</v>
      </c>
      <c r="J83" s="3" t="str">
        <f t="shared" si="2"/>
        <v>finalizado</v>
      </c>
    </row>
    <row r="84" spans="1:10">
      <c r="A84" s="142" t="s">
        <v>433</v>
      </c>
      <c r="B84" s="123" t="s">
        <v>411</v>
      </c>
      <c r="C84" s="47" t="s">
        <v>12</v>
      </c>
      <c r="D84" s="11" t="s">
        <v>23</v>
      </c>
      <c r="E84" s="47" t="s">
        <v>419</v>
      </c>
      <c r="F84" s="47" t="s">
        <v>443</v>
      </c>
      <c r="G84" s="45">
        <v>44253</v>
      </c>
      <c r="H84" s="28">
        <v>44259</v>
      </c>
      <c r="I84" s="28">
        <v>44299</v>
      </c>
      <c r="J84" s="3" t="str">
        <f t="shared" si="2"/>
        <v>finalizado</v>
      </c>
    </row>
    <row r="85" spans="1:10">
      <c r="A85" s="142" t="s">
        <v>433</v>
      </c>
      <c r="B85" s="83" t="s">
        <v>411</v>
      </c>
      <c r="C85" s="47" t="s">
        <v>12</v>
      </c>
      <c r="D85" s="11" t="s">
        <v>23</v>
      </c>
      <c r="E85" s="47" t="s">
        <v>326</v>
      </c>
      <c r="F85" s="14" t="s">
        <v>349</v>
      </c>
      <c r="G85" s="28">
        <v>44259</v>
      </c>
      <c r="H85" s="28">
        <v>44264</v>
      </c>
      <c r="I85" s="28">
        <v>44303</v>
      </c>
      <c r="J85" s="3" t="str">
        <f t="shared" si="2"/>
        <v>finalizado</v>
      </c>
    </row>
    <row r="86" spans="1:10">
      <c r="A86" s="142" t="s">
        <v>433</v>
      </c>
      <c r="B86" s="83" t="s">
        <v>411</v>
      </c>
      <c r="C86" s="47" t="s">
        <v>12</v>
      </c>
      <c r="D86" s="11" t="s">
        <v>23</v>
      </c>
      <c r="E86" s="47" t="s">
        <v>413</v>
      </c>
      <c r="F86" s="49" t="s">
        <v>428</v>
      </c>
      <c r="G86" s="28">
        <v>44266</v>
      </c>
      <c r="H86" s="28">
        <v>44271</v>
      </c>
      <c r="I86" s="28">
        <v>44310</v>
      </c>
      <c r="J86" s="3" t="str">
        <f t="shared" si="2"/>
        <v>finalizado</v>
      </c>
    </row>
    <row r="87" spans="1:10">
      <c r="A87" s="142" t="s">
        <v>433</v>
      </c>
      <c r="B87" s="83" t="s">
        <v>411</v>
      </c>
      <c r="C87" s="47" t="s">
        <v>12</v>
      </c>
      <c r="D87" s="11" t="s">
        <v>23</v>
      </c>
      <c r="E87" s="44" t="s">
        <v>415</v>
      </c>
      <c r="F87" s="30" t="s">
        <v>430</v>
      </c>
      <c r="G87" s="28">
        <v>44273</v>
      </c>
      <c r="H87" s="28">
        <v>44278</v>
      </c>
      <c r="I87" s="8">
        <v>44317</v>
      </c>
      <c r="J87" s="3" t="str">
        <f t="shared" si="2"/>
        <v>finalizado</v>
      </c>
    </row>
    <row r="88" spans="1:10">
      <c r="A88" s="145" t="s">
        <v>433</v>
      </c>
      <c r="B88" s="141" t="s">
        <v>411</v>
      </c>
      <c r="C88" s="52" t="s">
        <v>12</v>
      </c>
      <c r="D88" s="52" t="s">
        <v>23</v>
      </c>
      <c r="E88" s="52" t="s">
        <v>417</v>
      </c>
      <c r="F88" s="52" t="s">
        <v>432</v>
      </c>
      <c r="G88" s="53">
        <v>44280</v>
      </c>
      <c r="H88" s="53">
        <v>44285</v>
      </c>
      <c r="I88" s="48">
        <v>44324</v>
      </c>
      <c r="J88" s="3" t="str">
        <f t="shared" si="2"/>
        <v>finalizado</v>
      </c>
    </row>
    <row r="89" spans="1:10">
      <c r="A89" s="142" t="s">
        <v>433</v>
      </c>
      <c r="B89" s="123" t="s">
        <v>411</v>
      </c>
      <c r="C89" s="47" t="s">
        <v>12</v>
      </c>
      <c r="D89" s="47" t="s">
        <v>24</v>
      </c>
      <c r="E89" s="4" t="s">
        <v>426</v>
      </c>
      <c r="F89" s="4" t="s">
        <v>349</v>
      </c>
      <c r="G89" s="33">
        <v>44253</v>
      </c>
      <c r="H89" s="33">
        <v>44259</v>
      </c>
      <c r="I89" s="45">
        <v>44292</v>
      </c>
      <c r="J89" s="3" t="str">
        <f t="shared" si="2"/>
        <v>finalizado</v>
      </c>
    </row>
    <row r="90" spans="1:10">
      <c r="A90" s="142" t="s">
        <v>433</v>
      </c>
      <c r="B90" s="83" t="s">
        <v>411</v>
      </c>
      <c r="C90" s="47" t="s">
        <v>12</v>
      </c>
      <c r="D90" s="47" t="s">
        <v>24</v>
      </c>
      <c r="E90" s="44" t="s">
        <v>427</v>
      </c>
      <c r="F90" s="46" t="s">
        <v>428</v>
      </c>
      <c r="G90" s="17">
        <v>44260</v>
      </c>
      <c r="H90" s="17">
        <v>44266</v>
      </c>
      <c r="I90" s="28">
        <v>44299</v>
      </c>
      <c r="J90" s="3" t="str">
        <f t="shared" si="2"/>
        <v>finalizado</v>
      </c>
    </row>
    <row r="91" spans="1:10">
      <c r="A91" s="142" t="s">
        <v>433</v>
      </c>
      <c r="B91" s="83" t="s">
        <v>411</v>
      </c>
      <c r="C91" s="47" t="s">
        <v>12</v>
      </c>
      <c r="D91" s="47" t="s">
        <v>24</v>
      </c>
      <c r="E91" s="47" t="s">
        <v>431</v>
      </c>
      <c r="F91" s="47" t="s">
        <v>432</v>
      </c>
      <c r="G91" s="28">
        <v>44274</v>
      </c>
      <c r="H91" s="28">
        <v>44280</v>
      </c>
      <c r="I91" s="28">
        <v>44313</v>
      </c>
      <c r="J91" s="3" t="str">
        <f t="shared" si="2"/>
        <v>finalizado</v>
      </c>
    </row>
    <row r="92" spans="1:10">
      <c r="A92" s="142" t="s">
        <v>433</v>
      </c>
      <c r="B92" s="83" t="s">
        <v>411</v>
      </c>
      <c r="C92" s="47" t="s">
        <v>12</v>
      </c>
      <c r="D92" s="47" t="s">
        <v>24</v>
      </c>
      <c r="E92" s="49"/>
      <c r="F92" s="46"/>
      <c r="G92" s="28"/>
      <c r="H92" s="28"/>
      <c r="I92" s="28"/>
      <c r="J92" s="3" t="str">
        <f t="shared" si="2"/>
        <v>finalizado</v>
      </c>
    </row>
    <row r="93" spans="1:10">
      <c r="A93" s="145" t="s">
        <v>433</v>
      </c>
      <c r="B93" s="141" t="s">
        <v>411</v>
      </c>
      <c r="C93" s="52" t="s">
        <v>12</v>
      </c>
      <c r="D93" s="52" t="s">
        <v>24</v>
      </c>
      <c r="E93" s="21"/>
      <c r="F93" s="52"/>
      <c r="G93" s="53"/>
      <c r="H93" s="53"/>
      <c r="I93" s="53"/>
      <c r="J93" s="3" t="str">
        <f t="shared" si="2"/>
        <v>pendente</v>
      </c>
    </row>
    <row r="94" spans="1:10">
      <c r="A94" s="142" t="s">
        <v>433</v>
      </c>
      <c r="B94" s="118" t="s">
        <v>411</v>
      </c>
      <c r="C94" s="47" t="s">
        <v>12</v>
      </c>
      <c r="D94" s="47" t="s">
        <v>56</v>
      </c>
      <c r="E94" s="49" t="s">
        <v>444</v>
      </c>
      <c r="F94" s="49" t="s">
        <v>445</v>
      </c>
      <c r="G94" s="28">
        <v>44259</v>
      </c>
      <c r="H94" s="28">
        <v>44264</v>
      </c>
      <c r="I94" s="45">
        <v>44313</v>
      </c>
      <c r="J94" s="3" t="str">
        <f t="shared" si="2"/>
        <v>pendente</v>
      </c>
    </row>
    <row r="95" spans="1:10">
      <c r="A95" s="142" t="s">
        <v>433</v>
      </c>
      <c r="B95" s="83" t="s">
        <v>411</v>
      </c>
      <c r="C95" s="47" t="s">
        <v>12</v>
      </c>
      <c r="D95" s="47" t="s">
        <v>56</v>
      </c>
      <c r="E95" s="44" t="s">
        <v>499</v>
      </c>
      <c r="F95" s="46" t="s">
        <v>501</v>
      </c>
      <c r="G95" s="17">
        <v>44266</v>
      </c>
      <c r="H95" s="17">
        <v>44269</v>
      </c>
      <c r="I95" s="28">
        <v>44291</v>
      </c>
      <c r="J95" s="3" t="str">
        <f t="shared" si="2"/>
        <v>finalizado</v>
      </c>
    </row>
    <row r="96" spans="1:10">
      <c r="A96" s="142" t="s">
        <v>433</v>
      </c>
      <c r="B96" s="83" t="s">
        <v>411</v>
      </c>
      <c r="C96" s="47" t="s">
        <v>12</v>
      </c>
      <c r="D96" s="47" t="s">
        <v>56</v>
      </c>
      <c r="E96" s="49" t="s">
        <v>214</v>
      </c>
      <c r="F96" s="46" t="s">
        <v>502</v>
      </c>
      <c r="G96" s="28">
        <v>44273</v>
      </c>
      <c r="H96" s="28">
        <v>44278</v>
      </c>
      <c r="I96" s="28">
        <v>44327</v>
      </c>
      <c r="J96" s="3" t="str">
        <f t="shared" si="2"/>
        <v>finalizado</v>
      </c>
    </row>
    <row r="97" spans="1:10">
      <c r="A97" s="142" t="s">
        <v>433</v>
      </c>
      <c r="B97" s="83" t="s">
        <v>411</v>
      </c>
      <c r="C97" s="47" t="s">
        <v>12</v>
      </c>
      <c r="D97" s="47" t="s">
        <v>56</v>
      </c>
      <c r="E97" s="49" t="s">
        <v>500</v>
      </c>
      <c r="F97" s="46" t="s">
        <v>503</v>
      </c>
      <c r="G97" s="28">
        <v>44280</v>
      </c>
      <c r="H97" s="28">
        <v>44285</v>
      </c>
      <c r="I97" s="28">
        <v>44334</v>
      </c>
      <c r="J97" s="3" t="str">
        <f t="shared" si="2"/>
        <v>finalizado</v>
      </c>
    </row>
    <row r="98" spans="1:10">
      <c r="A98" s="145" t="s">
        <v>433</v>
      </c>
      <c r="B98" s="141" t="s">
        <v>411</v>
      </c>
      <c r="C98" s="52" t="s">
        <v>12</v>
      </c>
      <c r="D98" s="52" t="s">
        <v>56</v>
      </c>
      <c r="E98" s="21"/>
      <c r="F98" s="52"/>
      <c r="G98" s="53"/>
      <c r="H98" s="53"/>
      <c r="I98" s="53"/>
      <c r="J98" s="3" t="str">
        <f t="shared" si="2"/>
        <v>finalizado</v>
      </c>
    </row>
    <row r="99" spans="1:10">
      <c r="A99" s="142" t="s">
        <v>447</v>
      </c>
      <c r="B99" s="123" t="s">
        <v>411</v>
      </c>
      <c r="C99" s="47" t="s">
        <v>48</v>
      </c>
      <c r="D99" s="46" t="s">
        <v>29</v>
      </c>
      <c r="E99" s="36" t="s">
        <v>284</v>
      </c>
      <c r="F99" s="47" t="s">
        <v>448</v>
      </c>
      <c r="G99" s="33">
        <v>44253</v>
      </c>
      <c r="H99" s="45">
        <v>44258</v>
      </c>
      <c r="I99" s="28">
        <v>44290</v>
      </c>
      <c r="J99" s="3" t="str">
        <f t="shared" si="2"/>
        <v>pendente</v>
      </c>
    </row>
    <row r="100" spans="1:10">
      <c r="A100" s="142" t="s">
        <v>447</v>
      </c>
      <c r="B100" s="83" t="s">
        <v>411</v>
      </c>
      <c r="C100" s="47" t="s">
        <v>48</v>
      </c>
      <c r="D100" s="46" t="s">
        <v>29</v>
      </c>
      <c r="E100" s="36" t="s">
        <v>507</v>
      </c>
      <c r="F100" s="47" t="s">
        <v>504</v>
      </c>
      <c r="G100" s="28">
        <v>44258</v>
      </c>
      <c r="H100" s="28">
        <v>44262</v>
      </c>
      <c r="I100" s="28">
        <v>44294</v>
      </c>
      <c r="J100" s="3" t="str">
        <f t="shared" si="2"/>
        <v>finalizado</v>
      </c>
    </row>
    <row r="101" spans="1:10">
      <c r="A101" s="142" t="s">
        <v>447</v>
      </c>
      <c r="B101" s="83" t="s">
        <v>411</v>
      </c>
      <c r="C101" s="47" t="s">
        <v>48</v>
      </c>
      <c r="D101" s="46" t="s">
        <v>29</v>
      </c>
      <c r="E101" s="43" t="s">
        <v>508</v>
      </c>
      <c r="F101" s="27" t="s">
        <v>505</v>
      </c>
      <c r="G101" s="17">
        <v>44266</v>
      </c>
      <c r="H101" s="17">
        <v>44270</v>
      </c>
      <c r="I101" s="28">
        <v>44301</v>
      </c>
      <c r="J101" s="3" t="str">
        <f t="shared" si="2"/>
        <v>finalizado</v>
      </c>
    </row>
    <row r="102" spans="1:10">
      <c r="A102" s="142" t="s">
        <v>447</v>
      </c>
      <c r="B102" s="83" t="s">
        <v>411</v>
      </c>
      <c r="C102" s="47" t="s">
        <v>48</v>
      </c>
      <c r="D102" s="46" t="s">
        <v>29</v>
      </c>
      <c r="E102" s="47" t="s">
        <v>509</v>
      </c>
      <c r="F102" s="14" t="s">
        <v>506</v>
      </c>
      <c r="G102" s="45">
        <v>44273</v>
      </c>
      <c r="H102" s="17">
        <v>44278</v>
      </c>
      <c r="I102" s="45">
        <v>44315</v>
      </c>
      <c r="J102" s="3" t="str">
        <f t="shared" si="2"/>
        <v>finalizado</v>
      </c>
    </row>
    <row r="103" spans="1:10">
      <c r="A103" s="141" t="s">
        <v>447</v>
      </c>
      <c r="B103" s="141" t="s">
        <v>411</v>
      </c>
      <c r="C103" s="52" t="s">
        <v>48</v>
      </c>
      <c r="D103" s="51" t="s">
        <v>29</v>
      </c>
      <c r="E103" s="31"/>
      <c r="F103" s="52"/>
      <c r="G103" s="48"/>
      <c r="H103" s="48"/>
      <c r="I103" s="53"/>
      <c r="J103" s="3" t="str">
        <f t="shared" si="2"/>
        <v>finalizado</v>
      </c>
    </row>
    <row r="104" spans="1:10">
      <c r="A104" s="104" t="s">
        <v>446</v>
      </c>
      <c r="B104" s="118" t="s">
        <v>411</v>
      </c>
      <c r="C104" s="47" t="s">
        <v>47</v>
      </c>
      <c r="D104" s="46" t="s">
        <v>29</v>
      </c>
      <c r="E104" s="49" t="s">
        <v>74</v>
      </c>
      <c r="F104" s="47" t="s">
        <v>510</v>
      </c>
      <c r="G104" s="45">
        <v>44263</v>
      </c>
      <c r="H104" s="45">
        <v>44269</v>
      </c>
      <c r="I104" s="28">
        <v>44315</v>
      </c>
      <c r="J104" s="3" t="str">
        <f t="shared" si="2"/>
        <v>pendente</v>
      </c>
    </row>
    <row r="105" spans="1:10">
      <c r="A105" s="104" t="s">
        <v>446</v>
      </c>
      <c r="B105" s="83" t="s">
        <v>411</v>
      </c>
      <c r="C105" s="47" t="s">
        <v>47</v>
      </c>
      <c r="D105" s="46" t="s">
        <v>29</v>
      </c>
      <c r="E105" s="49" t="s">
        <v>218</v>
      </c>
      <c r="F105" s="47" t="s">
        <v>511</v>
      </c>
      <c r="G105" s="45">
        <v>44270</v>
      </c>
      <c r="H105" s="45">
        <v>44276</v>
      </c>
      <c r="I105" s="28">
        <v>44322</v>
      </c>
      <c r="J105" s="3" t="str">
        <f t="shared" si="2"/>
        <v>finalizado</v>
      </c>
    </row>
    <row r="106" spans="1:10">
      <c r="A106" s="104" t="s">
        <v>446</v>
      </c>
      <c r="B106" s="83" t="s">
        <v>411</v>
      </c>
      <c r="C106" s="47" t="s">
        <v>47</v>
      </c>
      <c r="D106" s="46" t="s">
        <v>29</v>
      </c>
      <c r="E106" s="43" t="s">
        <v>513</v>
      </c>
      <c r="F106" s="27" t="s">
        <v>512</v>
      </c>
      <c r="G106" s="17">
        <v>44277</v>
      </c>
      <c r="H106" s="17">
        <v>44283</v>
      </c>
      <c r="I106" s="28">
        <v>44329</v>
      </c>
      <c r="J106" s="3" t="str">
        <f t="shared" si="2"/>
        <v>finalizado</v>
      </c>
    </row>
    <row r="107" spans="1:10">
      <c r="A107" s="104" t="s">
        <v>446</v>
      </c>
      <c r="B107" s="83" t="s">
        <v>411</v>
      </c>
      <c r="C107" s="47" t="s">
        <v>47</v>
      </c>
      <c r="D107" s="46" t="s">
        <v>29</v>
      </c>
      <c r="E107" s="47"/>
      <c r="F107" s="14"/>
      <c r="G107" s="45"/>
      <c r="H107" s="17"/>
      <c r="I107" s="45"/>
      <c r="J107" s="3" t="str">
        <f t="shared" si="2"/>
        <v>finalizado</v>
      </c>
    </row>
    <row r="108" spans="1:10">
      <c r="A108" s="141" t="s">
        <v>446</v>
      </c>
      <c r="B108" s="141" t="s">
        <v>411</v>
      </c>
      <c r="C108" s="52" t="s">
        <v>47</v>
      </c>
      <c r="D108" s="51" t="s">
        <v>29</v>
      </c>
      <c r="E108" s="101"/>
      <c r="F108" s="101"/>
      <c r="G108" s="48"/>
      <c r="H108" s="48"/>
      <c r="I108" s="53"/>
      <c r="J108" s="3" t="str">
        <f t="shared" si="2"/>
        <v>pendente</v>
      </c>
    </row>
    <row r="109" spans="1:10">
      <c r="A109" s="83" t="s">
        <v>447</v>
      </c>
      <c r="B109" s="118" t="s">
        <v>411</v>
      </c>
      <c r="C109" s="47" t="s">
        <v>49</v>
      </c>
      <c r="D109" s="46" t="s">
        <v>29</v>
      </c>
      <c r="E109" s="46" t="s">
        <v>157</v>
      </c>
      <c r="F109" s="46" t="s">
        <v>432</v>
      </c>
      <c r="G109" s="45">
        <v>44282</v>
      </c>
      <c r="H109" s="45">
        <v>44284</v>
      </c>
      <c r="I109" s="28">
        <v>44321</v>
      </c>
      <c r="J109" s="3" t="str">
        <f t="shared" si="2"/>
        <v>pendente</v>
      </c>
    </row>
    <row r="110" spans="1:10">
      <c r="A110" s="83" t="s">
        <v>447</v>
      </c>
      <c r="B110" s="83" t="s">
        <v>411</v>
      </c>
      <c r="C110" s="47" t="s">
        <v>49</v>
      </c>
      <c r="D110" s="46" t="s">
        <v>29</v>
      </c>
      <c r="E110" s="114"/>
      <c r="F110" s="49"/>
      <c r="G110" s="45"/>
      <c r="H110" s="45"/>
      <c r="I110" s="28"/>
      <c r="J110" s="3" t="str">
        <f t="shared" si="2"/>
        <v>finalizado</v>
      </c>
    </row>
    <row r="111" spans="1:10">
      <c r="A111" s="83" t="s">
        <v>447</v>
      </c>
      <c r="B111" s="83" t="s">
        <v>411</v>
      </c>
      <c r="C111" s="47" t="s">
        <v>49</v>
      </c>
      <c r="D111" s="46" t="s">
        <v>29</v>
      </c>
      <c r="E111" s="114"/>
      <c r="F111" s="40"/>
      <c r="G111" s="45"/>
      <c r="H111" s="45"/>
      <c r="I111" s="45"/>
      <c r="J111" s="3" t="str">
        <f t="shared" si="2"/>
        <v>pendente</v>
      </c>
    </row>
    <row r="112" spans="1:10">
      <c r="A112" s="83" t="s">
        <v>447</v>
      </c>
      <c r="B112" s="83" t="s">
        <v>411</v>
      </c>
      <c r="C112" s="47" t="s">
        <v>49</v>
      </c>
      <c r="D112" s="46" t="s">
        <v>29</v>
      </c>
      <c r="E112" s="114"/>
      <c r="F112" s="46"/>
      <c r="G112" s="28"/>
      <c r="H112" s="28"/>
      <c r="I112" s="28"/>
      <c r="J112" s="3" t="str">
        <f t="shared" si="2"/>
        <v>pendente</v>
      </c>
    </row>
    <row r="113" spans="1:10">
      <c r="A113" s="141" t="s">
        <v>447</v>
      </c>
      <c r="B113" s="141" t="s">
        <v>411</v>
      </c>
      <c r="C113" s="52" t="s">
        <v>49</v>
      </c>
      <c r="D113" s="51" t="s">
        <v>29</v>
      </c>
      <c r="E113" s="52"/>
      <c r="F113" s="52"/>
      <c r="G113" s="53"/>
      <c r="H113" s="53"/>
      <c r="I113" s="53"/>
      <c r="J113" s="3" t="str">
        <f t="shared" si="2"/>
        <v>pendente</v>
      </c>
    </row>
    <row r="114" spans="1:10">
      <c r="A114" s="30" t="s">
        <v>433</v>
      </c>
      <c r="B114" s="104" t="s">
        <v>411</v>
      </c>
      <c r="C114" s="47" t="s">
        <v>21</v>
      </c>
      <c r="D114" s="46" t="s">
        <v>29</v>
      </c>
      <c r="E114" s="45" t="s">
        <v>413</v>
      </c>
      <c r="F114" s="49" t="s">
        <v>414</v>
      </c>
      <c r="G114" s="28">
        <v>44262</v>
      </c>
      <c r="H114" s="28">
        <v>44266</v>
      </c>
      <c r="I114" s="28">
        <v>44297</v>
      </c>
      <c r="J114" s="3" t="str">
        <f t="shared" si="2"/>
        <v>pendente</v>
      </c>
    </row>
    <row r="115" spans="1:10">
      <c r="A115" s="104" t="s">
        <v>433</v>
      </c>
      <c r="B115" s="104" t="s">
        <v>411</v>
      </c>
      <c r="C115" s="47" t="s">
        <v>21</v>
      </c>
      <c r="D115" s="46" t="s">
        <v>29</v>
      </c>
      <c r="E115" s="45" t="s">
        <v>423</v>
      </c>
      <c r="F115" s="49" t="s">
        <v>514</v>
      </c>
      <c r="G115" s="28">
        <v>44265</v>
      </c>
      <c r="H115" s="28">
        <v>44269</v>
      </c>
      <c r="I115" s="28">
        <v>44300</v>
      </c>
      <c r="J115" s="3" t="str">
        <f t="shared" si="2"/>
        <v>finalizado</v>
      </c>
    </row>
    <row r="116" spans="1:10">
      <c r="A116" s="104" t="s">
        <v>433</v>
      </c>
      <c r="B116" s="104" t="s">
        <v>411</v>
      </c>
      <c r="C116" s="47" t="s">
        <v>21</v>
      </c>
      <c r="D116" s="46" t="s">
        <v>29</v>
      </c>
      <c r="E116" s="49" t="s">
        <v>415</v>
      </c>
      <c r="F116" s="49" t="s">
        <v>416</v>
      </c>
      <c r="G116" s="28">
        <v>44269</v>
      </c>
      <c r="H116" s="28">
        <v>44270</v>
      </c>
      <c r="I116" s="28">
        <v>44304</v>
      </c>
      <c r="J116" s="3" t="str">
        <f t="shared" si="2"/>
        <v>finalizado</v>
      </c>
    </row>
    <row r="117" spans="1:10">
      <c r="A117" s="104" t="s">
        <v>433</v>
      </c>
      <c r="B117" s="104" t="s">
        <v>411</v>
      </c>
      <c r="C117" s="47" t="s">
        <v>21</v>
      </c>
      <c r="D117" s="46" t="s">
        <v>29</v>
      </c>
      <c r="E117" s="47" t="s">
        <v>149</v>
      </c>
      <c r="F117" s="47" t="s">
        <v>437</v>
      </c>
      <c r="G117" s="28">
        <v>44272</v>
      </c>
      <c r="H117" s="28">
        <v>44276</v>
      </c>
      <c r="I117" s="28">
        <v>44307</v>
      </c>
      <c r="J117" s="3" t="str">
        <f t="shared" si="2"/>
        <v>finalizado</v>
      </c>
    </row>
    <row r="118" spans="1:10">
      <c r="A118" s="104" t="s">
        <v>433</v>
      </c>
      <c r="B118" s="104" t="s">
        <v>411</v>
      </c>
      <c r="C118" s="47" t="s">
        <v>21</v>
      </c>
      <c r="D118" s="46" t="s">
        <v>29</v>
      </c>
      <c r="E118" s="47" t="s">
        <v>417</v>
      </c>
      <c r="F118" s="47" t="s">
        <v>418</v>
      </c>
      <c r="G118" s="28">
        <v>44276</v>
      </c>
      <c r="H118" s="28">
        <v>44280</v>
      </c>
      <c r="I118" s="28">
        <v>44311</v>
      </c>
      <c r="J118" s="3" t="str">
        <f t="shared" si="2"/>
        <v>finalizado</v>
      </c>
    </row>
    <row r="119" spans="1:10">
      <c r="A119" s="141" t="s">
        <v>433</v>
      </c>
      <c r="B119" s="141" t="s">
        <v>411</v>
      </c>
      <c r="C119" s="52" t="s">
        <v>21</v>
      </c>
      <c r="D119" s="51" t="s">
        <v>29</v>
      </c>
      <c r="E119" s="52" t="s">
        <v>78</v>
      </c>
      <c r="F119" s="52" t="s">
        <v>515</v>
      </c>
      <c r="G119" s="53">
        <v>44279</v>
      </c>
      <c r="H119" s="53">
        <v>44283</v>
      </c>
      <c r="I119" s="53">
        <v>44314</v>
      </c>
      <c r="J119" s="3" t="str">
        <f t="shared" si="2"/>
        <v>finalizado</v>
      </c>
    </row>
    <row r="120" spans="1:10">
      <c r="A120" s="30" t="s">
        <v>433</v>
      </c>
      <c r="B120" s="30" t="s">
        <v>411</v>
      </c>
      <c r="C120" s="47" t="s">
        <v>21</v>
      </c>
      <c r="D120" s="46" t="s">
        <v>15</v>
      </c>
      <c r="E120" s="146" t="s">
        <v>413</v>
      </c>
      <c r="F120" s="47" t="s">
        <v>327</v>
      </c>
      <c r="G120" s="28">
        <v>44262</v>
      </c>
      <c r="H120" s="28">
        <v>44266</v>
      </c>
      <c r="I120" s="28">
        <v>44299</v>
      </c>
      <c r="J120" s="3" t="str">
        <f t="shared" si="2"/>
        <v>finalizado</v>
      </c>
    </row>
    <row r="121" spans="1:10">
      <c r="A121" s="104" t="s">
        <v>433</v>
      </c>
      <c r="B121" s="104" t="s">
        <v>411</v>
      </c>
      <c r="C121" s="47" t="s">
        <v>21</v>
      </c>
      <c r="D121" s="46" t="s">
        <v>15</v>
      </c>
      <c r="E121" s="47" t="s">
        <v>415</v>
      </c>
      <c r="F121" s="14" t="s">
        <v>416</v>
      </c>
      <c r="G121" s="28">
        <v>44269</v>
      </c>
      <c r="H121" s="28">
        <v>44273</v>
      </c>
      <c r="I121" s="45">
        <v>44307</v>
      </c>
      <c r="J121" s="3" t="str">
        <f t="shared" si="2"/>
        <v>finalizado</v>
      </c>
    </row>
    <row r="122" spans="1:10">
      <c r="A122" s="104" t="s">
        <v>433</v>
      </c>
      <c r="B122" s="104" t="s">
        <v>411</v>
      </c>
      <c r="C122" s="47" t="s">
        <v>21</v>
      </c>
      <c r="D122" s="46" t="s">
        <v>15</v>
      </c>
      <c r="E122" s="45" t="s">
        <v>417</v>
      </c>
      <c r="F122" s="46" t="s">
        <v>418</v>
      </c>
      <c r="G122" s="28">
        <v>44276</v>
      </c>
      <c r="H122" s="45">
        <v>44280</v>
      </c>
      <c r="I122" s="45">
        <v>44313</v>
      </c>
      <c r="J122" s="3" t="str">
        <f t="shared" si="2"/>
        <v>finalizado</v>
      </c>
    </row>
    <row r="123" spans="1:10">
      <c r="A123" s="104" t="s">
        <v>433</v>
      </c>
      <c r="B123" s="104" t="s">
        <v>411</v>
      </c>
      <c r="C123" s="47" t="s">
        <v>21</v>
      </c>
      <c r="D123" s="46" t="s">
        <v>15</v>
      </c>
      <c r="E123" s="45"/>
      <c r="F123" s="46"/>
      <c r="G123" s="28"/>
      <c r="H123" s="45"/>
      <c r="I123" s="45"/>
      <c r="J123" s="3" t="str">
        <f t="shared" si="2"/>
        <v>finalizado</v>
      </c>
    </row>
    <row r="124" spans="1:10">
      <c r="A124" s="141" t="s">
        <v>433</v>
      </c>
      <c r="B124" s="141" t="s">
        <v>411</v>
      </c>
      <c r="C124" s="52" t="s">
        <v>21</v>
      </c>
      <c r="D124" s="51" t="s">
        <v>15</v>
      </c>
      <c r="E124" s="48"/>
      <c r="F124" s="51"/>
      <c r="G124" s="53"/>
      <c r="H124" s="48"/>
      <c r="I124" s="48"/>
      <c r="J124" s="3" t="str">
        <f t="shared" si="2"/>
        <v>pendente</v>
      </c>
    </row>
    <row r="125" spans="1:10">
      <c r="A125" s="83" t="s">
        <v>433</v>
      </c>
      <c r="B125" s="83" t="s">
        <v>411</v>
      </c>
      <c r="C125" s="47" t="s">
        <v>21</v>
      </c>
      <c r="D125" s="46" t="s">
        <v>23</v>
      </c>
      <c r="E125" s="146" t="s">
        <v>413</v>
      </c>
      <c r="F125" s="47" t="s">
        <v>327</v>
      </c>
      <c r="G125" s="28">
        <v>44262</v>
      </c>
      <c r="H125" s="28">
        <v>44266</v>
      </c>
      <c r="I125" s="28">
        <v>44305</v>
      </c>
      <c r="J125" s="3" t="str">
        <f t="shared" si="2"/>
        <v>pendente</v>
      </c>
    </row>
    <row r="126" spans="1:10">
      <c r="A126" s="83" t="s">
        <v>433</v>
      </c>
      <c r="B126" s="83" t="s">
        <v>411</v>
      </c>
      <c r="C126" s="47" t="s">
        <v>21</v>
      </c>
      <c r="D126" s="46" t="s">
        <v>23</v>
      </c>
      <c r="E126" s="47" t="s">
        <v>415</v>
      </c>
      <c r="F126" s="14" t="s">
        <v>416</v>
      </c>
      <c r="G126" s="28">
        <v>44269</v>
      </c>
      <c r="H126" s="28">
        <v>44273</v>
      </c>
      <c r="I126" s="28">
        <v>44313</v>
      </c>
      <c r="J126" s="3" t="str">
        <f t="shared" si="2"/>
        <v>finalizado</v>
      </c>
    </row>
    <row r="127" spans="1:10">
      <c r="A127" s="83" t="s">
        <v>433</v>
      </c>
      <c r="B127" s="83" t="s">
        <v>411</v>
      </c>
      <c r="C127" s="47" t="s">
        <v>21</v>
      </c>
      <c r="D127" s="46" t="s">
        <v>23</v>
      </c>
      <c r="E127" s="45" t="s">
        <v>417</v>
      </c>
      <c r="F127" s="46" t="s">
        <v>418</v>
      </c>
      <c r="G127" s="28">
        <v>44276</v>
      </c>
      <c r="H127" s="45">
        <v>44280</v>
      </c>
      <c r="I127" s="28">
        <v>44319</v>
      </c>
      <c r="J127" s="3" t="str">
        <f t="shared" si="2"/>
        <v>finalizado</v>
      </c>
    </row>
    <row r="128" spans="1:10">
      <c r="A128" s="83" t="s">
        <v>433</v>
      </c>
      <c r="B128" s="83" t="s">
        <v>411</v>
      </c>
      <c r="C128" s="47" t="s">
        <v>21</v>
      </c>
      <c r="D128" s="46" t="s">
        <v>23</v>
      </c>
      <c r="E128" s="44"/>
      <c r="F128" s="49"/>
      <c r="G128" s="28"/>
      <c r="H128" s="28"/>
      <c r="I128" s="28"/>
      <c r="J128" s="3" t="str">
        <f t="shared" si="2"/>
        <v>finalizado</v>
      </c>
    </row>
    <row r="129" spans="1:10">
      <c r="A129" s="130" t="s">
        <v>433</v>
      </c>
      <c r="B129" s="130" t="s">
        <v>411</v>
      </c>
      <c r="C129" s="52" t="s">
        <v>21</v>
      </c>
      <c r="D129" s="51" t="s">
        <v>23</v>
      </c>
      <c r="E129" s="50"/>
      <c r="F129" s="31"/>
      <c r="G129" s="53"/>
      <c r="H129" s="53"/>
      <c r="I129" s="53"/>
      <c r="J129" s="3" t="str">
        <f t="shared" si="2"/>
        <v>pendente</v>
      </c>
    </row>
    <row r="130" spans="1:10">
      <c r="A130" s="83" t="s">
        <v>433</v>
      </c>
      <c r="B130" s="83" t="s">
        <v>411</v>
      </c>
      <c r="C130" s="47" t="s">
        <v>21</v>
      </c>
      <c r="D130" s="46" t="s">
        <v>55</v>
      </c>
      <c r="E130" s="44" t="s">
        <v>423</v>
      </c>
      <c r="F130" s="15" t="s">
        <v>516</v>
      </c>
      <c r="G130" s="45">
        <v>44265</v>
      </c>
      <c r="H130" s="45">
        <v>44269</v>
      </c>
      <c r="I130" s="45">
        <v>44305</v>
      </c>
      <c r="J130" s="3" t="str">
        <f t="shared" si="2"/>
        <v>pendente</v>
      </c>
    </row>
    <row r="131" spans="1:10">
      <c r="A131" s="83" t="s">
        <v>433</v>
      </c>
      <c r="B131" s="83" t="s">
        <v>411</v>
      </c>
      <c r="C131" s="47" t="s">
        <v>21</v>
      </c>
      <c r="D131" s="46" t="s">
        <v>55</v>
      </c>
      <c r="E131" s="44" t="s">
        <v>149</v>
      </c>
      <c r="F131" s="15" t="s">
        <v>437</v>
      </c>
      <c r="G131" s="45">
        <v>44272</v>
      </c>
      <c r="H131" s="45">
        <v>44276</v>
      </c>
      <c r="I131" s="45">
        <v>44312</v>
      </c>
      <c r="J131" s="3" t="str">
        <f t="shared" si="2"/>
        <v>finalizado</v>
      </c>
    </row>
    <row r="132" spans="1:10">
      <c r="A132" s="83" t="s">
        <v>433</v>
      </c>
      <c r="B132" s="83" t="s">
        <v>411</v>
      </c>
      <c r="C132" s="47" t="s">
        <v>21</v>
      </c>
      <c r="D132" s="46" t="s">
        <v>55</v>
      </c>
      <c r="E132" s="44" t="s">
        <v>78</v>
      </c>
      <c r="F132" s="15" t="s">
        <v>515</v>
      </c>
      <c r="G132" s="45">
        <v>44279</v>
      </c>
      <c r="H132" s="45">
        <v>44283</v>
      </c>
      <c r="I132" s="45">
        <v>44319</v>
      </c>
      <c r="J132" s="3" t="str">
        <f t="shared" ref="J132:J321" si="3">IF(H131&lt;&gt;0,"finalizado", "pendente")</f>
        <v>finalizado</v>
      </c>
    </row>
    <row r="133" spans="1:10">
      <c r="A133" s="141" t="s">
        <v>433</v>
      </c>
      <c r="B133" s="141" t="s">
        <v>411</v>
      </c>
      <c r="C133" s="52" t="s">
        <v>21</v>
      </c>
      <c r="D133" s="51" t="s">
        <v>55</v>
      </c>
      <c r="E133" s="59"/>
      <c r="F133" s="38"/>
      <c r="G133" s="19"/>
      <c r="H133" s="19"/>
      <c r="I133" s="102"/>
      <c r="J133" s="3" t="str">
        <f t="shared" si="3"/>
        <v>finalizado</v>
      </c>
    </row>
    <row r="134" spans="1:10">
      <c r="A134" s="83" t="s">
        <v>433</v>
      </c>
      <c r="B134" s="83" t="s">
        <v>411</v>
      </c>
      <c r="C134" s="46" t="s">
        <v>21</v>
      </c>
      <c r="D134" s="46" t="s">
        <v>27</v>
      </c>
      <c r="E134" s="46" t="s">
        <v>149</v>
      </c>
      <c r="F134" s="46" t="s">
        <v>437</v>
      </c>
      <c r="G134" s="103">
        <v>44272</v>
      </c>
      <c r="H134" s="103">
        <v>44276</v>
      </c>
      <c r="I134" s="28">
        <v>44312</v>
      </c>
      <c r="J134" s="3" t="str">
        <f t="shared" si="3"/>
        <v>pendente</v>
      </c>
    </row>
    <row r="135" spans="1:10">
      <c r="A135" s="83" t="s">
        <v>433</v>
      </c>
      <c r="B135" s="83" t="s">
        <v>411</v>
      </c>
      <c r="C135" s="46" t="s">
        <v>21</v>
      </c>
      <c r="D135" s="46" t="s">
        <v>27</v>
      </c>
      <c r="E135" s="46" t="s">
        <v>78</v>
      </c>
      <c r="F135" s="46" t="s">
        <v>517</v>
      </c>
      <c r="G135" s="28">
        <v>44280</v>
      </c>
      <c r="H135" s="28">
        <v>44283</v>
      </c>
      <c r="I135" s="28">
        <v>44315</v>
      </c>
      <c r="J135" s="3" t="str">
        <f t="shared" si="3"/>
        <v>finalizado</v>
      </c>
    </row>
    <row r="136" spans="1:10">
      <c r="A136" s="83" t="s">
        <v>433</v>
      </c>
      <c r="B136" s="83" t="s">
        <v>411</v>
      </c>
      <c r="C136" s="46" t="s">
        <v>21</v>
      </c>
      <c r="D136" s="46" t="s">
        <v>27</v>
      </c>
      <c r="E136" s="36"/>
      <c r="F136" s="47"/>
      <c r="G136" s="28"/>
      <c r="H136" s="28"/>
      <c r="I136" s="28"/>
      <c r="J136" s="3" t="str">
        <f t="shared" si="3"/>
        <v>finalizado</v>
      </c>
    </row>
    <row r="137" spans="1:10">
      <c r="A137" s="141" t="s">
        <v>433</v>
      </c>
      <c r="B137" s="141" t="s">
        <v>411</v>
      </c>
      <c r="C137" s="51" t="s">
        <v>21</v>
      </c>
      <c r="D137" s="51" t="s">
        <v>27</v>
      </c>
      <c r="E137" s="21"/>
      <c r="F137" s="52"/>
      <c r="G137" s="53"/>
      <c r="H137" s="48"/>
      <c r="I137" s="53"/>
      <c r="J137" s="3" t="str">
        <f t="shared" si="3"/>
        <v>pendente</v>
      </c>
    </row>
    <row r="138" spans="1:10">
      <c r="A138" s="83" t="s">
        <v>433</v>
      </c>
      <c r="B138" s="83" t="s">
        <v>411</v>
      </c>
      <c r="C138" s="47" t="s">
        <v>45</v>
      </c>
      <c r="D138" s="46" t="s">
        <v>29</v>
      </c>
      <c r="E138" s="36" t="s">
        <v>449</v>
      </c>
      <c r="F138" s="47" t="s">
        <v>450</v>
      </c>
      <c r="G138" s="28">
        <v>44252</v>
      </c>
      <c r="H138" s="28">
        <v>44259</v>
      </c>
      <c r="I138" s="28">
        <v>44295</v>
      </c>
      <c r="J138" s="3" t="str">
        <f t="shared" si="3"/>
        <v>pendente</v>
      </c>
    </row>
    <row r="139" spans="1:10">
      <c r="A139" s="83" t="s">
        <v>433</v>
      </c>
      <c r="B139" s="83" t="s">
        <v>411</v>
      </c>
      <c r="C139" s="47" t="s">
        <v>45</v>
      </c>
      <c r="D139" s="46" t="s">
        <v>29</v>
      </c>
      <c r="E139" s="46" t="s">
        <v>518</v>
      </c>
      <c r="F139" s="46" t="s">
        <v>242</v>
      </c>
      <c r="G139" s="17">
        <v>44273</v>
      </c>
      <c r="H139" s="45">
        <v>44280</v>
      </c>
      <c r="I139" s="28">
        <v>44316</v>
      </c>
      <c r="J139" s="3" t="str">
        <f t="shared" si="3"/>
        <v>finalizado</v>
      </c>
    </row>
    <row r="140" spans="1:10">
      <c r="A140" s="83" t="s">
        <v>433</v>
      </c>
      <c r="B140" s="83" t="s">
        <v>411</v>
      </c>
      <c r="C140" s="47" t="s">
        <v>45</v>
      </c>
      <c r="D140" s="46" t="s">
        <v>29</v>
      </c>
      <c r="E140" s="49"/>
      <c r="F140" s="17"/>
      <c r="G140" s="17"/>
      <c r="H140" s="45"/>
      <c r="I140" s="28"/>
      <c r="J140" s="3" t="str">
        <f t="shared" si="3"/>
        <v>finalizado</v>
      </c>
    </row>
    <row r="141" spans="1:10">
      <c r="A141" s="83" t="s">
        <v>433</v>
      </c>
      <c r="B141" s="83" t="s">
        <v>411</v>
      </c>
      <c r="C141" s="47" t="s">
        <v>45</v>
      </c>
      <c r="D141" s="46" t="s">
        <v>29</v>
      </c>
      <c r="E141" s="49"/>
      <c r="F141" s="17"/>
      <c r="G141" s="17"/>
      <c r="H141" s="45"/>
      <c r="I141" s="28"/>
      <c r="J141" s="3" t="str">
        <f t="shared" si="3"/>
        <v>pendente</v>
      </c>
    </row>
    <row r="142" spans="1:10">
      <c r="A142" s="141" t="s">
        <v>433</v>
      </c>
      <c r="B142" s="141" t="s">
        <v>411</v>
      </c>
      <c r="C142" s="52" t="s">
        <v>45</v>
      </c>
      <c r="D142" s="51" t="s">
        <v>29</v>
      </c>
      <c r="E142" s="31"/>
      <c r="F142" s="52"/>
      <c r="G142" s="48"/>
      <c r="H142" s="48"/>
      <c r="I142" s="53"/>
      <c r="J142" s="3" t="str">
        <f t="shared" si="3"/>
        <v>pendente</v>
      </c>
    </row>
    <row r="143" spans="1:10">
      <c r="A143" s="83" t="s">
        <v>433</v>
      </c>
      <c r="B143" s="83" t="s">
        <v>411</v>
      </c>
      <c r="C143" s="47" t="s">
        <v>22</v>
      </c>
      <c r="D143" s="46" t="s">
        <v>29</v>
      </c>
      <c r="E143" s="43" t="s">
        <v>421</v>
      </c>
      <c r="F143" s="27" t="s">
        <v>435</v>
      </c>
      <c r="G143" s="17">
        <v>44260</v>
      </c>
      <c r="H143" s="17">
        <v>44265</v>
      </c>
      <c r="I143" s="10">
        <v>44295</v>
      </c>
      <c r="J143" s="2" t="str">
        <f t="shared" si="3"/>
        <v>pendente</v>
      </c>
    </row>
    <row r="144" spans="1:10">
      <c r="A144" s="83" t="s">
        <v>433</v>
      </c>
      <c r="B144" s="83" t="s">
        <v>411</v>
      </c>
      <c r="C144" s="47" t="s">
        <v>22</v>
      </c>
      <c r="D144" s="46" t="s">
        <v>29</v>
      </c>
      <c r="E144" s="47" t="s">
        <v>423</v>
      </c>
      <c r="F144" s="18" t="s">
        <v>451</v>
      </c>
      <c r="G144" s="8">
        <v>44267</v>
      </c>
      <c r="H144" s="17">
        <v>44272</v>
      </c>
      <c r="I144" s="10">
        <v>44302</v>
      </c>
      <c r="J144" s="3" t="str">
        <f t="shared" si="3"/>
        <v>finalizado</v>
      </c>
    </row>
    <row r="145" spans="1:10">
      <c r="A145" s="83" t="s">
        <v>433</v>
      </c>
      <c r="B145" s="83" t="s">
        <v>411</v>
      </c>
      <c r="C145" s="47" t="s">
        <v>22</v>
      </c>
      <c r="D145" s="46" t="s">
        <v>29</v>
      </c>
      <c r="E145" s="5" t="s">
        <v>149</v>
      </c>
      <c r="F145" s="5" t="s">
        <v>437</v>
      </c>
      <c r="G145" s="10">
        <v>44274</v>
      </c>
      <c r="H145" s="10">
        <v>44279</v>
      </c>
      <c r="I145" s="10">
        <v>44309</v>
      </c>
      <c r="J145" s="3" t="str">
        <f t="shared" si="3"/>
        <v>finalizado</v>
      </c>
    </row>
    <row r="146" spans="1:10">
      <c r="A146" s="83" t="s">
        <v>433</v>
      </c>
      <c r="B146" s="83" t="s">
        <v>411</v>
      </c>
      <c r="C146" s="47" t="s">
        <v>22</v>
      </c>
      <c r="D146" s="46" t="s">
        <v>29</v>
      </c>
      <c r="E146" s="5" t="s">
        <v>78</v>
      </c>
      <c r="F146" s="5" t="s">
        <v>452</v>
      </c>
      <c r="G146" s="10">
        <v>44281</v>
      </c>
      <c r="H146" s="10">
        <v>44286</v>
      </c>
      <c r="I146" s="10">
        <v>44316</v>
      </c>
      <c r="J146" s="3" t="str">
        <f t="shared" si="3"/>
        <v>finalizado</v>
      </c>
    </row>
    <row r="147" spans="1:10">
      <c r="A147" s="130" t="s">
        <v>433</v>
      </c>
      <c r="B147" s="130" t="s">
        <v>411</v>
      </c>
      <c r="C147" s="52" t="s">
        <v>22</v>
      </c>
      <c r="D147" s="51" t="s">
        <v>29</v>
      </c>
      <c r="E147" s="7"/>
      <c r="F147" s="7"/>
      <c r="G147" s="35"/>
      <c r="H147" s="35"/>
      <c r="I147" s="35"/>
      <c r="J147" s="3" t="str">
        <f t="shared" si="3"/>
        <v>finalizado</v>
      </c>
    </row>
    <row r="148" spans="1:10">
      <c r="A148" s="83" t="s">
        <v>433</v>
      </c>
      <c r="B148" s="83" t="s">
        <v>411</v>
      </c>
      <c r="C148" s="47" t="s">
        <v>22</v>
      </c>
      <c r="D148" s="46" t="s">
        <v>15</v>
      </c>
      <c r="E148" s="37" t="s">
        <v>326</v>
      </c>
      <c r="F148" s="49" t="s">
        <v>327</v>
      </c>
      <c r="G148" s="8">
        <v>44259</v>
      </c>
      <c r="H148" s="8">
        <v>44263</v>
      </c>
      <c r="I148" s="8">
        <v>44295</v>
      </c>
      <c r="J148" s="3" t="str">
        <f t="shared" si="3"/>
        <v>pendente</v>
      </c>
    </row>
    <row r="149" spans="1:10">
      <c r="A149" s="83" t="s">
        <v>433</v>
      </c>
      <c r="B149" s="83" t="s">
        <v>411</v>
      </c>
      <c r="C149" s="47" t="s">
        <v>22</v>
      </c>
      <c r="D149" s="46" t="s">
        <v>15</v>
      </c>
      <c r="E149" s="37" t="s">
        <v>413</v>
      </c>
      <c r="F149" s="49" t="s">
        <v>414</v>
      </c>
      <c r="G149" s="8">
        <v>44266</v>
      </c>
      <c r="H149" s="8">
        <v>44270</v>
      </c>
      <c r="I149" s="8">
        <v>44302</v>
      </c>
      <c r="J149" s="3" t="str">
        <f t="shared" si="3"/>
        <v>finalizado</v>
      </c>
    </row>
    <row r="150" spans="1:10">
      <c r="A150" s="83" t="s">
        <v>433</v>
      </c>
      <c r="B150" s="83" t="s">
        <v>411</v>
      </c>
      <c r="C150" s="47" t="s">
        <v>22</v>
      </c>
      <c r="D150" s="46" t="s">
        <v>15</v>
      </c>
      <c r="E150" s="37" t="s">
        <v>415</v>
      </c>
      <c r="F150" s="40" t="s">
        <v>453</v>
      </c>
      <c r="G150" s="8">
        <v>44273</v>
      </c>
      <c r="H150" s="8">
        <v>44277</v>
      </c>
      <c r="I150" s="8">
        <v>44309</v>
      </c>
      <c r="J150" s="3" t="str">
        <f t="shared" si="3"/>
        <v>finalizado</v>
      </c>
    </row>
    <row r="151" spans="1:10">
      <c r="A151" s="83" t="s">
        <v>433</v>
      </c>
      <c r="B151" s="83" t="s">
        <v>411</v>
      </c>
      <c r="C151" s="47" t="s">
        <v>22</v>
      </c>
      <c r="D151" s="46" t="s">
        <v>15</v>
      </c>
      <c r="E151" s="47" t="s">
        <v>417</v>
      </c>
      <c r="F151" s="47" t="s">
        <v>454</v>
      </c>
      <c r="G151" s="28">
        <v>44280</v>
      </c>
      <c r="H151" s="28">
        <v>44284</v>
      </c>
      <c r="I151" s="28">
        <v>44316</v>
      </c>
      <c r="J151" s="3" t="str">
        <f t="shared" si="3"/>
        <v>finalizado</v>
      </c>
    </row>
    <row r="152" spans="1:10">
      <c r="A152" s="130" t="s">
        <v>433</v>
      </c>
      <c r="B152" s="130" t="s">
        <v>411</v>
      </c>
      <c r="C152" s="52" t="s">
        <v>22</v>
      </c>
      <c r="D152" s="51" t="s">
        <v>15</v>
      </c>
      <c r="E152" s="35"/>
      <c r="F152" s="31"/>
      <c r="G152" s="53"/>
      <c r="H152" s="34"/>
      <c r="I152" s="34"/>
      <c r="J152" s="3" t="str">
        <f t="shared" si="3"/>
        <v>finalizado</v>
      </c>
    </row>
    <row r="153" spans="1:10">
      <c r="A153" s="83" t="s">
        <v>433</v>
      </c>
      <c r="B153" s="83" t="s">
        <v>411</v>
      </c>
      <c r="C153" s="47" t="s">
        <v>22</v>
      </c>
      <c r="D153" s="46" t="s">
        <v>55</v>
      </c>
      <c r="E153" s="8" t="s">
        <v>426</v>
      </c>
      <c r="F153" s="49" t="s">
        <v>349</v>
      </c>
      <c r="G153" s="28">
        <v>44256</v>
      </c>
      <c r="H153" s="33">
        <v>44261</v>
      </c>
      <c r="I153" s="33">
        <v>44297</v>
      </c>
      <c r="J153" s="3" t="str">
        <f t="shared" si="3"/>
        <v>pendente</v>
      </c>
    </row>
    <row r="154" spans="1:10">
      <c r="A154" s="83" t="s">
        <v>433</v>
      </c>
      <c r="B154" s="83" t="s">
        <v>411</v>
      </c>
      <c r="C154" s="47" t="s">
        <v>22</v>
      </c>
      <c r="D154" s="46" t="s">
        <v>55</v>
      </c>
      <c r="E154" s="4" t="s">
        <v>427</v>
      </c>
      <c r="F154" s="4" t="s">
        <v>428</v>
      </c>
      <c r="G154" s="33">
        <v>44263</v>
      </c>
      <c r="H154" s="33">
        <v>44268</v>
      </c>
      <c r="I154" s="33">
        <v>44304</v>
      </c>
      <c r="J154" s="3" t="str">
        <f t="shared" si="3"/>
        <v>finalizado</v>
      </c>
    </row>
    <row r="155" spans="1:10">
      <c r="A155" s="83" t="s">
        <v>433</v>
      </c>
      <c r="B155" s="83" t="s">
        <v>411</v>
      </c>
      <c r="C155" s="47" t="s">
        <v>22</v>
      </c>
      <c r="D155" s="46" t="s">
        <v>55</v>
      </c>
      <c r="E155" s="47" t="s">
        <v>429</v>
      </c>
      <c r="F155" s="47" t="s">
        <v>430</v>
      </c>
      <c r="G155" s="28">
        <v>44270</v>
      </c>
      <c r="H155" s="28">
        <v>44275</v>
      </c>
      <c r="I155" s="28">
        <v>44311</v>
      </c>
      <c r="J155" s="3" t="str">
        <f t="shared" si="3"/>
        <v>finalizado</v>
      </c>
    </row>
    <row r="156" spans="1:10">
      <c r="A156" s="83" t="s">
        <v>433</v>
      </c>
      <c r="B156" s="83" t="s">
        <v>411</v>
      </c>
      <c r="C156" s="47" t="s">
        <v>22</v>
      </c>
      <c r="D156" s="46" t="s">
        <v>55</v>
      </c>
      <c r="E156" s="47" t="s">
        <v>431</v>
      </c>
      <c r="F156" s="47" t="s">
        <v>432</v>
      </c>
      <c r="G156" s="45">
        <v>44277</v>
      </c>
      <c r="H156" s="28">
        <v>44282</v>
      </c>
      <c r="I156" s="28">
        <v>44318</v>
      </c>
      <c r="J156" s="3" t="str">
        <f t="shared" si="3"/>
        <v>finalizado</v>
      </c>
    </row>
    <row r="157" spans="1:10">
      <c r="A157" s="130" t="s">
        <v>433</v>
      </c>
      <c r="B157" s="130" t="s">
        <v>411</v>
      </c>
      <c r="C157" s="52" t="s">
        <v>22</v>
      </c>
      <c r="D157" s="51" t="s">
        <v>55</v>
      </c>
      <c r="E157" s="52"/>
      <c r="F157" s="52"/>
      <c r="G157" s="53"/>
      <c r="H157" s="53"/>
      <c r="I157" s="48"/>
      <c r="J157" s="3" t="str">
        <f t="shared" si="3"/>
        <v>finalizado</v>
      </c>
    </row>
    <row r="158" spans="1:10">
      <c r="A158" s="83" t="s">
        <v>433</v>
      </c>
      <c r="B158" s="83" t="s">
        <v>411</v>
      </c>
      <c r="C158" s="47" t="s">
        <v>44</v>
      </c>
      <c r="D158" s="46" t="s">
        <v>29</v>
      </c>
      <c r="E158" s="47" t="s">
        <v>384</v>
      </c>
      <c r="F158" s="14" t="s">
        <v>385</v>
      </c>
      <c r="G158" s="28">
        <v>44263</v>
      </c>
      <c r="H158" s="28">
        <v>44261</v>
      </c>
      <c r="I158" s="45">
        <v>44297</v>
      </c>
      <c r="J158" s="3" t="str">
        <f t="shared" si="3"/>
        <v>pendente</v>
      </c>
    </row>
    <row r="159" spans="1:10">
      <c r="A159" s="83" t="s">
        <v>433</v>
      </c>
      <c r="B159" s="83" t="s">
        <v>411</v>
      </c>
      <c r="C159" s="47" t="s">
        <v>44</v>
      </c>
      <c r="D159" s="46" t="s">
        <v>29</v>
      </c>
      <c r="E159" s="47" t="s">
        <v>239</v>
      </c>
      <c r="F159" s="18" t="s">
        <v>456</v>
      </c>
      <c r="G159" s="8">
        <v>44256</v>
      </c>
      <c r="H159" s="17">
        <v>44275</v>
      </c>
      <c r="I159" s="17">
        <v>44311</v>
      </c>
      <c r="J159" s="3" t="str">
        <f t="shared" si="3"/>
        <v>finalizado</v>
      </c>
    </row>
    <row r="160" spans="1:10">
      <c r="A160" s="83" t="s">
        <v>433</v>
      </c>
      <c r="B160" s="83" t="s">
        <v>411</v>
      </c>
      <c r="C160" s="47" t="s">
        <v>44</v>
      </c>
      <c r="D160" s="46" t="s">
        <v>29</v>
      </c>
      <c r="E160" s="44" t="s">
        <v>237</v>
      </c>
      <c r="F160" s="49" t="s">
        <v>457</v>
      </c>
      <c r="G160" s="45">
        <v>44270</v>
      </c>
      <c r="H160" s="45">
        <v>44268</v>
      </c>
      <c r="I160" s="45">
        <v>44304</v>
      </c>
      <c r="J160" s="3" t="str">
        <f t="shared" si="3"/>
        <v>finalizado</v>
      </c>
    </row>
    <row r="161" spans="1:10">
      <c r="A161" s="83" t="s">
        <v>433</v>
      </c>
      <c r="B161" s="83" t="s">
        <v>411</v>
      </c>
      <c r="C161" s="47" t="s">
        <v>44</v>
      </c>
      <c r="D161" s="46" t="s">
        <v>29</v>
      </c>
      <c r="E161" s="47" t="s">
        <v>455</v>
      </c>
      <c r="F161" s="18" t="s">
        <v>385</v>
      </c>
      <c r="G161" s="8">
        <v>44277</v>
      </c>
      <c r="H161" s="17">
        <v>44282</v>
      </c>
      <c r="I161" s="17">
        <v>44318</v>
      </c>
      <c r="J161" s="3" t="str">
        <f t="shared" si="3"/>
        <v>finalizado</v>
      </c>
    </row>
    <row r="162" spans="1:10">
      <c r="A162" s="130" t="s">
        <v>433</v>
      </c>
      <c r="B162" s="130" t="s">
        <v>411</v>
      </c>
      <c r="C162" s="52" t="s">
        <v>44</v>
      </c>
      <c r="D162" s="51" t="s">
        <v>29</v>
      </c>
      <c r="E162" s="21"/>
      <c r="F162" s="51"/>
      <c r="G162" s="19"/>
      <c r="H162" s="19"/>
      <c r="I162" s="19"/>
      <c r="J162" s="3" t="str">
        <f t="shared" si="3"/>
        <v>finalizado</v>
      </c>
    </row>
    <row r="163" spans="1:10">
      <c r="A163" s="83" t="s">
        <v>433</v>
      </c>
      <c r="B163" s="83" t="s">
        <v>411</v>
      </c>
      <c r="C163" s="11" t="s">
        <v>46</v>
      </c>
      <c r="D163" s="11" t="s">
        <v>29</v>
      </c>
      <c r="E163" s="36" t="s">
        <v>458</v>
      </c>
      <c r="F163" s="46" t="s">
        <v>459</v>
      </c>
      <c r="G163" s="17">
        <v>44261</v>
      </c>
      <c r="H163" s="17">
        <v>44262</v>
      </c>
      <c r="I163" s="17">
        <v>44308</v>
      </c>
      <c r="J163" s="3" t="str">
        <f t="shared" si="3"/>
        <v>pendente</v>
      </c>
    </row>
    <row r="164" spans="1:10">
      <c r="A164" s="83" t="s">
        <v>433</v>
      </c>
      <c r="B164" s="83" t="s">
        <v>411</v>
      </c>
      <c r="C164" s="11" t="s">
        <v>46</v>
      </c>
      <c r="D164" s="11" t="s">
        <v>29</v>
      </c>
      <c r="E164" s="36" t="s">
        <v>458</v>
      </c>
      <c r="F164" s="46" t="s">
        <v>460</v>
      </c>
      <c r="G164" s="17">
        <v>44267</v>
      </c>
      <c r="H164" s="17">
        <v>44268</v>
      </c>
      <c r="I164" s="17">
        <v>44314</v>
      </c>
      <c r="J164" s="3" t="str">
        <f t="shared" si="3"/>
        <v>finalizado</v>
      </c>
    </row>
    <row r="165" spans="1:10">
      <c r="A165" s="83" t="s">
        <v>433</v>
      </c>
      <c r="B165" s="83" t="s">
        <v>411</v>
      </c>
      <c r="C165" s="11" t="s">
        <v>46</v>
      </c>
      <c r="D165" s="11" t="s">
        <v>29</v>
      </c>
      <c r="E165" s="36" t="s">
        <v>458</v>
      </c>
      <c r="F165" s="49" t="s">
        <v>461</v>
      </c>
      <c r="G165" s="45">
        <v>44274</v>
      </c>
      <c r="H165" s="45">
        <v>44275</v>
      </c>
      <c r="I165" s="45">
        <v>44321</v>
      </c>
      <c r="J165" s="3" t="str">
        <f t="shared" si="3"/>
        <v>finalizado</v>
      </c>
    </row>
    <row r="166" spans="1:10">
      <c r="A166" s="83" t="s">
        <v>433</v>
      </c>
      <c r="B166" s="83" t="s">
        <v>411</v>
      </c>
      <c r="C166" s="11" t="s">
        <v>46</v>
      </c>
      <c r="D166" s="11" t="s">
        <v>29</v>
      </c>
      <c r="E166" s="36" t="s">
        <v>458</v>
      </c>
      <c r="F166" s="5" t="s">
        <v>462</v>
      </c>
      <c r="G166" s="17">
        <v>44281</v>
      </c>
      <c r="H166" s="17">
        <v>44282</v>
      </c>
      <c r="I166" s="33">
        <v>44328</v>
      </c>
      <c r="J166" s="3" t="str">
        <f t="shared" si="3"/>
        <v>finalizado</v>
      </c>
    </row>
    <row r="167" spans="1:10">
      <c r="A167" s="130" t="s">
        <v>433</v>
      </c>
      <c r="B167" s="130" t="s">
        <v>411</v>
      </c>
      <c r="C167" s="12" t="s">
        <v>46</v>
      </c>
      <c r="D167" s="12" t="s">
        <v>29</v>
      </c>
      <c r="E167" s="21"/>
      <c r="F167" s="51"/>
      <c r="G167" s="34"/>
      <c r="H167" s="34"/>
      <c r="I167" s="34"/>
      <c r="J167" s="3" t="str">
        <f t="shared" si="3"/>
        <v>finalizado</v>
      </c>
    </row>
    <row r="168" spans="1:10">
      <c r="A168" s="83" t="s">
        <v>463</v>
      </c>
      <c r="B168" s="83" t="s">
        <v>411</v>
      </c>
      <c r="C168" s="47" t="s">
        <v>50</v>
      </c>
      <c r="D168" s="36" t="s">
        <v>29</v>
      </c>
      <c r="E168" s="49" t="s">
        <v>161</v>
      </c>
      <c r="F168" s="46" t="s">
        <v>464</v>
      </c>
      <c r="G168" s="33">
        <v>44259</v>
      </c>
      <c r="H168" s="33">
        <v>44265</v>
      </c>
      <c r="I168" s="33">
        <v>44297</v>
      </c>
      <c r="J168" s="3" t="str">
        <f>IF(H168&lt;&gt;0,"finalizado", "pendente")</f>
        <v>finalizado</v>
      </c>
    </row>
    <row r="169" spans="1:10">
      <c r="A169" s="83" t="s">
        <v>463</v>
      </c>
      <c r="B169" s="83" t="s">
        <v>411</v>
      </c>
      <c r="C169" s="47" t="s">
        <v>50</v>
      </c>
      <c r="D169" s="36" t="s">
        <v>29</v>
      </c>
      <c r="E169" s="32" t="s">
        <v>165</v>
      </c>
      <c r="F169" s="5" t="s">
        <v>465</v>
      </c>
      <c r="G169" s="17">
        <v>44266</v>
      </c>
      <c r="H169" s="17">
        <v>44272</v>
      </c>
      <c r="I169" s="33">
        <v>44304</v>
      </c>
      <c r="J169" s="3" t="str">
        <f t="shared" si="3"/>
        <v>finalizado</v>
      </c>
    </row>
    <row r="170" spans="1:10">
      <c r="A170" s="83" t="s">
        <v>463</v>
      </c>
      <c r="B170" s="83" t="s">
        <v>411</v>
      </c>
      <c r="C170" s="47" t="s">
        <v>50</v>
      </c>
      <c r="D170" s="36" t="s">
        <v>29</v>
      </c>
      <c r="E170" s="4" t="s">
        <v>163</v>
      </c>
      <c r="F170" s="46" t="s">
        <v>128</v>
      </c>
      <c r="G170" s="17">
        <v>44273</v>
      </c>
      <c r="H170" s="17">
        <v>44279</v>
      </c>
      <c r="I170" s="33">
        <v>44311</v>
      </c>
      <c r="J170" s="3" t="str">
        <f t="shared" si="3"/>
        <v>finalizado</v>
      </c>
    </row>
    <row r="171" spans="1:10">
      <c r="A171" s="83" t="s">
        <v>463</v>
      </c>
      <c r="B171" s="83" t="s">
        <v>411</v>
      </c>
      <c r="C171" s="47" t="s">
        <v>50</v>
      </c>
      <c r="D171" s="36" t="s">
        <v>29</v>
      </c>
      <c r="E171" s="49" t="s">
        <v>160</v>
      </c>
      <c r="F171" s="46" t="s">
        <v>466</v>
      </c>
      <c r="G171" s="17">
        <v>44280</v>
      </c>
      <c r="H171" s="17">
        <v>44286</v>
      </c>
      <c r="I171" s="33">
        <v>44318</v>
      </c>
      <c r="J171" s="3" t="str">
        <f t="shared" si="3"/>
        <v>finalizado</v>
      </c>
    </row>
    <row r="172" spans="1:10">
      <c r="A172" s="130" t="s">
        <v>463</v>
      </c>
      <c r="B172" s="130" t="s">
        <v>411</v>
      </c>
      <c r="C172" s="52" t="s">
        <v>50</v>
      </c>
      <c r="D172" s="21" t="s">
        <v>29</v>
      </c>
      <c r="E172" s="50"/>
      <c r="F172" s="31"/>
      <c r="G172" s="48"/>
      <c r="H172" s="48"/>
      <c r="I172" s="48"/>
      <c r="J172" s="2" t="e">
        <f>IF(#REF!&lt;&gt;0,"finalizado", "pendente")</f>
        <v>#REF!</v>
      </c>
    </row>
    <row r="173" spans="1:10">
      <c r="A173" s="83" t="s">
        <v>463</v>
      </c>
      <c r="B173" s="83" t="s">
        <v>411</v>
      </c>
      <c r="C173" s="47" t="s">
        <v>51</v>
      </c>
      <c r="D173" s="47" t="s">
        <v>29</v>
      </c>
      <c r="E173" s="49" t="s">
        <v>161</v>
      </c>
      <c r="F173" s="46" t="s">
        <v>464</v>
      </c>
      <c r="G173" s="17">
        <v>44263</v>
      </c>
      <c r="H173" s="17">
        <v>44265</v>
      </c>
      <c r="I173" s="17">
        <v>44297</v>
      </c>
      <c r="J173" s="3" t="str">
        <f t="shared" si="3"/>
        <v>pendente</v>
      </c>
    </row>
    <row r="174" spans="1:10">
      <c r="A174" s="83" t="s">
        <v>463</v>
      </c>
      <c r="B174" s="83" t="s">
        <v>411</v>
      </c>
      <c r="C174" s="47" t="s">
        <v>51</v>
      </c>
      <c r="D174" s="47" t="s">
        <v>29</v>
      </c>
      <c r="E174" s="32" t="s">
        <v>165</v>
      </c>
      <c r="F174" s="5" t="s">
        <v>465</v>
      </c>
      <c r="G174" s="17">
        <v>44270</v>
      </c>
      <c r="H174" s="17">
        <v>44272</v>
      </c>
      <c r="I174" s="17">
        <v>44304</v>
      </c>
      <c r="J174" s="3" t="str">
        <f>IF(H168&lt;&gt;0,"finalizado", "pendente")</f>
        <v>finalizado</v>
      </c>
    </row>
    <row r="175" spans="1:10">
      <c r="A175" s="83" t="s">
        <v>463</v>
      </c>
      <c r="B175" s="83" t="s">
        <v>411</v>
      </c>
      <c r="C175" s="47" t="s">
        <v>51</v>
      </c>
      <c r="D175" s="47" t="s">
        <v>29</v>
      </c>
      <c r="E175" s="4" t="s">
        <v>163</v>
      </c>
      <c r="F175" s="46" t="s">
        <v>128</v>
      </c>
      <c r="G175" s="17">
        <v>44277</v>
      </c>
      <c r="H175" s="17">
        <v>44279</v>
      </c>
      <c r="I175" s="17">
        <v>44311</v>
      </c>
      <c r="J175" s="3" t="str">
        <f>IF(H169&lt;&gt;0,"finalizado", "pendente")</f>
        <v>finalizado</v>
      </c>
    </row>
    <row r="176" spans="1:10">
      <c r="A176" s="83" t="s">
        <v>463</v>
      </c>
      <c r="B176" s="83" t="s">
        <v>411</v>
      </c>
      <c r="C176" s="47" t="s">
        <v>51</v>
      </c>
      <c r="D176" s="47" t="s">
        <v>29</v>
      </c>
      <c r="E176" s="49" t="s">
        <v>160</v>
      </c>
      <c r="F176" s="46" t="s">
        <v>466</v>
      </c>
      <c r="G176" s="17">
        <v>44284</v>
      </c>
      <c r="H176" s="17">
        <v>44286</v>
      </c>
      <c r="I176" s="17">
        <v>44318</v>
      </c>
      <c r="J176" s="3" t="str">
        <f>IF(H170&lt;&gt;0,"finalizado", "pendente")</f>
        <v>finalizado</v>
      </c>
    </row>
    <row r="177" spans="1:10">
      <c r="A177" s="130" t="s">
        <v>463</v>
      </c>
      <c r="B177" s="130" t="s">
        <v>411</v>
      </c>
      <c r="C177" s="52" t="s">
        <v>51</v>
      </c>
      <c r="D177" s="52" t="s">
        <v>29</v>
      </c>
      <c r="E177" s="50"/>
      <c r="F177" s="29"/>
      <c r="G177" s="48"/>
      <c r="H177" s="48"/>
      <c r="I177" s="48"/>
      <c r="J177" s="3" t="str">
        <f>IF(H171&lt;&gt;0,"finalizado", "pendente")</f>
        <v>finalizado</v>
      </c>
    </row>
    <row r="178" spans="1:10">
      <c r="A178" s="83" t="s">
        <v>467</v>
      </c>
      <c r="B178" s="83" t="s">
        <v>411</v>
      </c>
      <c r="C178" s="47" t="s">
        <v>30</v>
      </c>
      <c r="D178" s="47" t="s">
        <v>29</v>
      </c>
      <c r="E178" s="44" t="s">
        <v>470</v>
      </c>
      <c r="F178" s="49" t="s">
        <v>349</v>
      </c>
      <c r="G178" s="45">
        <v>44258</v>
      </c>
      <c r="H178" s="45">
        <v>44261</v>
      </c>
      <c r="I178" s="45">
        <v>44280</v>
      </c>
      <c r="J178" s="3" t="str">
        <f t="shared" si="3"/>
        <v>pendente</v>
      </c>
    </row>
    <row r="179" spans="1:10">
      <c r="A179" s="83" t="s">
        <v>467</v>
      </c>
      <c r="B179" s="83" t="s">
        <v>411</v>
      </c>
      <c r="C179" s="47" t="s">
        <v>30</v>
      </c>
      <c r="D179" s="47" t="s">
        <v>29</v>
      </c>
      <c r="E179" s="44" t="s">
        <v>168</v>
      </c>
      <c r="F179" s="44" t="s">
        <v>349</v>
      </c>
      <c r="G179" s="33">
        <v>44264</v>
      </c>
      <c r="H179" s="33">
        <v>44267</v>
      </c>
      <c r="I179" s="45">
        <v>44286</v>
      </c>
      <c r="J179" s="3" t="str">
        <f t="shared" si="3"/>
        <v>finalizado</v>
      </c>
    </row>
    <row r="180" spans="1:10">
      <c r="A180" s="83" t="s">
        <v>467</v>
      </c>
      <c r="B180" s="83" t="s">
        <v>411</v>
      </c>
      <c r="C180" s="47" t="s">
        <v>30</v>
      </c>
      <c r="D180" s="47" t="s">
        <v>29</v>
      </c>
      <c r="E180" s="4" t="s">
        <v>476</v>
      </c>
      <c r="F180" s="47" t="s">
        <v>477</v>
      </c>
      <c r="G180" s="33">
        <v>44270</v>
      </c>
      <c r="H180" s="33">
        <v>44273</v>
      </c>
      <c r="I180" s="45">
        <v>44292</v>
      </c>
      <c r="J180" s="3" t="str">
        <f t="shared" si="3"/>
        <v>finalizado</v>
      </c>
    </row>
    <row r="181" spans="1:10">
      <c r="A181" s="83" t="s">
        <v>467</v>
      </c>
      <c r="B181" s="83" t="s">
        <v>411</v>
      </c>
      <c r="C181" s="47" t="s">
        <v>30</v>
      </c>
      <c r="D181" s="47" t="s">
        <v>29</v>
      </c>
      <c r="E181" s="49" t="s">
        <v>170</v>
      </c>
      <c r="F181" s="47" t="s">
        <v>432</v>
      </c>
      <c r="G181" s="28">
        <v>44280</v>
      </c>
      <c r="H181" s="28">
        <v>44285</v>
      </c>
      <c r="I181" s="45">
        <v>44304</v>
      </c>
      <c r="J181" s="3" t="str">
        <f t="shared" si="3"/>
        <v>finalizado</v>
      </c>
    </row>
    <row r="182" spans="1:10">
      <c r="A182" s="141" t="s">
        <v>467</v>
      </c>
      <c r="B182" s="141" t="s">
        <v>411</v>
      </c>
      <c r="C182" s="52" t="s">
        <v>30</v>
      </c>
      <c r="D182" s="52" t="s">
        <v>29</v>
      </c>
      <c r="E182" s="21"/>
      <c r="F182" s="51"/>
      <c r="G182" s="48"/>
      <c r="H182" s="48"/>
      <c r="I182" s="48"/>
      <c r="J182" s="3" t="str">
        <f t="shared" si="3"/>
        <v>finalizado</v>
      </c>
    </row>
    <row r="183" spans="1:10">
      <c r="A183" s="83" t="s">
        <v>467</v>
      </c>
      <c r="B183" s="83" t="s">
        <v>411</v>
      </c>
      <c r="C183" s="47" t="s">
        <v>10</v>
      </c>
      <c r="D183" s="47" t="s">
        <v>29</v>
      </c>
      <c r="E183" s="44" t="s">
        <v>468</v>
      </c>
      <c r="F183" s="49" t="s">
        <v>469</v>
      </c>
      <c r="G183" s="45">
        <v>44258</v>
      </c>
      <c r="H183" s="45">
        <v>44262</v>
      </c>
      <c r="I183" s="45">
        <v>44281</v>
      </c>
      <c r="J183" s="3" t="str">
        <f t="shared" si="3"/>
        <v>pendente</v>
      </c>
    </row>
    <row r="184" spans="1:10">
      <c r="A184" s="83" t="s">
        <v>467</v>
      </c>
      <c r="B184" s="83" t="s">
        <v>411</v>
      </c>
      <c r="C184" s="47" t="s">
        <v>10</v>
      </c>
      <c r="D184" s="47" t="s">
        <v>29</v>
      </c>
      <c r="E184" s="36" t="s">
        <v>88</v>
      </c>
      <c r="F184" s="46" t="s">
        <v>361</v>
      </c>
      <c r="G184" s="45">
        <v>44265</v>
      </c>
      <c r="H184" s="45">
        <v>44269</v>
      </c>
      <c r="I184" s="45">
        <v>44288</v>
      </c>
      <c r="J184" s="3" t="str">
        <f t="shared" si="3"/>
        <v>finalizado</v>
      </c>
    </row>
    <row r="185" spans="1:10">
      <c r="A185" s="83" t="s">
        <v>467</v>
      </c>
      <c r="B185" s="83" t="s">
        <v>411</v>
      </c>
      <c r="C185" s="47" t="s">
        <v>10</v>
      </c>
      <c r="D185" s="47" t="s">
        <v>29</v>
      </c>
      <c r="E185" s="36" t="s">
        <v>470</v>
      </c>
      <c r="F185" s="46" t="s">
        <v>474</v>
      </c>
      <c r="G185" s="45">
        <v>44272</v>
      </c>
      <c r="H185" s="45">
        <v>44276</v>
      </c>
      <c r="I185" s="45">
        <v>44295</v>
      </c>
      <c r="J185" s="3" t="str">
        <f t="shared" si="3"/>
        <v>finalizado</v>
      </c>
    </row>
    <row r="186" spans="1:10">
      <c r="A186" s="83" t="s">
        <v>467</v>
      </c>
      <c r="B186" s="83" t="s">
        <v>411</v>
      </c>
      <c r="C186" s="47" t="s">
        <v>10</v>
      </c>
      <c r="D186" s="47" t="s">
        <v>29</v>
      </c>
      <c r="E186" s="36" t="s">
        <v>471</v>
      </c>
      <c r="F186" s="46" t="s">
        <v>475</v>
      </c>
      <c r="G186" s="45">
        <v>44279</v>
      </c>
      <c r="H186" s="45">
        <v>44283</v>
      </c>
      <c r="I186" s="45">
        <v>44302</v>
      </c>
      <c r="J186" s="3" t="str">
        <f t="shared" si="3"/>
        <v>finalizado</v>
      </c>
    </row>
    <row r="187" spans="1:10">
      <c r="A187" s="141" t="s">
        <v>467</v>
      </c>
      <c r="B187" s="141" t="s">
        <v>411</v>
      </c>
      <c r="C187" s="52" t="s">
        <v>10</v>
      </c>
      <c r="D187" s="52" t="s">
        <v>29</v>
      </c>
      <c r="E187" s="21"/>
      <c r="F187" s="51"/>
      <c r="G187" s="48"/>
      <c r="H187" s="48"/>
      <c r="I187" s="48"/>
      <c r="J187" s="3" t="str">
        <f t="shared" si="3"/>
        <v>finalizado</v>
      </c>
    </row>
    <row r="188" spans="1:10">
      <c r="A188" s="83" t="s">
        <v>467</v>
      </c>
      <c r="B188" s="83" t="s">
        <v>411</v>
      </c>
      <c r="C188" s="47" t="s">
        <v>10</v>
      </c>
      <c r="D188" s="47" t="s">
        <v>15</v>
      </c>
      <c r="E188" s="49" t="s">
        <v>88</v>
      </c>
      <c r="F188" s="47" t="s">
        <v>361</v>
      </c>
      <c r="G188" s="45">
        <v>44265</v>
      </c>
      <c r="H188" s="28">
        <v>44269</v>
      </c>
      <c r="I188" s="45">
        <v>44291</v>
      </c>
      <c r="J188" s="3" t="str">
        <f t="shared" si="3"/>
        <v>pendente</v>
      </c>
    </row>
    <row r="189" spans="1:10">
      <c r="A189" s="83" t="s">
        <v>467</v>
      </c>
      <c r="B189" s="83" t="s">
        <v>411</v>
      </c>
      <c r="C189" s="47" t="s">
        <v>10</v>
      </c>
      <c r="D189" s="47" t="s">
        <v>15</v>
      </c>
      <c r="E189" s="49" t="s">
        <v>471</v>
      </c>
      <c r="F189" s="47" t="s">
        <v>475</v>
      </c>
      <c r="G189" s="8">
        <v>44279</v>
      </c>
      <c r="H189" s="8">
        <v>44283</v>
      </c>
      <c r="I189" s="33">
        <v>44304</v>
      </c>
      <c r="J189" s="3" t="str">
        <f t="shared" si="3"/>
        <v>finalizado</v>
      </c>
    </row>
    <row r="190" spans="1:10">
      <c r="A190" s="83" t="s">
        <v>467</v>
      </c>
      <c r="B190" s="83" t="s">
        <v>411</v>
      </c>
      <c r="C190" s="47" t="s">
        <v>10</v>
      </c>
      <c r="D190" s="47" t="s">
        <v>15</v>
      </c>
      <c r="G190" s="45"/>
      <c r="H190" s="45"/>
      <c r="I190" s="33"/>
      <c r="J190" s="3" t="str">
        <f t="shared" si="3"/>
        <v>finalizado</v>
      </c>
    </row>
    <row r="191" spans="1:10">
      <c r="A191" s="83" t="s">
        <v>467</v>
      </c>
      <c r="B191" s="83" t="s">
        <v>411</v>
      </c>
      <c r="C191" s="47" t="s">
        <v>10</v>
      </c>
      <c r="D191" s="47" t="s">
        <v>15</v>
      </c>
      <c r="E191" s="49"/>
      <c r="F191" s="47"/>
      <c r="G191" s="8"/>
      <c r="H191" s="8"/>
      <c r="I191" s="33"/>
      <c r="J191" s="3" t="str">
        <f t="shared" si="3"/>
        <v>pendente</v>
      </c>
    </row>
    <row r="192" spans="1:10">
      <c r="A192" s="141" t="s">
        <v>467</v>
      </c>
      <c r="B192" s="141" t="s">
        <v>411</v>
      </c>
      <c r="C192" s="52" t="s">
        <v>10</v>
      </c>
      <c r="D192" s="52" t="s">
        <v>15</v>
      </c>
      <c r="E192" s="50"/>
      <c r="F192" s="51"/>
      <c r="G192" s="48"/>
      <c r="H192" s="48"/>
      <c r="I192" s="48"/>
      <c r="J192" s="41" t="str">
        <f t="shared" si="3"/>
        <v>pendente</v>
      </c>
    </row>
    <row r="193" spans="1:10">
      <c r="A193" s="83" t="s">
        <v>467</v>
      </c>
      <c r="B193" s="83" t="s">
        <v>411</v>
      </c>
      <c r="C193" s="47" t="s">
        <v>10</v>
      </c>
      <c r="D193" s="47" t="s">
        <v>23</v>
      </c>
      <c r="E193" s="49" t="s">
        <v>88</v>
      </c>
      <c r="F193" s="47" t="s">
        <v>361</v>
      </c>
      <c r="G193" s="45">
        <v>44265</v>
      </c>
      <c r="H193" s="28">
        <v>44269</v>
      </c>
      <c r="I193" s="45">
        <v>44296</v>
      </c>
      <c r="J193" s="3" t="str">
        <f t="shared" si="3"/>
        <v>pendente</v>
      </c>
    </row>
    <row r="194" spans="1:10">
      <c r="A194" s="83" t="s">
        <v>467</v>
      </c>
      <c r="B194" s="83" t="s">
        <v>411</v>
      </c>
      <c r="C194" s="47" t="s">
        <v>10</v>
      </c>
      <c r="D194" s="47" t="s">
        <v>23</v>
      </c>
      <c r="E194" s="49" t="s">
        <v>471</v>
      </c>
      <c r="F194" s="47" t="s">
        <v>475</v>
      </c>
      <c r="G194" s="8">
        <v>44279</v>
      </c>
      <c r="H194" s="8">
        <v>44283</v>
      </c>
      <c r="I194" s="45">
        <v>44309</v>
      </c>
      <c r="J194" s="3" t="str">
        <f t="shared" si="3"/>
        <v>finalizado</v>
      </c>
    </row>
    <row r="195" spans="1:10">
      <c r="A195" s="83" t="s">
        <v>467</v>
      </c>
      <c r="B195" s="83" t="s">
        <v>411</v>
      </c>
      <c r="C195" s="47" t="s">
        <v>10</v>
      </c>
      <c r="D195" s="47" t="s">
        <v>23</v>
      </c>
      <c r="E195" s="44"/>
      <c r="F195" s="46"/>
      <c r="G195" s="45"/>
      <c r="H195" s="45"/>
      <c r="I195" s="45"/>
      <c r="J195" s="3" t="str">
        <f t="shared" si="3"/>
        <v>finalizado</v>
      </c>
    </row>
    <row r="196" spans="1:10">
      <c r="A196" s="83" t="s">
        <v>467</v>
      </c>
      <c r="B196" s="83" t="s">
        <v>411</v>
      </c>
      <c r="C196" s="47" t="s">
        <v>10</v>
      </c>
      <c r="D196" s="47" t="s">
        <v>23</v>
      </c>
      <c r="E196" s="47"/>
      <c r="F196" s="18"/>
      <c r="G196" s="8"/>
      <c r="H196" s="17"/>
      <c r="I196" s="17"/>
      <c r="J196" s="3" t="str">
        <f t="shared" si="3"/>
        <v>pendente</v>
      </c>
    </row>
    <row r="197" spans="1:10">
      <c r="A197" s="141" t="s">
        <v>467</v>
      </c>
      <c r="B197" s="141" t="s">
        <v>411</v>
      </c>
      <c r="C197" s="52" t="s">
        <v>10</v>
      </c>
      <c r="D197" s="52" t="s">
        <v>23</v>
      </c>
      <c r="E197" s="21"/>
      <c r="F197" s="51"/>
      <c r="G197" s="19"/>
      <c r="H197" s="19"/>
      <c r="I197" s="19"/>
      <c r="J197" s="3" t="str">
        <f t="shared" si="3"/>
        <v>pendente</v>
      </c>
    </row>
    <row r="198" spans="1:10">
      <c r="A198" s="83" t="s">
        <v>467</v>
      </c>
      <c r="B198" s="83" t="s">
        <v>411</v>
      </c>
      <c r="C198" s="47" t="s">
        <v>10</v>
      </c>
      <c r="D198" s="47" t="s">
        <v>27</v>
      </c>
      <c r="E198" s="36" t="s">
        <v>247</v>
      </c>
      <c r="F198" s="46">
        <v>21</v>
      </c>
      <c r="G198" s="17">
        <v>44264</v>
      </c>
      <c r="H198" s="17">
        <v>44267</v>
      </c>
      <c r="I198" s="17">
        <v>44291</v>
      </c>
      <c r="J198" s="3" t="str">
        <f t="shared" si="3"/>
        <v>pendente</v>
      </c>
    </row>
    <row r="199" spans="1:10">
      <c r="A199" s="83" t="s">
        <v>467</v>
      </c>
      <c r="B199" s="83" t="s">
        <v>411</v>
      </c>
      <c r="C199" s="47" t="s">
        <v>10</v>
      </c>
      <c r="D199" s="47" t="s">
        <v>27</v>
      </c>
      <c r="E199" s="36" t="s">
        <v>331</v>
      </c>
      <c r="F199" s="46">
        <v>5</v>
      </c>
      <c r="G199" s="17">
        <v>44278</v>
      </c>
      <c r="H199" s="17">
        <v>44281</v>
      </c>
      <c r="I199" s="17">
        <v>44307</v>
      </c>
      <c r="J199" s="3" t="str">
        <f t="shared" si="3"/>
        <v>finalizado</v>
      </c>
    </row>
    <row r="200" spans="1:10">
      <c r="A200" s="83" t="s">
        <v>467</v>
      </c>
      <c r="B200" s="83" t="s">
        <v>411</v>
      </c>
      <c r="C200" s="47" t="s">
        <v>10</v>
      </c>
      <c r="D200" s="47" t="s">
        <v>27</v>
      </c>
      <c r="E200" s="44"/>
      <c r="F200" s="49"/>
      <c r="G200" s="45"/>
      <c r="H200" s="45" t="s">
        <v>478</v>
      </c>
      <c r="I200" s="45"/>
      <c r="J200" s="3" t="str">
        <f t="shared" si="3"/>
        <v>finalizado</v>
      </c>
    </row>
    <row r="201" spans="1:10">
      <c r="A201" s="83" t="s">
        <v>467</v>
      </c>
      <c r="B201" s="83" t="s">
        <v>411</v>
      </c>
      <c r="C201" s="47" t="s">
        <v>10</v>
      </c>
      <c r="D201" s="47" t="s">
        <v>27</v>
      </c>
      <c r="E201" s="36"/>
      <c r="F201" s="22"/>
      <c r="G201" s="45"/>
      <c r="H201" s="45"/>
      <c r="I201" s="45"/>
      <c r="J201" s="3" t="str">
        <f t="shared" si="3"/>
        <v>finalizado</v>
      </c>
    </row>
    <row r="202" spans="1:10">
      <c r="A202" s="141" t="s">
        <v>467</v>
      </c>
      <c r="B202" s="141" t="s">
        <v>411</v>
      </c>
      <c r="C202" s="52" t="s">
        <v>10</v>
      </c>
      <c r="D202" s="52" t="s">
        <v>27</v>
      </c>
      <c r="E202" s="21"/>
      <c r="F202" s="60"/>
      <c r="G202" s="48"/>
      <c r="H202" s="48"/>
      <c r="I202" s="48"/>
      <c r="J202" s="3" t="str">
        <f t="shared" si="3"/>
        <v>pendente</v>
      </c>
    </row>
    <row r="203" spans="1:10">
      <c r="A203" s="83" t="s">
        <v>467</v>
      </c>
      <c r="B203" s="83" t="s">
        <v>411</v>
      </c>
      <c r="C203" s="47" t="s">
        <v>10</v>
      </c>
      <c r="D203" s="47" t="s">
        <v>24</v>
      </c>
      <c r="E203" s="36" t="s">
        <v>468</v>
      </c>
      <c r="F203" s="22" t="s">
        <v>469</v>
      </c>
      <c r="G203" s="45">
        <v>44258</v>
      </c>
      <c r="H203" s="45">
        <v>44262</v>
      </c>
      <c r="I203" s="45">
        <v>44286</v>
      </c>
      <c r="J203" s="2" t="str">
        <f t="shared" si="3"/>
        <v>pendente</v>
      </c>
    </row>
    <row r="204" spans="1:10">
      <c r="A204" s="83" t="s">
        <v>467</v>
      </c>
      <c r="B204" s="83" t="s">
        <v>411</v>
      </c>
      <c r="C204" s="47" t="s">
        <v>10</v>
      </c>
      <c r="D204" s="47" t="s">
        <v>24</v>
      </c>
      <c r="E204" s="44" t="s">
        <v>88</v>
      </c>
      <c r="F204" s="46" t="s">
        <v>361</v>
      </c>
      <c r="G204" s="45">
        <v>44265</v>
      </c>
      <c r="H204" s="45">
        <v>44269</v>
      </c>
      <c r="I204" s="45">
        <v>44293</v>
      </c>
      <c r="J204" s="2" t="str">
        <f t="shared" si="3"/>
        <v>finalizado</v>
      </c>
    </row>
    <row r="205" spans="1:10">
      <c r="A205" s="83" t="s">
        <v>467</v>
      </c>
      <c r="B205" s="83" t="s">
        <v>411</v>
      </c>
      <c r="C205" s="47" t="s">
        <v>10</v>
      </c>
      <c r="D205" s="47" t="s">
        <v>24</v>
      </c>
      <c r="E205" s="36" t="s">
        <v>470</v>
      </c>
      <c r="F205" s="46" t="s">
        <v>479</v>
      </c>
      <c r="G205" s="45">
        <v>44272</v>
      </c>
      <c r="H205" s="45">
        <v>44276</v>
      </c>
      <c r="I205" s="45">
        <v>44300</v>
      </c>
      <c r="J205" s="3" t="str">
        <f t="shared" si="3"/>
        <v>finalizado</v>
      </c>
    </row>
    <row r="206" spans="1:10">
      <c r="A206" s="83" t="s">
        <v>467</v>
      </c>
      <c r="B206" s="83" t="s">
        <v>411</v>
      </c>
      <c r="C206" s="47" t="s">
        <v>10</v>
      </c>
      <c r="D206" s="47" t="s">
        <v>24</v>
      </c>
      <c r="E206" s="44" t="s">
        <v>471</v>
      </c>
      <c r="F206" s="46" t="s">
        <v>475</v>
      </c>
      <c r="G206" s="45">
        <v>44279</v>
      </c>
      <c r="H206" s="45">
        <v>44283</v>
      </c>
      <c r="I206" s="45">
        <v>44307</v>
      </c>
      <c r="J206" s="3" t="str">
        <f t="shared" si="3"/>
        <v>finalizado</v>
      </c>
    </row>
    <row r="207" spans="1:10">
      <c r="A207" s="141" t="s">
        <v>467</v>
      </c>
      <c r="B207" s="141" t="s">
        <v>411</v>
      </c>
      <c r="C207" s="52" t="s">
        <v>10</v>
      </c>
      <c r="D207" s="52" t="s">
        <v>24</v>
      </c>
      <c r="E207" s="50" t="s">
        <v>92</v>
      </c>
      <c r="F207" s="51" t="s">
        <v>472</v>
      </c>
      <c r="G207" s="48">
        <v>44286</v>
      </c>
      <c r="H207" s="48">
        <v>44290</v>
      </c>
      <c r="I207" s="48">
        <v>44314</v>
      </c>
      <c r="J207" s="3" t="str">
        <f t="shared" si="3"/>
        <v>finalizado</v>
      </c>
    </row>
    <row r="208" spans="1:10">
      <c r="A208" s="83" t="s">
        <v>467</v>
      </c>
      <c r="B208" s="83" t="s">
        <v>411</v>
      </c>
      <c r="C208" s="47" t="s">
        <v>10</v>
      </c>
      <c r="D208" s="47" t="s">
        <v>57</v>
      </c>
      <c r="E208" s="44" t="s">
        <v>366</v>
      </c>
      <c r="F208" s="46" t="s">
        <v>349</v>
      </c>
      <c r="G208" s="45">
        <v>44256</v>
      </c>
      <c r="H208" s="45">
        <v>44259</v>
      </c>
      <c r="I208" s="45">
        <v>44287</v>
      </c>
      <c r="J208" s="3" t="str">
        <f t="shared" si="3"/>
        <v>finalizado</v>
      </c>
    </row>
    <row r="209" spans="1:10">
      <c r="A209" s="83" t="s">
        <v>467</v>
      </c>
      <c r="B209" s="83" t="s">
        <v>411</v>
      </c>
      <c r="C209" s="47" t="s">
        <v>10</v>
      </c>
      <c r="D209" s="47" t="s">
        <v>57</v>
      </c>
      <c r="E209" s="44" t="s">
        <v>480</v>
      </c>
      <c r="F209" s="46" t="s">
        <v>481</v>
      </c>
      <c r="G209" s="45">
        <v>44270</v>
      </c>
      <c r="H209" s="45">
        <v>44273</v>
      </c>
      <c r="I209" s="45">
        <v>44301</v>
      </c>
      <c r="J209" s="3" t="str">
        <f t="shared" si="3"/>
        <v>finalizado</v>
      </c>
    </row>
    <row r="210" spans="1:10">
      <c r="A210" s="83" t="s">
        <v>467</v>
      </c>
      <c r="B210" s="83" t="s">
        <v>411</v>
      </c>
      <c r="C210" s="47" t="s">
        <v>10</v>
      </c>
      <c r="D210" s="47" t="s">
        <v>57</v>
      </c>
      <c r="E210" s="47" t="s">
        <v>480</v>
      </c>
      <c r="F210" s="47" t="s">
        <v>430</v>
      </c>
      <c r="G210" s="45">
        <v>44277</v>
      </c>
      <c r="H210" s="45">
        <v>44280</v>
      </c>
      <c r="I210" s="45">
        <v>44308</v>
      </c>
      <c r="J210" s="3" t="str">
        <f t="shared" si="3"/>
        <v>finalizado</v>
      </c>
    </row>
    <row r="211" spans="1:10">
      <c r="A211" s="83" t="s">
        <v>467</v>
      </c>
      <c r="B211" s="83" t="s">
        <v>411</v>
      </c>
      <c r="C211" s="47" t="s">
        <v>10</v>
      </c>
      <c r="D211" s="47" t="s">
        <v>57</v>
      </c>
      <c r="E211" s="44"/>
      <c r="F211" s="46"/>
      <c r="G211" s="45"/>
      <c r="H211" s="45"/>
      <c r="I211" s="45"/>
      <c r="J211" s="3" t="str">
        <f t="shared" si="3"/>
        <v>finalizado</v>
      </c>
    </row>
    <row r="212" spans="1:10">
      <c r="A212" s="141" t="s">
        <v>467</v>
      </c>
      <c r="B212" s="141" t="s">
        <v>411</v>
      </c>
      <c r="C212" s="52" t="s">
        <v>10</v>
      </c>
      <c r="D212" s="52" t="s">
        <v>57</v>
      </c>
      <c r="E212" s="50"/>
      <c r="F212" s="38"/>
      <c r="G212" s="48"/>
      <c r="H212" s="48"/>
      <c r="I212" s="48"/>
      <c r="J212" s="3" t="str">
        <f t="shared" si="3"/>
        <v>pendente</v>
      </c>
    </row>
    <row r="213" spans="1:10">
      <c r="A213" s="83" t="s">
        <v>482</v>
      </c>
      <c r="B213" s="83" t="s">
        <v>411</v>
      </c>
      <c r="C213" s="47" t="s">
        <v>13</v>
      </c>
      <c r="D213" s="47" t="s">
        <v>29</v>
      </c>
      <c r="E213" s="44" t="s">
        <v>483</v>
      </c>
      <c r="F213" t="s">
        <v>486</v>
      </c>
      <c r="G213" s="45">
        <v>44259</v>
      </c>
      <c r="H213" s="45">
        <v>44263</v>
      </c>
      <c r="I213" s="45">
        <v>44286</v>
      </c>
      <c r="J213" s="3" t="str">
        <f t="shared" si="3"/>
        <v>pendente</v>
      </c>
    </row>
    <row r="214" spans="1:10">
      <c r="A214" s="83" t="s">
        <v>482</v>
      </c>
      <c r="B214" s="83" t="s">
        <v>411</v>
      </c>
      <c r="C214" s="47" t="s">
        <v>13</v>
      </c>
      <c r="D214" s="47" t="s">
        <v>29</v>
      </c>
      <c r="E214" s="44" t="s">
        <v>484</v>
      </c>
      <c r="F214" s="46" t="s">
        <v>487</v>
      </c>
      <c r="G214" s="45">
        <v>44266</v>
      </c>
      <c r="H214" s="45">
        <v>44270</v>
      </c>
      <c r="I214" s="45">
        <v>44293</v>
      </c>
      <c r="J214" s="3" t="str">
        <f t="shared" si="3"/>
        <v>finalizado</v>
      </c>
    </row>
    <row r="215" spans="1:10">
      <c r="A215" s="83" t="s">
        <v>482</v>
      </c>
      <c r="B215" s="83" t="s">
        <v>411</v>
      </c>
      <c r="C215" s="47" t="s">
        <v>13</v>
      </c>
      <c r="D215" s="47" t="s">
        <v>29</v>
      </c>
      <c r="E215" s="44" t="s">
        <v>485</v>
      </c>
      <c r="F215" s="46" t="s">
        <v>488</v>
      </c>
      <c r="G215" s="45">
        <v>44273</v>
      </c>
      <c r="H215" s="45">
        <v>44277</v>
      </c>
      <c r="I215" s="45">
        <v>44300</v>
      </c>
      <c r="J215" s="3" t="str">
        <f t="shared" si="3"/>
        <v>finalizado</v>
      </c>
    </row>
    <row r="216" spans="1:10">
      <c r="A216" s="83" t="s">
        <v>482</v>
      </c>
      <c r="B216" s="83" t="s">
        <v>411</v>
      </c>
      <c r="C216" s="47" t="s">
        <v>13</v>
      </c>
      <c r="D216" s="47" t="s">
        <v>29</v>
      </c>
      <c r="E216" s="47" t="s">
        <v>331</v>
      </c>
      <c r="F216" s="47" t="s">
        <v>539</v>
      </c>
      <c r="G216" s="45">
        <v>44280</v>
      </c>
      <c r="H216" s="45">
        <v>44284</v>
      </c>
      <c r="I216" s="45">
        <v>44307</v>
      </c>
      <c r="J216" s="3" t="str">
        <f t="shared" si="3"/>
        <v>finalizado</v>
      </c>
    </row>
    <row r="217" spans="1:10">
      <c r="A217" s="141" t="s">
        <v>482</v>
      </c>
      <c r="B217" s="141" t="s">
        <v>411</v>
      </c>
      <c r="C217" s="52" t="s">
        <v>13</v>
      </c>
      <c r="D217" s="52" t="s">
        <v>29</v>
      </c>
      <c r="E217" s="50"/>
      <c r="F217" s="51"/>
      <c r="G217" s="48"/>
      <c r="H217" s="48"/>
      <c r="I217" s="48"/>
      <c r="J217" s="3" t="str">
        <f t="shared" si="3"/>
        <v>finalizado</v>
      </c>
    </row>
    <row r="218" spans="1:10">
      <c r="A218" s="83" t="s">
        <v>482</v>
      </c>
      <c r="B218" s="83" t="s">
        <v>411</v>
      </c>
      <c r="C218" s="47" t="s">
        <v>13</v>
      </c>
      <c r="D218" s="47" t="s">
        <v>15</v>
      </c>
      <c r="E218" s="44" t="s">
        <v>483</v>
      </c>
      <c r="F218" s="30" t="s">
        <v>486</v>
      </c>
      <c r="G218" s="45">
        <v>44259</v>
      </c>
      <c r="H218" s="45">
        <v>44263</v>
      </c>
      <c r="I218" s="45">
        <v>44287</v>
      </c>
      <c r="J218" s="3" t="str">
        <f t="shared" si="3"/>
        <v>pendente</v>
      </c>
    </row>
    <row r="219" spans="1:10">
      <c r="A219" s="83" t="s">
        <v>482</v>
      </c>
      <c r="B219" s="83" t="s">
        <v>411</v>
      </c>
      <c r="C219" s="47" t="s">
        <v>13</v>
      </c>
      <c r="D219" s="47" t="s">
        <v>15</v>
      </c>
      <c r="E219" s="44" t="s">
        <v>484</v>
      </c>
      <c r="F219" s="46" t="s">
        <v>487</v>
      </c>
      <c r="G219" s="45">
        <v>44266</v>
      </c>
      <c r="H219" s="45">
        <v>44270</v>
      </c>
      <c r="I219" s="25">
        <v>44294</v>
      </c>
      <c r="J219" s="3" t="str">
        <f t="shared" si="3"/>
        <v>finalizado</v>
      </c>
    </row>
    <row r="220" spans="1:10">
      <c r="A220" s="83" t="s">
        <v>482</v>
      </c>
      <c r="B220" s="83" t="s">
        <v>411</v>
      </c>
      <c r="C220" s="47" t="s">
        <v>13</v>
      </c>
      <c r="D220" s="47" t="s">
        <v>15</v>
      </c>
      <c r="E220" s="44" t="s">
        <v>485</v>
      </c>
      <c r="F220" s="46" t="s">
        <v>488</v>
      </c>
      <c r="G220" s="45">
        <v>44273</v>
      </c>
      <c r="H220" s="45">
        <v>44277</v>
      </c>
      <c r="I220" s="25">
        <v>44301</v>
      </c>
      <c r="J220" s="3" t="str">
        <f t="shared" si="3"/>
        <v>finalizado</v>
      </c>
    </row>
    <row r="221" spans="1:10">
      <c r="A221" s="83" t="s">
        <v>482</v>
      </c>
      <c r="B221" s="83" t="s">
        <v>411</v>
      </c>
      <c r="C221" s="47" t="s">
        <v>13</v>
      </c>
      <c r="D221" s="47" t="s">
        <v>15</v>
      </c>
      <c r="E221" s="47" t="s">
        <v>541</v>
      </c>
      <c r="F221" s="47" t="s">
        <v>432</v>
      </c>
      <c r="G221" s="45">
        <v>44279</v>
      </c>
      <c r="H221" s="45">
        <v>44282</v>
      </c>
      <c r="I221" s="45">
        <v>44306</v>
      </c>
      <c r="J221" s="3" t="str">
        <f t="shared" si="3"/>
        <v>finalizado</v>
      </c>
    </row>
    <row r="222" spans="1:10">
      <c r="A222" s="141" t="s">
        <v>482</v>
      </c>
      <c r="B222" s="141" t="s">
        <v>411</v>
      </c>
      <c r="C222" s="52" t="s">
        <v>13</v>
      </c>
      <c r="D222" s="52" t="s">
        <v>15</v>
      </c>
      <c r="E222" s="50"/>
      <c r="F222" s="51"/>
      <c r="G222" s="48"/>
      <c r="H222" s="48"/>
      <c r="I222" s="48"/>
      <c r="J222" s="3" t="str">
        <f t="shared" si="3"/>
        <v>finalizado</v>
      </c>
    </row>
    <row r="223" spans="1:10">
      <c r="A223" s="83" t="s">
        <v>482</v>
      </c>
      <c r="B223" s="83" t="s">
        <v>411</v>
      </c>
      <c r="C223" s="47" t="s">
        <v>13</v>
      </c>
      <c r="D223" s="47" t="s">
        <v>23</v>
      </c>
      <c r="E223" s="44" t="s">
        <v>92</v>
      </c>
      <c r="F223" s="46" t="s">
        <v>469</v>
      </c>
      <c r="G223" s="45">
        <v>44253</v>
      </c>
      <c r="H223" s="45">
        <v>44259</v>
      </c>
      <c r="I223" s="45">
        <v>44284</v>
      </c>
      <c r="J223" s="3" t="str">
        <f t="shared" si="3"/>
        <v>pendente</v>
      </c>
    </row>
    <row r="224" spans="1:10">
      <c r="A224" s="83" t="s">
        <v>482</v>
      </c>
      <c r="B224" s="83" t="s">
        <v>411</v>
      </c>
      <c r="C224" s="47" t="s">
        <v>13</v>
      </c>
      <c r="D224" s="47" t="s">
        <v>23</v>
      </c>
      <c r="E224" s="23" t="s">
        <v>358</v>
      </c>
      <c r="F224" s="26" t="s">
        <v>361</v>
      </c>
      <c r="G224" s="25">
        <v>44260</v>
      </c>
      <c r="H224" s="25">
        <v>44266</v>
      </c>
      <c r="I224" s="25">
        <v>44291</v>
      </c>
      <c r="J224" s="3" t="str">
        <f t="shared" si="3"/>
        <v>finalizado</v>
      </c>
    </row>
    <row r="225" spans="1:10">
      <c r="A225" s="83" t="s">
        <v>482</v>
      </c>
      <c r="B225" s="83" t="s">
        <v>411</v>
      </c>
      <c r="C225" s="47" t="s">
        <v>13</v>
      </c>
      <c r="D225" s="47" t="s">
        <v>23</v>
      </c>
      <c r="E225" s="23" t="s">
        <v>88</v>
      </c>
      <c r="F225" s="24" t="s">
        <v>474</v>
      </c>
      <c r="G225" s="25">
        <v>44267</v>
      </c>
      <c r="H225" s="25">
        <v>44273</v>
      </c>
      <c r="I225" s="25">
        <v>44298</v>
      </c>
      <c r="J225" s="3" t="str">
        <f t="shared" si="3"/>
        <v>finalizado</v>
      </c>
    </row>
    <row r="226" spans="1:10">
      <c r="A226" s="83" t="s">
        <v>482</v>
      </c>
      <c r="B226" s="83" t="s">
        <v>411</v>
      </c>
      <c r="C226" s="47" t="s">
        <v>13</v>
      </c>
      <c r="D226" s="47" t="s">
        <v>23</v>
      </c>
      <c r="E226" s="37" t="s">
        <v>471</v>
      </c>
      <c r="F226" s="46" t="s">
        <v>475</v>
      </c>
      <c r="G226" s="33">
        <v>44274</v>
      </c>
      <c r="H226" s="33">
        <v>44280</v>
      </c>
      <c r="I226" s="33">
        <v>44305</v>
      </c>
      <c r="J226" s="3" t="str">
        <f t="shared" si="3"/>
        <v>finalizado</v>
      </c>
    </row>
    <row r="227" spans="1:10">
      <c r="A227" s="130" t="s">
        <v>482</v>
      </c>
      <c r="B227" s="130" t="s">
        <v>411</v>
      </c>
      <c r="C227" s="52" t="s">
        <v>13</v>
      </c>
      <c r="D227" s="52" t="s">
        <v>23</v>
      </c>
      <c r="E227" s="7"/>
      <c r="F227" s="51"/>
      <c r="G227" s="48"/>
      <c r="H227" s="48"/>
      <c r="I227" s="48"/>
      <c r="J227" s="3" t="str">
        <f t="shared" si="3"/>
        <v>finalizado</v>
      </c>
    </row>
    <row r="228" spans="1:10">
      <c r="A228" s="83" t="s">
        <v>482</v>
      </c>
      <c r="B228" s="83" t="s">
        <v>411</v>
      </c>
      <c r="C228" s="47" t="s">
        <v>13</v>
      </c>
      <c r="D228" s="47" t="s">
        <v>55</v>
      </c>
      <c r="E228" s="37" t="s">
        <v>92</v>
      </c>
      <c r="F228" s="46" t="s">
        <v>469</v>
      </c>
      <c r="G228" s="45">
        <v>44253</v>
      </c>
      <c r="H228" s="45">
        <v>44259</v>
      </c>
      <c r="I228" s="45">
        <v>44289</v>
      </c>
      <c r="J228" s="3" t="str">
        <f t="shared" si="3"/>
        <v>pendente</v>
      </c>
    </row>
    <row r="229" spans="1:10">
      <c r="A229" s="83" t="s">
        <v>482</v>
      </c>
      <c r="B229" s="83" t="s">
        <v>411</v>
      </c>
      <c r="C229" s="47" t="s">
        <v>13</v>
      </c>
      <c r="D229" s="47" t="s">
        <v>55</v>
      </c>
      <c r="E229" s="23" t="s">
        <v>358</v>
      </c>
      <c r="F229" s="46" t="s">
        <v>361</v>
      </c>
      <c r="G229" s="25">
        <v>44260</v>
      </c>
      <c r="H229" s="25">
        <v>44266</v>
      </c>
      <c r="I229" s="25">
        <v>44264</v>
      </c>
      <c r="J229" s="3" t="str">
        <f t="shared" si="3"/>
        <v>finalizado</v>
      </c>
    </row>
    <row r="230" spans="1:10">
      <c r="A230" s="83" t="s">
        <v>482</v>
      </c>
      <c r="B230" s="83" t="s">
        <v>411</v>
      </c>
      <c r="C230" s="47" t="s">
        <v>13</v>
      </c>
      <c r="D230" s="47" t="s">
        <v>55</v>
      </c>
      <c r="E230" s="23" t="s">
        <v>88</v>
      </c>
      <c r="F230" s="46" t="s">
        <v>474</v>
      </c>
      <c r="G230" s="25">
        <v>44267</v>
      </c>
      <c r="H230" s="25">
        <v>44273</v>
      </c>
      <c r="I230" s="25">
        <v>44265</v>
      </c>
      <c r="J230" s="3" t="str">
        <f t="shared" si="3"/>
        <v>finalizado</v>
      </c>
    </row>
    <row r="231" spans="1:10">
      <c r="A231" s="83" t="s">
        <v>482</v>
      </c>
      <c r="B231" s="83" t="s">
        <v>411</v>
      </c>
      <c r="C231" s="47" t="s">
        <v>13</v>
      </c>
      <c r="D231" s="47" t="s">
        <v>55</v>
      </c>
      <c r="E231" s="37" t="s">
        <v>471</v>
      </c>
      <c r="F231" s="46" t="s">
        <v>475</v>
      </c>
      <c r="G231" s="33">
        <v>44274</v>
      </c>
      <c r="H231" s="33">
        <v>44280</v>
      </c>
      <c r="I231" s="33">
        <v>44279</v>
      </c>
      <c r="J231" s="2" t="str">
        <f t="shared" si="3"/>
        <v>finalizado</v>
      </c>
    </row>
    <row r="232" spans="1:10">
      <c r="A232" s="130" t="s">
        <v>482</v>
      </c>
      <c r="B232" s="130" t="s">
        <v>411</v>
      </c>
      <c r="C232" s="52" t="s">
        <v>13</v>
      </c>
      <c r="D232" s="52" t="s">
        <v>55</v>
      </c>
      <c r="E232" s="7"/>
      <c r="F232" s="51"/>
      <c r="G232" s="48"/>
      <c r="H232" s="48"/>
      <c r="I232" s="48"/>
      <c r="J232" s="3" t="str">
        <f t="shared" si="3"/>
        <v>finalizado</v>
      </c>
    </row>
    <row r="233" spans="1:10">
      <c r="A233" s="83" t="s">
        <v>482</v>
      </c>
      <c r="B233" s="83" t="s">
        <v>411</v>
      </c>
      <c r="C233" s="47" t="s">
        <v>13</v>
      </c>
      <c r="D233" s="47" t="s">
        <v>27</v>
      </c>
      <c r="E233" s="44" t="s">
        <v>483</v>
      </c>
      <c r="F233" s="30" t="s">
        <v>486</v>
      </c>
      <c r="G233" s="45">
        <v>44259</v>
      </c>
      <c r="H233" s="45">
        <v>44263</v>
      </c>
      <c r="I233" s="45">
        <v>44284</v>
      </c>
      <c r="J233" s="3" t="str">
        <f t="shared" si="3"/>
        <v>pendente</v>
      </c>
    </row>
    <row r="234" spans="1:10">
      <c r="A234" s="83" t="s">
        <v>482</v>
      </c>
      <c r="B234" s="83" t="s">
        <v>411</v>
      </c>
      <c r="C234" s="47" t="s">
        <v>13</v>
      </c>
      <c r="D234" s="47" t="s">
        <v>27</v>
      </c>
      <c r="E234" s="44" t="s">
        <v>484</v>
      </c>
      <c r="F234" s="46" t="s">
        <v>487</v>
      </c>
      <c r="G234" s="45">
        <v>44266</v>
      </c>
      <c r="H234" s="45">
        <v>44270</v>
      </c>
      <c r="I234" s="45">
        <v>44321</v>
      </c>
      <c r="J234" s="3" t="str">
        <f t="shared" si="3"/>
        <v>finalizado</v>
      </c>
    </row>
    <row r="235" spans="1:10">
      <c r="A235" s="83" t="s">
        <v>482</v>
      </c>
      <c r="B235" s="83" t="s">
        <v>411</v>
      </c>
      <c r="C235" s="47" t="s">
        <v>13</v>
      </c>
      <c r="D235" s="47" t="s">
        <v>27</v>
      </c>
      <c r="E235" s="44" t="s">
        <v>485</v>
      </c>
      <c r="F235" s="46" t="s">
        <v>488</v>
      </c>
      <c r="G235" s="45">
        <v>44273</v>
      </c>
      <c r="H235" s="45">
        <v>44277</v>
      </c>
      <c r="I235" s="45">
        <v>44298</v>
      </c>
      <c r="J235" s="3" t="str">
        <f t="shared" si="3"/>
        <v>finalizado</v>
      </c>
    </row>
    <row r="236" spans="1:10">
      <c r="A236" s="83" t="s">
        <v>482</v>
      </c>
      <c r="B236" s="83" t="s">
        <v>411</v>
      </c>
      <c r="C236" s="47" t="s">
        <v>13</v>
      </c>
      <c r="D236" s="47" t="s">
        <v>27</v>
      </c>
      <c r="E236" s="47" t="s">
        <v>331</v>
      </c>
      <c r="F236" s="47" t="s">
        <v>539</v>
      </c>
      <c r="G236" s="45">
        <v>44280</v>
      </c>
      <c r="H236" s="45">
        <v>44284</v>
      </c>
      <c r="I236" s="45">
        <v>44305</v>
      </c>
      <c r="J236" s="3" t="str">
        <f t="shared" si="3"/>
        <v>finalizado</v>
      </c>
    </row>
    <row r="237" spans="1:10">
      <c r="A237" s="141" t="s">
        <v>482</v>
      </c>
      <c r="B237" s="141" t="s">
        <v>411</v>
      </c>
      <c r="C237" s="52" t="s">
        <v>13</v>
      </c>
      <c r="D237" s="52" t="s">
        <v>27</v>
      </c>
      <c r="E237" s="101"/>
      <c r="F237" s="38"/>
      <c r="G237" s="48"/>
      <c r="H237" s="48"/>
      <c r="I237" s="48"/>
      <c r="J237" s="3" t="str">
        <f t="shared" si="3"/>
        <v>finalizado</v>
      </c>
    </row>
    <row r="238" spans="1:10">
      <c r="A238" s="83" t="s">
        <v>482</v>
      </c>
      <c r="B238" s="83" t="s">
        <v>411</v>
      </c>
      <c r="C238" s="47" t="s">
        <v>13</v>
      </c>
      <c r="D238" s="47" t="s">
        <v>14</v>
      </c>
      <c r="E238" s="44" t="s">
        <v>483</v>
      </c>
      <c r="F238" s="30" t="s">
        <v>486</v>
      </c>
      <c r="G238" s="45">
        <v>44259</v>
      </c>
      <c r="H238" s="45">
        <v>44263</v>
      </c>
      <c r="I238" s="45">
        <v>44280</v>
      </c>
      <c r="J238" s="3" t="str">
        <f t="shared" si="3"/>
        <v>pendente</v>
      </c>
    </row>
    <row r="239" spans="1:10">
      <c r="A239" s="83" t="s">
        <v>482</v>
      </c>
      <c r="B239" s="83" t="s">
        <v>411</v>
      </c>
      <c r="C239" s="47" t="s">
        <v>13</v>
      </c>
      <c r="D239" s="47" t="s">
        <v>14</v>
      </c>
      <c r="E239" s="44" t="s">
        <v>484</v>
      </c>
      <c r="F239" s="46" t="s">
        <v>487</v>
      </c>
      <c r="G239" s="45">
        <v>44266</v>
      </c>
      <c r="H239" s="45">
        <v>44270</v>
      </c>
      <c r="I239" s="8">
        <v>44287</v>
      </c>
      <c r="J239" s="3" t="str">
        <f t="shared" si="3"/>
        <v>finalizado</v>
      </c>
    </row>
    <row r="240" spans="1:10">
      <c r="A240" s="83" t="s">
        <v>482</v>
      </c>
      <c r="B240" s="83" t="s">
        <v>411</v>
      </c>
      <c r="C240" s="47" t="s">
        <v>13</v>
      </c>
      <c r="D240" s="47" t="s">
        <v>14</v>
      </c>
      <c r="E240" s="44" t="s">
        <v>485</v>
      </c>
      <c r="F240" s="46" t="s">
        <v>488</v>
      </c>
      <c r="G240" s="45">
        <v>44273</v>
      </c>
      <c r="H240" s="45">
        <v>44277</v>
      </c>
      <c r="I240" s="8">
        <v>44294</v>
      </c>
      <c r="J240" s="3" t="str">
        <f t="shared" si="3"/>
        <v>finalizado</v>
      </c>
    </row>
    <row r="241" spans="1:10">
      <c r="A241" s="83" t="s">
        <v>482</v>
      </c>
      <c r="B241" s="83" t="s">
        <v>411</v>
      </c>
      <c r="C241" s="47" t="s">
        <v>13</v>
      </c>
      <c r="D241" s="47" t="s">
        <v>14</v>
      </c>
      <c r="E241" s="47" t="s">
        <v>331</v>
      </c>
      <c r="F241" s="47" t="s">
        <v>539</v>
      </c>
      <c r="G241" s="45">
        <v>44280</v>
      </c>
      <c r="H241" s="45">
        <v>44284</v>
      </c>
      <c r="I241" s="45">
        <v>44301</v>
      </c>
      <c r="J241" s="3" t="str">
        <f t="shared" si="3"/>
        <v>finalizado</v>
      </c>
    </row>
    <row r="242" spans="1:10">
      <c r="A242" s="141" t="s">
        <v>482</v>
      </c>
      <c r="B242" s="141" t="s">
        <v>411</v>
      </c>
      <c r="C242" s="52" t="s">
        <v>13</v>
      </c>
      <c r="D242" s="52" t="s">
        <v>14</v>
      </c>
      <c r="E242" s="101"/>
      <c r="F242" s="20"/>
      <c r="G242" s="48"/>
      <c r="H242" s="48"/>
      <c r="I242" s="48"/>
      <c r="J242" s="3" t="str">
        <f t="shared" si="3"/>
        <v>finalizado</v>
      </c>
    </row>
    <row r="243" spans="1:10">
      <c r="A243" s="83" t="s">
        <v>489</v>
      </c>
      <c r="B243" s="83" t="s">
        <v>411</v>
      </c>
      <c r="C243" s="47" t="s">
        <v>16</v>
      </c>
      <c r="D243" s="47" t="s">
        <v>29</v>
      </c>
      <c r="E243" s="44" t="s">
        <v>109</v>
      </c>
      <c r="F243" s="27" t="s">
        <v>132</v>
      </c>
      <c r="G243" s="45">
        <v>44258</v>
      </c>
      <c r="H243" s="45">
        <v>44263</v>
      </c>
      <c r="I243" s="45">
        <v>44282</v>
      </c>
      <c r="J243" s="3" t="str">
        <f t="shared" si="3"/>
        <v>pendente</v>
      </c>
    </row>
    <row r="244" spans="1:10">
      <c r="A244" s="83" t="s">
        <v>489</v>
      </c>
      <c r="B244" s="83" t="s">
        <v>411</v>
      </c>
      <c r="C244" s="47" t="s">
        <v>16</v>
      </c>
      <c r="D244" s="47" t="s">
        <v>29</v>
      </c>
      <c r="E244" s="44" t="s">
        <v>111</v>
      </c>
      <c r="F244" s="27" t="s">
        <v>133</v>
      </c>
      <c r="G244" s="45">
        <v>44265</v>
      </c>
      <c r="H244" s="45">
        <v>44270</v>
      </c>
      <c r="I244" s="45">
        <v>44289</v>
      </c>
      <c r="J244" s="3" t="str">
        <f t="shared" si="3"/>
        <v>finalizado</v>
      </c>
    </row>
    <row r="245" spans="1:10">
      <c r="A245" s="83" t="s">
        <v>489</v>
      </c>
      <c r="B245" s="83" t="s">
        <v>411</v>
      </c>
      <c r="C245" s="47" t="s">
        <v>16</v>
      </c>
      <c r="D245" s="47" t="s">
        <v>29</v>
      </c>
      <c r="E245" s="44" t="s">
        <v>185</v>
      </c>
      <c r="F245" s="46" t="s">
        <v>134</v>
      </c>
      <c r="G245" s="45">
        <v>44272</v>
      </c>
      <c r="H245" s="45">
        <v>44277</v>
      </c>
      <c r="I245" s="45">
        <v>44296</v>
      </c>
      <c r="J245" s="3" t="str">
        <f t="shared" si="3"/>
        <v>finalizado</v>
      </c>
    </row>
    <row r="246" spans="1:10">
      <c r="A246" s="83" t="s">
        <v>489</v>
      </c>
      <c r="B246" s="83" t="s">
        <v>411</v>
      </c>
      <c r="C246" s="47" t="s">
        <v>16</v>
      </c>
      <c r="D246" s="47" t="s">
        <v>29</v>
      </c>
      <c r="E246" s="44" t="s">
        <v>184</v>
      </c>
      <c r="F246" s="46" t="s">
        <v>136</v>
      </c>
      <c r="G246" s="45">
        <v>44278</v>
      </c>
      <c r="H246" s="45">
        <v>44284</v>
      </c>
      <c r="I246" s="45">
        <v>44303</v>
      </c>
      <c r="J246" s="3" t="str">
        <f t="shared" si="3"/>
        <v>finalizado</v>
      </c>
    </row>
    <row r="247" spans="1:10">
      <c r="A247" s="130" t="s">
        <v>489</v>
      </c>
      <c r="B247" s="130" t="s">
        <v>411</v>
      </c>
      <c r="C247" s="52" t="s">
        <v>16</v>
      </c>
      <c r="D247" s="52" t="s">
        <v>29</v>
      </c>
      <c r="E247" s="52" t="s">
        <v>490</v>
      </c>
      <c r="F247" s="52" t="s">
        <v>137</v>
      </c>
      <c r="G247" s="53">
        <v>44284</v>
      </c>
      <c r="H247" s="53">
        <v>44291</v>
      </c>
      <c r="I247" s="53">
        <v>44310</v>
      </c>
      <c r="J247" s="3" t="str">
        <f t="shared" si="3"/>
        <v>finalizado</v>
      </c>
    </row>
    <row r="248" spans="1:10">
      <c r="A248" s="83" t="s">
        <v>489</v>
      </c>
      <c r="B248" s="83" t="s">
        <v>411</v>
      </c>
      <c r="C248" s="47" t="s">
        <v>16</v>
      </c>
      <c r="D248" s="47" t="s">
        <v>15</v>
      </c>
      <c r="E248" s="44" t="s">
        <v>109</v>
      </c>
      <c r="F248" s="27" t="s">
        <v>132</v>
      </c>
      <c r="G248" s="45">
        <v>44258</v>
      </c>
      <c r="H248" s="45">
        <v>44263</v>
      </c>
      <c r="I248" s="33">
        <v>44284</v>
      </c>
      <c r="J248" s="3" t="str">
        <f t="shared" si="3"/>
        <v>finalizado</v>
      </c>
    </row>
    <row r="249" spans="1:10">
      <c r="A249" s="83" t="s">
        <v>489</v>
      </c>
      <c r="B249" s="83" t="s">
        <v>411</v>
      </c>
      <c r="C249" s="47" t="s">
        <v>16</v>
      </c>
      <c r="D249" s="47" t="s">
        <v>15</v>
      </c>
      <c r="E249" s="44" t="s">
        <v>111</v>
      </c>
      <c r="F249" s="27" t="s">
        <v>133</v>
      </c>
      <c r="G249" s="45">
        <v>44265</v>
      </c>
      <c r="H249" s="45">
        <v>44270</v>
      </c>
      <c r="I249" s="33">
        <v>44291</v>
      </c>
      <c r="J249" s="3" t="str">
        <f t="shared" si="3"/>
        <v>finalizado</v>
      </c>
    </row>
    <row r="250" spans="1:10">
      <c r="A250" s="83" t="s">
        <v>489</v>
      </c>
      <c r="B250" s="83" t="s">
        <v>411</v>
      </c>
      <c r="C250" s="47" t="s">
        <v>16</v>
      </c>
      <c r="D250" s="47" t="s">
        <v>15</v>
      </c>
      <c r="E250" s="44" t="s">
        <v>185</v>
      </c>
      <c r="F250" s="46" t="s">
        <v>134</v>
      </c>
      <c r="G250" s="45">
        <v>44272</v>
      </c>
      <c r="H250" s="45">
        <v>44277</v>
      </c>
      <c r="I250" s="33">
        <v>44298</v>
      </c>
      <c r="J250" s="3" t="str">
        <f t="shared" si="3"/>
        <v>finalizado</v>
      </c>
    </row>
    <row r="251" spans="1:10">
      <c r="A251" s="83" t="s">
        <v>489</v>
      </c>
      <c r="B251" s="83" t="s">
        <v>411</v>
      </c>
      <c r="C251" s="47" t="s">
        <v>16</v>
      </c>
      <c r="D251" s="47" t="s">
        <v>15</v>
      </c>
      <c r="E251" s="44" t="s">
        <v>184</v>
      </c>
      <c r="F251" s="46" t="s">
        <v>136</v>
      </c>
      <c r="G251" s="45">
        <v>44278</v>
      </c>
      <c r="H251" s="45">
        <v>44284</v>
      </c>
      <c r="I251" s="28">
        <v>44305</v>
      </c>
      <c r="J251" s="3" t="str">
        <f t="shared" si="3"/>
        <v>finalizado</v>
      </c>
    </row>
    <row r="252" spans="1:10">
      <c r="A252" s="130" t="s">
        <v>489</v>
      </c>
      <c r="B252" s="130" t="s">
        <v>411</v>
      </c>
      <c r="C252" s="52" t="s">
        <v>16</v>
      </c>
      <c r="D252" s="52" t="s">
        <v>15</v>
      </c>
      <c r="E252" s="52" t="s">
        <v>490</v>
      </c>
      <c r="F252" s="52" t="s">
        <v>137</v>
      </c>
      <c r="G252" s="53">
        <v>44284</v>
      </c>
      <c r="H252" s="53">
        <v>44291</v>
      </c>
      <c r="I252" s="48">
        <v>44312</v>
      </c>
      <c r="J252" s="3" t="str">
        <f t="shared" si="3"/>
        <v>finalizado</v>
      </c>
    </row>
    <row r="253" spans="1:10">
      <c r="A253" s="83" t="s">
        <v>489</v>
      </c>
      <c r="B253" s="83" t="s">
        <v>411</v>
      </c>
      <c r="C253" s="47" t="s">
        <v>16</v>
      </c>
      <c r="D253" s="47" t="s">
        <v>23</v>
      </c>
      <c r="E253" s="44" t="s">
        <v>109</v>
      </c>
      <c r="F253" s="27" t="s">
        <v>132</v>
      </c>
      <c r="G253" s="45">
        <v>44258</v>
      </c>
      <c r="H253" s="45">
        <v>44263</v>
      </c>
      <c r="I253" s="28">
        <v>44290</v>
      </c>
      <c r="J253" s="3" t="str">
        <f t="shared" si="3"/>
        <v>finalizado</v>
      </c>
    </row>
    <row r="254" spans="1:10">
      <c r="A254" s="83" t="s">
        <v>489</v>
      </c>
      <c r="B254" s="83" t="s">
        <v>411</v>
      </c>
      <c r="C254" s="47" t="s">
        <v>16</v>
      </c>
      <c r="D254" s="47" t="s">
        <v>23</v>
      </c>
      <c r="E254" s="44" t="s">
        <v>111</v>
      </c>
      <c r="F254" s="27" t="s">
        <v>133</v>
      </c>
      <c r="G254" s="45">
        <v>44265</v>
      </c>
      <c r="H254" s="45">
        <v>44270</v>
      </c>
      <c r="I254" s="45">
        <v>44297</v>
      </c>
      <c r="J254" s="3" t="str">
        <f t="shared" si="3"/>
        <v>finalizado</v>
      </c>
    </row>
    <row r="255" spans="1:10">
      <c r="A255" s="83" t="s">
        <v>489</v>
      </c>
      <c r="B255" s="83" t="s">
        <v>411</v>
      </c>
      <c r="C255" s="47" t="s">
        <v>16</v>
      </c>
      <c r="D255" s="47" t="s">
        <v>23</v>
      </c>
      <c r="E255" s="44" t="s">
        <v>185</v>
      </c>
      <c r="F255" s="46" t="s">
        <v>134</v>
      </c>
      <c r="G255" s="45">
        <v>44272</v>
      </c>
      <c r="H255" s="45">
        <v>44277</v>
      </c>
      <c r="I255" s="28">
        <v>44304</v>
      </c>
      <c r="J255" s="3" t="str">
        <f t="shared" si="3"/>
        <v>finalizado</v>
      </c>
    </row>
    <row r="256" spans="1:10">
      <c r="A256" s="83" t="s">
        <v>489</v>
      </c>
      <c r="B256" s="83" t="s">
        <v>411</v>
      </c>
      <c r="C256" s="47" t="s">
        <v>16</v>
      </c>
      <c r="D256" s="47" t="s">
        <v>23</v>
      </c>
      <c r="E256" s="44" t="s">
        <v>184</v>
      </c>
      <c r="F256" s="46" t="s">
        <v>136</v>
      </c>
      <c r="G256" s="45">
        <v>44278</v>
      </c>
      <c r="H256" s="45">
        <v>44284</v>
      </c>
      <c r="I256" s="45">
        <v>44311</v>
      </c>
      <c r="J256" s="3" t="str">
        <f t="shared" si="3"/>
        <v>finalizado</v>
      </c>
    </row>
    <row r="257" spans="1:10">
      <c r="A257" s="130" t="s">
        <v>489</v>
      </c>
      <c r="B257" s="130" t="s">
        <v>411</v>
      </c>
      <c r="C257" s="52" t="s">
        <v>16</v>
      </c>
      <c r="D257" s="52" t="s">
        <v>23</v>
      </c>
      <c r="E257" s="52" t="s">
        <v>490</v>
      </c>
      <c r="F257" s="52" t="s">
        <v>137</v>
      </c>
      <c r="G257" s="53">
        <v>44284</v>
      </c>
      <c r="H257" s="53">
        <v>44291</v>
      </c>
      <c r="I257" s="53">
        <v>44318</v>
      </c>
      <c r="J257" s="3" t="str">
        <f t="shared" si="3"/>
        <v>finalizado</v>
      </c>
    </row>
    <row r="258" spans="1:10">
      <c r="A258" s="83" t="s">
        <v>489</v>
      </c>
      <c r="B258" s="83" t="s">
        <v>411</v>
      </c>
      <c r="C258" s="47" t="s">
        <v>16</v>
      </c>
      <c r="D258" s="47" t="s">
        <v>55</v>
      </c>
      <c r="E258" s="47" t="s">
        <v>193</v>
      </c>
      <c r="F258" s="47" t="s">
        <v>491</v>
      </c>
      <c r="G258" s="28">
        <v>44258</v>
      </c>
      <c r="H258" s="28">
        <v>44264</v>
      </c>
      <c r="I258" s="45">
        <v>44289</v>
      </c>
      <c r="J258" s="3" t="str">
        <f t="shared" si="3"/>
        <v>finalizado</v>
      </c>
    </row>
    <row r="259" spans="1:10">
      <c r="A259" s="83" t="s">
        <v>489</v>
      </c>
      <c r="B259" s="83" t="s">
        <v>411</v>
      </c>
      <c r="C259" s="47" t="s">
        <v>16</v>
      </c>
      <c r="D259" s="47" t="s">
        <v>55</v>
      </c>
      <c r="E259" s="47" t="s">
        <v>113</v>
      </c>
      <c r="F259" s="47" t="s">
        <v>492</v>
      </c>
      <c r="G259" s="45">
        <v>44265</v>
      </c>
      <c r="H259" s="28">
        <v>44271</v>
      </c>
      <c r="I259" s="28">
        <v>44296</v>
      </c>
      <c r="J259" s="3" t="str">
        <f t="shared" si="3"/>
        <v>finalizado</v>
      </c>
    </row>
    <row r="260" spans="1:10">
      <c r="A260" s="83" t="s">
        <v>489</v>
      </c>
      <c r="B260" s="83" t="s">
        <v>411</v>
      </c>
      <c r="C260" s="47" t="s">
        <v>16</v>
      </c>
      <c r="D260" s="47" t="s">
        <v>55</v>
      </c>
      <c r="E260" s="47" t="s">
        <v>177</v>
      </c>
      <c r="F260" s="47" t="s">
        <v>493</v>
      </c>
      <c r="G260" s="28">
        <v>44272</v>
      </c>
      <c r="H260" s="28">
        <v>44278</v>
      </c>
      <c r="I260" s="45">
        <v>44303</v>
      </c>
      <c r="J260" s="3" t="str">
        <f t="shared" si="3"/>
        <v>finalizado</v>
      </c>
    </row>
    <row r="261" spans="1:10">
      <c r="A261" s="83" t="s">
        <v>489</v>
      </c>
      <c r="B261" s="83" t="s">
        <v>411</v>
      </c>
      <c r="C261" s="47" t="s">
        <v>16</v>
      </c>
      <c r="D261" s="47" t="s">
        <v>55</v>
      </c>
      <c r="E261" s="8" t="s">
        <v>178</v>
      </c>
      <c r="F261" s="46" t="s">
        <v>494</v>
      </c>
      <c r="G261" s="45">
        <v>44278</v>
      </c>
      <c r="H261" s="45">
        <v>44285</v>
      </c>
      <c r="I261" s="45">
        <v>44310</v>
      </c>
      <c r="J261" s="3" t="str">
        <f t="shared" si="3"/>
        <v>finalizado</v>
      </c>
    </row>
    <row r="262" spans="1:10">
      <c r="A262" s="130" t="s">
        <v>489</v>
      </c>
      <c r="B262" s="130" t="s">
        <v>411</v>
      </c>
      <c r="C262" s="52" t="s">
        <v>16</v>
      </c>
      <c r="D262" s="52" t="s">
        <v>55</v>
      </c>
      <c r="E262" s="35" t="s">
        <v>180</v>
      </c>
      <c r="F262" s="51" t="s">
        <v>495</v>
      </c>
      <c r="G262" s="48">
        <v>44284</v>
      </c>
      <c r="H262" s="48">
        <v>44292</v>
      </c>
      <c r="I262" s="48">
        <v>44317</v>
      </c>
      <c r="J262" s="3" t="str">
        <f t="shared" si="3"/>
        <v>finalizado</v>
      </c>
    </row>
    <row r="263" spans="1:10">
      <c r="A263" s="83" t="s">
        <v>489</v>
      </c>
      <c r="B263" s="83" t="s">
        <v>411</v>
      </c>
      <c r="C263" s="47" t="s">
        <v>16</v>
      </c>
      <c r="D263" s="47" t="s">
        <v>27</v>
      </c>
      <c r="E263" s="47" t="s">
        <v>193</v>
      </c>
      <c r="F263" s="47" t="s">
        <v>491</v>
      </c>
      <c r="G263" s="28">
        <v>44258</v>
      </c>
      <c r="H263" s="28">
        <v>44264</v>
      </c>
      <c r="I263" s="45">
        <v>44284</v>
      </c>
      <c r="J263" s="3" t="str">
        <f t="shared" si="3"/>
        <v>finalizado</v>
      </c>
    </row>
    <row r="264" spans="1:10">
      <c r="A264" s="83" t="s">
        <v>489</v>
      </c>
      <c r="B264" s="83" t="s">
        <v>411</v>
      </c>
      <c r="C264" s="47" t="s">
        <v>16</v>
      </c>
      <c r="D264" s="47" t="s">
        <v>27</v>
      </c>
      <c r="E264" s="47" t="s">
        <v>113</v>
      </c>
      <c r="F264" s="47" t="s">
        <v>492</v>
      </c>
      <c r="G264" s="45">
        <v>44265</v>
      </c>
      <c r="H264" s="28">
        <v>44271</v>
      </c>
      <c r="I264" s="45">
        <v>44291</v>
      </c>
      <c r="J264" s="3" t="str">
        <f t="shared" si="3"/>
        <v>finalizado</v>
      </c>
    </row>
    <row r="265" spans="1:10">
      <c r="A265" s="83" t="s">
        <v>489</v>
      </c>
      <c r="B265" s="83" t="s">
        <v>411</v>
      </c>
      <c r="C265" s="47" t="s">
        <v>16</v>
      </c>
      <c r="D265" s="47" t="s">
        <v>27</v>
      </c>
      <c r="E265" s="47" t="s">
        <v>177</v>
      </c>
      <c r="F265" s="47" t="s">
        <v>493</v>
      </c>
      <c r="G265" s="28">
        <v>44272</v>
      </c>
      <c r="H265" s="28">
        <v>44278</v>
      </c>
      <c r="I265" s="45">
        <v>44298</v>
      </c>
      <c r="J265" s="3" t="str">
        <f t="shared" si="3"/>
        <v>finalizado</v>
      </c>
    </row>
    <row r="266" spans="1:10">
      <c r="A266" s="83" t="s">
        <v>489</v>
      </c>
      <c r="B266" s="83" t="s">
        <v>411</v>
      </c>
      <c r="C266" s="47" t="s">
        <v>16</v>
      </c>
      <c r="D266" s="47" t="s">
        <v>27</v>
      </c>
      <c r="E266" s="8" t="s">
        <v>178</v>
      </c>
      <c r="F266" s="46" t="s">
        <v>494</v>
      </c>
      <c r="G266" s="45">
        <v>44278</v>
      </c>
      <c r="H266" s="45">
        <v>44285</v>
      </c>
      <c r="I266" s="45">
        <v>44305</v>
      </c>
      <c r="J266" s="3" t="str">
        <f t="shared" si="3"/>
        <v>finalizado</v>
      </c>
    </row>
    <row r="267" spans="1:10">
      <c r="A267" s="130" t="s">
        <v>489</v>
      </c>
      <c r="B267" s="130" t="s">
        <v>411</v>
      </c>
      <c r="C267" s="52" t="s">
        <v>16</v>
      </c>
      <c r="D267" s="52" t="s">
        <v>27</v>
      </c>
      <c r="E267" s="35" t="s">
        <v>180</v>
      </c>
      <c r="F267" s="51" t="s">
        <v>495</v>
      </c>
      <c r="G267" s="48">
        <v>44284</v>
      </c>
      <c r="H267" s="48">
        <v>44292</v>
      </c>
      <c r="I267" s="48">
        <v>44312</v>
      </c>
      <c r="J267" s="3" t="str">
        <f t="shared" si="3"/>
        <v>finalizado</v>
      </c>
    </row>
    <row r="268" spans="1:10">
      <c r="A268" s="83" t="s">
        <v>489</v>
      </c>
      <c r="B268" s="83" t="s">
        <v>411</v>
      </c>
      <c r="C268" s="47" t="s">
        <v>16</v>
      </c>
      <c r="D268" s="47" t="s">
        <v>14</v>
      </c>
      <c r="E268" s="44" t="s">
        <v>109</v>
      </c>
      <c r="F268" s="27" t="s">
        <v>132</v>
      </c>
      <c r="G268" s="45">
        <v>44258</v>
      </c>
      <c r="H268" s="45">
        <v>44263</v>
      </c>
      <c r="I268" s="45">
        <v>44298</v>
      </c>
      <c r="J268" s="3" t="str">
        <f t="shared" si="3"/>
        <v>finalizado</v>
      </c>
    </row>
    <row r="269" spans="1:10">
      <c r="A269" s="83" t="s">
        <v>489</v>
      </c>
      <c r="B269" s="83" t="s">
        <v>411</v>
      </c>
      <c r="C269" s="47" t="s">
        <v>16</v>
      </c>
      <c r="D269" s="47" t="s">
        <v>14</v>
      </c>
      <c r="E269" s="44" t="s">
        <v>185</v>
      </c>
      <c r="F269" s="46" t="s">
        <v>134</v>
      </c>
      <c r="G269" s="45">
        <v>44272</v>
      </c>
      <c r="H269" s="45">
        <v>44277</v>
      </c>
      <c r="I269" s="28">
        <v>44312</v>
      </c>
      <c r="J269" s="3" t="str">
        <f t="shared" si="3"/>
        <v>finalizado</v>
      </c>
    </row>
    <row r="270" spans="1:10">
      <c r="A270" s="83" t="s">
        <v>489</v>
      </c>
      <c r="B270" s="83" t="s">
        <v>411</v>
      </c>
      <c r="C270" s="47" t="s">
        <v>16</v>
      </c>
      <c r="D270" s="47" t="s">
        <v>14</v>
      </c>
      <c r="E270" s="47" t="s">
        <v>490</v>
      </c>
      <c r="F270" s="47" t="s">
        <v>137</v>
      </c>
      <c r="G270" s="28">
        <v>44284</v>
      </c>
      <c r="H270" s="28">
        <v>44291</v>
      </c>
      <c r="I270" s="58">
        <v>44326</v>
      </c>
      <c r="J270" s="3" t="e">
        <f>IF(#REF!&lt;&gt;0,"finalizado", "pendente")</f>
        <v>#REF!</v>
      </c>
    </row>
    <row r="271" spans="1:10">
      <c r="A271" s="83" t="s">
        <v>489</v>
      </c>
      <c r="B271" s="83" t="s">
        <v>411</v>
      </c>
      <c r="C271" s="47" t="s">
        <v>16</v>
      </c>
      <c r="D271" s="47" t="s">
        <v>14</v>
      </c>
      <c r="E271" s="44"/>
      <c r="F271" s="46"/>
      <c r="G271" s="45"/>
      <c r="H271" s="45"/>
      <c r="I271" s="28"/>
      <c r="J271" s="3" t="str">
        <f>IF(H269&lt;&gt;0,"finalizado", "pendente")</f>
        <v>finalizado</v>
      </c>
    </row>
    <row r="272" spans="1:10">
      <c r="A272" s="130" t="s">
        <v>489</v>
      </c>
      <c r="B272" s="130" t="s">
        <v>411</v>
      </c>
      <c r="C272" s="52" t="s">
        <v>16</v>
      </c>
      <c r="D272" s="52" t="s">
        <v>14</v>
      </c>
      <c r="E272" s="130"/>
      <c r="F272" s="130"/>
      <c r="G272" s="148"/>
      <c r="H272" s="148"/>
      <c r="I272" s="53"/>
      <c r="J272" s="3" t="str">
        <f t="shared" si="3"/>
        <v>pendente</v>
      </c>
    </row>
    <row r="273" spans="1:10">
      <c r="A273" s="83" t="s">
        <v>496</v>
      </c>
      <c r="B273" s="83" t="s">
        <v>411</v>
      </c>
      <c r="C273" s="47" t="s">
        <v>11</v>
      </c>
      <c r="D273" s="46" t="s">
        <v>29</v>
      </c>
      <c r="E273" s="44" t="s">
        <v>122</v>
      </c>
      <c r="F273" s="49" t="s">
        <v>130</v>
      </c>
      <c r="G273" s="28">
        <v>44256</v>
      </c>
      <c r="H273" s="28">
        <v>44260</v>
      </c>
      <c r="I273" s="28">
        <v>44272</v>
      </c>
      <c r="J273" s="3" t="str">
        <f>IF(H270&lt;&gt;0,"finalizado", "pendente")</f>
        <v>finalizado</v>
      </c>
    </row>
    <row r="274" spans="1:10">
      <c r="A274" s="83" t="s">
        <v>496</v>
      </c>
      <c r="B274" s="83" t="s">
        <v>411</v>
      </c>
      <c r="C274" s="47" t="s">
        <v>11</v>
      </c>
      <c r="D274" s="46" t="s">
        <v>29</v>
      </c>
      <c r="E274" s="44" t="s">
        <v>131</v>
      </c>
      <c r="F274" s="49" t="s">
        <v>132</v>
      </c>
      <c r="G274" s="28">
        <v>44263</v>
      </c>
      <c r="H274" s="28">
        <v>44267</v>
      </c>
      <c r="I274" s="28">
        <v>44279</v>
      </c>
      <c r="J274" s="3" t="str">
        <f t="shared" si="3"/>
        <v>finalizado</v>
      </c>
    </row>
    <row r="275" spans="1:10">
      <c r="A275" s="83" t="s">
        <v>496</v>
      </c>
      <c r="B275" s="83" t="s">
        <v>411</v>
      </c>
      <c r="C275" s="47" t="s">
        <v>11</v>
      </c>
      <c r="D275" s="46" t="s">
        <v>29</v>
      </c>
      <c r="E275" s="44" t="s">
        <v>124</v>
      </c>
      <c r="F275" s="15" t="s">
        <v>133</v>
      </c>
      <c r="G275" s="45">
        <v>44270</v>
      </c>
      <c r="H275" s="45">
        <v>44274</v>
      </c>
      <c r="I275" s="45">
        <v>44286</v>
      </c>
      <c r="J275" s="3" t="str">
        <f t="shared" si="3"/>
        <v>finalizado</v>
      </c>
    </row>
    <row r="276" spans="1:10">
      <c r="A276" s="83" t="s">
        <v>496</v>
      </c>
      <c r="B276" s="83" t="s">
        <v>411</v>
      </c>
      <c r="C276" s="47" t="s">
        <v>11</v>
      </c>
      <c r="D276" s="46" t="s">
        <v>29</v>
      </c>
      <c r="E276" s="44" t="s">
        <v>117</v>
      </c>
      <c r="F276" s="15" t="s">
        <v>134</v>
      </c>
      <c r="G276" s="45">
        <v>44277</v>
      </c>
      <c r="H276" s="45">
        <v>44281</v>
      </c>
      <c r="I276" s="45">
        <v>44293</v>
      </c>
      <c r="J276" s="3" t="str">
        <f t="shared" si="3"/>
        <v>finalizado</v>
      </c>
    </row>
    <row r="277" spans="1:10">
      <c r="A277" s="130" t="s">
        <v>496</v>
      </c>
      <c r="B277" s="130" t="s">
        <v>411</v>
      </c>
      <c r="C277" s="52" t="s">
        <v>11</v>
      </c>
      <c r="D277" s="51" t="s">
        <v>29</v>
      </c>
      <c r="E277" s="50"/>
      <c r="F277" s="29"/>
      <c r="G277" s="48"/>
      <c r="H277" s="48"/>
      <c r="I277" s="48"/>
      <c r="J277" s="3" t="str">
        <f t="shared" si="3"/>
        <v>finalizado</v>
      </c>
    </row>
    <row r="278" spans="1:10">
      <c r="A278" s="83" t="s">
        <v>496</v>
      </c>
      <c r="B278" s="83" t="s">
        <v>411</v>
      </c>
      <c r="C278" s="47" t="s">
        <v>11</v>
      </c>
      <c r="D278" s="47" t="s">
        <v>15</v>
      </c>
      <c r="E278" s="47" t="s">
        <v>519</v>
      </c>
      <c r="F278" s="47" t="s">
        <v>520</v>
      </c>
      <c r="G278" s="45">
        <v>44270</v>
      </c>
      <c r="H278" s="45">
        <v>44276</v>
      </c>
      <c r="I278" s="45">
        <v>44300</v>
      </c>
      <c r="J278" s="3" t="str">
        <f t="shared" si="3"/>
        <v>pendente</v>
      </c>
    </row>
    <row r="279" spans="1:10">
      <c r="A279" s="83" t="s">
        <v>496</v>
      </c>
      <c r="B279" s="83" t="s">
        <v>411</v>
      </c>
      <c r="C279" s="47" t="s">
        <v>11</v>
      </c>
      <c r="D279" s="47" t="s">
        <v>15</v>
      </c>
      <c r="E279" s="47" t="s">
        <v>521</v>
      </c>
      <c r="F279" s="47" t="s">
        <v>522</v>
      </c>
      <c r="G279" s="45">
        <v>44277</v>
      </c>
      <c r="H279" s="45">
        <v>44283</v>
      </c>
      <c r="I279" s="28">
        <v>44307</v>
      </c>
      <c r="J279" s="3" t="str">
        <f t="shared" si="3"/>
        <v>finalizado</v>
      </c>
    </row>
    <row r="280" spans="1:10">
      <c r="A280" s="83" t="s">
        <v>496</v>
      </c>
      <c r="B280" s="83" t="s">
        <v>411</v>
      </c>
      <c r="C280" s="47" t="s">
        <v>11</v>
      </c>
      <c r="D280" s="47" t="s">
        <v>15</v>
      </c>
      <c r="E280" s="44"/>
      <c r="F280" s="15"/>
      <c r="G280" s="45"/>
      <c r="H280" s="45"/>
      <c r="I280" s="8"/>
      <c r="J280" s="3" t="str">
        <f t="shared" si="3"/>
        <v>finalizado</v>
      </c>
    </row>
    <row r="281" spans="1:10">
      <c r="A281" s="83" t="s">
        <v>496</v>
      </c>
      <c r="B281" s="83" t="s">
        <v>411</v>
      </c>
      <c r="C281" s="47" t="s">
        <v>11</v>
      </c>
      <c r="D281" s="47" t="s">
        <v>15</v>
      </c>
      <c r="E281" s="47"/>
      <c r="F281" s="49"/>
      <c r="G281" s="33"/>
      <c r="H281" s="33"/>
      <c r="I281" s="8"/>
      <c r="J281" s="3" t="str">
        <f t="shared" si="3"/>
        <v>pendente</v>
      </c>
    </row>
    <row r="282" spans="1:10">
      <c r="A282" s="130" t="s">
        <v>496</v>
      </c>
      <c r="B282" s="130" t="s">
        <v>411</v>
      </c>
      <c r="C282" s="52" t="s">
        <v>11</v>
      </c>
      <c r="D282" s="52" t="s">
        <v>15</v>
      </c>
      <c r="E282" s="6"/>
      <c r="F282" s="6"/>
      <c r="G282" s="34"/>
      <c r="H282" s="34"/>
      <c r="I282" s="48"/>
      <c r="J282" s="3" t="str">
        <f t="shared" si="3"/>
        <v>pendente</v>
      </c>
    </row>
    <row r="283" spans="1:10">
      <c r="A283" s="83" t="s">
        <v>496</v>
      </c>
      <c r="B283" s="83" t="s">
        <v>411</v>
      </c>
      <c r="C283" s="47" t="s">
        <v>11</v>
      </c>
      <c r="D283" s="47" t="s">
        <v>23</v>
      </c>
      <c r="E283" s="47" t="s">
        <v>124</v>
      </c>
      <c r="F283" s="47" t="s">
        <v>133</v>
      </c>
      <c r="G283" s="28">
        <v>44270</v>
      </c>
      <c r="H283" s="28">
        <v>44274</v>
      </c>
      <c r="I283" s="8">
        <v>44292</v>
      </c>
      <c r="J283" s="3" t="str">
        <f t="shared" si="3"/>
        <v>pendente</v>
      </c>
    </row>
    <row r="284" spans="1:10">
      <c r="A284" s="83" t="s">
        <v>496</v>
      </c>
      <c r="B284" s="83" t="s">
        <v>411</v>
      </c>
      <c r="C284" s="47" t="s">
        <v>11</v>
      </c>
      <c r="D284" s="47" t="s">
        <v>23</v>
      </c>
      <c r="E284" s="47" t="s">
        <v>117</v>
      </c>
      <c r="F284" s="47" t="s">
        <v>134</v>
      </c>
      <c r="G284" s="45">
        <v>44277</v>
      </c>
      <c r="H284" s="45">
        <v>44281</v>
      </c>
      <c r="I284" s="45">
        <v>44299</v>
      </c>
      <c r="J284" s="3" t="str">
        <f t="shared" si="3"/>
        <v>finalizado</v>
      </c>
    </row>
    <row r="285" spans="1:10">
      <c r="A285" s="83" t="s">
        <v>496</v>
      </c>
      <c r="B285" s="83" t="s">
        <v>411</v>
      </c>
      <c r="C285" s="47" t="s">
        <v>11</v>
      </c>
      <c r="D285" s="47" t="s">
        <v>23</v>
      </c>
      <c r="E285" s="44"/>
      <c r="F285" s="15"/>
      <c r="G285" s="45"/>
      <c r="H285" s="45"/>
      <c r="I285" s="45"/>
      <c r="J285" s="3" t="str">
        <f t="shared" si="3"/>
        <v>finalizado</v>
      </c>
    </row>
    <row r="286" spans="1:10">
      <c r="A286" s="83" t="s">
        <v>496</v>
      </c>
      <c r="B286" s="83" t="s">
        <v>411</v>
      </c>
      <c r="C286" s="47" t="s">
        <v>11</v>
      </c>
      <c r="D286" s="47" t="s">
        <v>23</v>
      </c>
      <c r="E286" s="47"/>
      <c r="F286" s="49"/>
      <c r="G286" s="45"/>
      <c r="H286" s="45"/>
      <c r="I286" s="45"/>
      <c r="J286" s="3" t="str">
        <f t="shared" si="3"/>
        <v>pendente</v>
      </c>
    </row>
    <row r="287" spans="1:10">
      <c r="A287" s="130" t="s">
        <v>496</v>
      </c>
      <c r="B287" s="130" t="s">
        <v>411</v>
      </c>
      <c r="C287" s="52" t="s">
        <v>11</v>
      </c>
      <c r="D287" s="52" t="s">
        <v>23</v>
      </c>
      <c r="E287" s="52"/>
      <c r="F287" s="51"/>
      <c r="G287" s="48"/>
      <c r="H287" s="48"/>
      <c r="I287" s="48"/>
      <c r="J287" s="3" t="str">
        <f t="shared" si="3"/>
        <v>pendente</v>
      </c>
    </row>
    <row r="288" spans="1:10">
      <c r="A288" s="83" t="s">
        <v>496</v>
      </c>
      <c r="B288" s="83" t="s">
        <v>411</v>
      </c>
      <c r="C288" s="47" t="s">
        <v>11</v>
      </c>
      <c r="D288" s="47" t="s">
        <v>27</v>
      </c>
      <c r="E288" s="47" t="s">
        <v>124</v>
      </c>
      <c r="F288" s="47" t="s">
        <v>133</v>
      </c>
      <c r="G288" s="28">
        <v>44270</v>
      </c>
      <c r="H288" s="28">
        <v>44274</v>
      </c>
      <c r="I288" s="45">
        <v>44298</v>
      </c>
      <c r="J288" s="3" t="str">
        <f t="shared" si="3"/>
        <v>pendente</v>
      </c>
    </row>
    <row r="289" spans="1:10">
      <c r="A289" s="83" t="s">
        <v>496</v>
      </c>
      <c r="B289" s="83" t="s">
        <v>411</v>
      </c>
      <c r="C289" s="47" t="s">
        <v>11</v>
      </c>
      <c r="D289" s="47" t="s">
        <v>27</v>
      </c>
      <c r="E289" s="47" t="s">
        <v>117</v>
      </c>
      <c r="F289" s="47" t="s">
        <v>134</v>
      </c>
      <c r="G289" s="45">
        <v>44277</v>
      </c>
      <c r="H289" s="45">
        <v>44281</v>
      </c>
      <c r="I289" s="45">
        <v>44305</v>
      </c>
      <c r="J289" s="3" t="str">
        <f t="shared" si="3"/>
        <v>finalizado</v>
      </c>
    </row>
    <row r="290" spans="1:10">
      <c r="A290" s="83" t="s">
        <v>496</v>
      </c>
      <c r="B290" s="83" t="s">
        <v>411</v>
      </c>
      <c r="C290" s="47" t="s">
        <v>11</v>
      </c>
      <c r="D290" s="47" t="s">
        <v>27</v>
      </c>
      <c r="E290" s="4"/>
      <c r="F290" s="46"/>
      <c r="G290" s="45"/>
      <c r="H290" s="45"/>
      <c r="I290" s="45"/>
      <c r="J290" s="3" t="str">
        <f t="shared" si="3"/>
        <v>finalizado</v>
      </c>
    </row>
    <row r="291" spans="1:10">
      <c r="A291" s="83" t="s">
        <v>496</v>
      </c>
      <c r="B291" s="83" t="s">
        <v>411</v>
      </c>
      <c r="C291" s="47" t="s">
        <v>11</v>
      </c>
      <c r="D291" s="47" t="s">
        <v>27</v>
      </c>
      <c r="E291" s="47"/>
      <c r="F291" s="46"/>
      <c r="G291" s="45"/>
      <c r="H291" s="45"/>
      <c r="I291" s="45"/>
      <c r="J291" s="3" t="str">
        <f t="shared" si="3"/>
        <v>pendente</v>
      </c>
    </row>
    <row r="292" spans="1:10">
      <c r="A292" s="130" t="s">
        <v>496</v>
      </c>
      <c r="B292" s="130" t="s">
        <v>411</v>
      </c>
      <c r="C292" s="52" t="s">
        <v>11</v>
      </c>
      <c r="D292" s="52" t="s">
        <v>27</v>
      </c>
      <c r="E292" s="35"/>
      <c r="F292" s="51"/>
      <c r="G292" s="48"/>
      <c r="H292" s="48"/>
      <c r="I292" s="48"/>
      <c r="J292" s="3" t="str">
        <f t="shared" si="3"/>
        <v>pendente</v>
      </c>
    </row>
    <row r="293" spans="1:10">
      <c r="A293" s="83" t="s">
        <v>496</v>
      </c>
      <c r="B293" s="83" t="s">
        <v>411</v>
      </c>
      <c r="C293" s="47" t="s">
        <v>11</v>
      </c>
      <c r="D293" s="47" t="s">
        <v>24</v>
      </c>
      <c r="E293" s="47" t="s">
        <v>124</v>
      </c>
      <c r="F293" s="47" t="s">
        <v>133</v>
      </c>
      <c r="G293" s="28">
        <v>44270</v>
      </c>
      <c r="H293" s="28">
        <v>44274</v>
      </c>
      <c r="I293" s="45">
        <v>44294</v>
      </c>
      <c r="J293" s="3" t="str">
        <f t="shared" si="3"/>
        <v>pendente</v>
      </c>
    </row>
    <row r="294" spans="1:10">
      <c r="A294" s="83" t="s">
        <v>496</v>
      </c>
      <c r="B294" s="83" t="s">
        <v>411</v>
      </c>
      <c r="C294" s="47" t="s">
        <v>11</v>
      </c>
      <c r="D294" s="47" t="s">
        <v>24</v>
      </c>
      <c r="E294" s="47" t="s">
        <v>117</v>
      </c>
      <c r="F294" s="47" t="s">
        <v>134</v>
      </c>
      <c r="G294" s="45">
        <v>44277</v>
      </c>
      <c r="H294" s="45">
        <v>44281</v>
      </c>
      <c r="I294" s="45">
        <v>44301</v>
      </c>
      <c r="J294" s="3" t="str">
        <f t="shared" si="3"/>
        <v>finalizado</v>
      </c>
    </row>
    <row r="295" spans="1:10">
      <c r="A295" s="83" t="s">
        <v>496</v>
      </c>
      <c r="B295" s="83" t="s">
        <v>411</v>
      </c>
      <c r="C295" s="47" t="s">
        <v>11</v>
      </c>
      <c r="D295" s="47" t="s">
        <v>24</v>
      </c>
      <c r="E295" s="47"/>
      <c r="F295" s="46"/>
      <c r="G295" s="45"/>
      <c r="H295" s="45"/>
      <c r="I295" s="45"/>
      <c r="J295" s="3" t="str">
        <f t="shared" si="3"/>
        <v>finalizado</v>
      </c>
    </row>
    <row r="296" spans="1:10">
      <c r="A296" s="83" t="s">
        <v>496</v>
      </c>
      <c r="B296" s="83" t="s">
        <v>411</v>
      </c>
      <c r="C296" s="47" t="s">
        <v>11</v>
      </c>
      <c r="D296" s="47" t="s">
        <v>24</v>
      </c>
      <c r="E296" s="8"/>
      <c r="F296" s="46"/>
      <c r="G296" s="45"/>
      <c r="H296" s="45"/>
      <c r="I296" s="45"/>
      <c r="J296" s="3" t="str">
        <f>IF(H295&lt;&gt;0,"finalizado", "pendente")</f>
        <v>pendente</v>
      </c>
    </row>
    <row r="297" spans="1:10">
      <c r="A297" s="130" t="s">
        <v>496</v>
      </c>
      <c r="B297" s="130" t="s">
        <v>411</v>
      </c>
      <c r="C297" s="52" t="s">
        <v>11</v>
      </c>
      <c r="D297" s="52" t="s">
        <v>24</v>
      </c>
      <c r="E297" s="52"/>
      <c r="F297" s="51"/>
      <c r="G297" s="48"/>
      <c r="H297" s="48"/>
      <c r="I297" s="48"/>
      <c r="J297" s="3" t="str">
        <f>IF(H296&lt;&gt;0,"finalizado", "pendente")</f>
        <v>pendente</v>
      </c>
    </row>
    <row r="298" spans="1:10">
      <c r="A298" s="83" t="s">
        <v>496</v>
      </c>
      <c r="B298" s="83" t="s">
        <v>411</v>
      </c>
      <c r="C298" s="47" t="s">
        <v>11</v>
      </c>
      <c r="D298" s="47" t="s">
        <v>56</v>
      </c>
      <c r="E298" s="4"/>
      <c r="F298" s="46"/>
      <c r="G298" s="45"/>
      <c r="H298" s="45"/>
      <c r="I298" s="45"/>
      <c r="J298" s="3" t="str">
        <f>IF(H297&lt;&gt;0,"finalizado", "pendente")</f>
        <v>pendente</v>
      </c>
    </row>
    <row r="299" spans="1:10">
      <c r="A299" s="83" t="s">
        <v>496</v>
      </c>
      <c r="B299" s="83" t="s">
        <v>411</v>
      </c>
      <c r="C299" s="47" t="s">
        <v>11</v>
      </c>
      <c r="D299" s="47" t="s">
        <v>56</v>
      </c>
      <c r="E299" s="44"/>
      <c r="F299" s="46"/>
      <c r="G299" s="45"/>
      <c r="H299" s="45"/>
      <c r="I299" s="45"/>
      <c r="J299" s="3" t="str">
        <f>IF(H298&lt;&gt;0,"finalizado", "pendente")</f>
        <v>pendente</v>
      </c>
    </row>
    <row r="300" spans="1:10">
      <c r="A300" s="83" t="s">
        <v>496</v>
      </c>
      <c r="B300" s="83" t="s">
        <v>411</v>
      </c>
      <c r="C300" s="47" t="s">
        <v>11</v>
      </c>
      <c r="D300" s="47" t="s">
        <v>56</v>
      </c>
      <c r="E300" s="47"/>
      <c r="F300" s="46"/>
      <c r="G300" s="45"/>
      <c r="H300" s="45"/>
      <c r="I300" s="45"/>
      <c r="J300" s="3" t="str">
        <f t="shared" si="3"/>
        <v>pendente</v>
      </c>
    </row>
    <row r="301" spans="1:10">
      <c r="A301" s="83" t="s">
        <v>496</v>
      </c>
      <c r="B301" s="83" t="s">
        <v>411</v>
      </c>
      <c r="C301" s="47" t="s">
        <v>11</v>
      </c>
      <c r="D301" s="47" t="s">
        <v>56</v>
      </c>
      <c r="E301" s="44"/>
      <c r="F301" s="46"/>
      <c r="G301" s="28"/>
      <c r="H301" s="28"/>
      <c r="I301" s="28"/>
      <c r="J301" s="3" t="str">
        <f t="shared" si="3"/>
        <v>pendente</v>
      </c>
    </row>
    <row r="302" spans="1:10">
      <c r="A302" s="130" t="s">
        <v>496</v>
      </c>
      <c r="B302" s="130" t="s">
        <v>411</v>
      </c>
      <c r="C302" s="52" t="s">
        <v>11</v>
      </c>
      <c r="D302" s="52" t="s">
        <v>56</v>
      </c>
      <c r="E302" s="50"/>
      <c r="F302" s="51"/>
      <c r="G302" s="48"/>
      <c r="H302" s="48"/>
      <c r="I302" s="48"/>
      <c r="J302" s="3" t="str">
        <f t="shared" si="3"/>
        <v>pendente</v>
      </c>
    </row>
    <row r="303" spans="1:10">
      <c r="A303" s="105" t="s">
        <v>496</v>
      </c>
      <c r="B303" s="105" t="s">
        <v>411</v>
      </c>
      <c r="C303" s="149" t="s">
        <v>43</v>
      </c>
      <c r="D303" s="150" t="s">
        <v>29</v>
      </c>
      <c r="E303" s="61"/>
      <c r="F303" s="62"/>
      <c r="G303" s="63"/>
      <c r="H303" s="63"/>
      <c r="I303" s="63"/>
      <c r="J303" s="3" t="str">
        <f t="shared" si="3"/>
        <v>pendente</v>
      </c>
    </row>
    <row r="304" spans="1:10">
      <c r="A304" s="105" t="s">
        <v>496</v>
      </c>
      <c r="B304" s="105" t="s">
        <v>411</v>
      </c>
      <c r="C304" s="71" t="s">
        <v>43</v>
      </c>
      <c r="D304" s="72" t="s">
        <v>29</v>
      </c>
      <c r="E304" s="61"/>
      <c r="F304" s="62"/>
      <c r="G304" s="63"/>
      <c r="H304" s="63"/>
      <c r="I304" s="63"/>
      <c r="J304" s="3" t="str">
        <f t="shared" si="3"/>
        <v>pendente</v>
      </c>
    </row>
    <row r="305" spans="1:10">
      <c r="A305" s="105" t="s">
        <v>496</v>
      </c>
      <c r="B305" s="105" t="s">
        <v>411</v>
      </c>
      <c r="C305" s="71" t="s">
        <v>43</v>
      </c>
      <c r="D305" s="72" t="s">
        <v>29</v>
      </c>
      <c r="E305" s="61"/>
      <c r="F305" s="77"/>
      <c r="G305" s="65"/>
      <c r="H305" s="65"/>
      <c r="I305" s="65"/>
      <c r="J305" s="3" t="str">
        <f t="shared" si="3"/>
        <v>pendente</v>
      </c>
    </row>
    <row r="306" spans="1:10">
      <c r="A306" s="105" t="s">
        <v>496</v>
      </c>
      <c r="B306" s="105" t="s">
        <v>411</v>
      </c>
      <c r="C306" s="71" t="s">
        <v>43</v>
      </c>
      <c r="D306" s="72" t="s">
        <v>29</v>
      </c>
      <c r="E306" s="61"/>
      <c r="F306" s="77"/>
      <c r="G306" s="65"/>
      <c r="H306" s="65"/>
      <c r="I306" s="65"/>
      <c r="J306" s="3" t="str">
        <f t="shared" si="3"/>
        <v>pendente</v>
      </c>
    </row>
    <row r="307" spans="1:10">
      <c r="A307" s="109" t="s">
        <v>496</v>
      </c>
      <c r="B307" s="109" t="s">
        <v>411</v>
      </c>
      <c r="C307" s="68" t="s">
        <v>43</v>
      </c>
      <c r="D307" s="73" t="s">
        <v>29</v>
      </c>
      <c r="E307" s="66"/>
      <c r="F307" s="151"/>
      <c r="G307" s="69"/>
      <c r="H307" s="69"/>
      <c r="I307" s="69"/>
      <c r="J307" s="3" t="str">
        <f t="shared" si="3"/>
        <v>pendente</v>
      </c>
    </row>
    <row r="308" spans="1:10">
      <c r="A308" s="83" t="s">
        <v>496</v>
      </c>
      <c r="B308" s="83" t="s">
        <v>411</v>
      </c>
      <c r="C308" s="47" t="s">
        <v>25</v>
      </c>
      <c r="D308" s="47" t="s">
        <v>29</v>
      </c>
      <c r="E308" s="47" t="s">
        <v>135</v>
      </c>
      <c r="F308" s="47" t="s">
        <v>136</v>
      </c>
      <c r="G308" s="45">
        <v>44272</v>
      </c>
      <c r="H308" s="45">
        <v>44279</v>
      </c>
      <c r="I308" s="45">
        <v>44300</v>
      </c>
      <c r="J308" s="3" t="str">
        <f t="shared" si="3"/>
        <v>pendente</v>
      </c>
    </row>
    <row r="309" spans="1:10">
      <c r="A309" s="83" t="s">
        <v>496</v>
      </c>
      <c r="B309" s="83" t="s">
        <v>411</v>
      </c>
      <c r="C309" s="47" t="s">
        <v>25</v>
      </c>
      <c r="D309" s="47" t="s">
        <v>29</v>
      </c>
      <c r="E309" s="47" t="s">
        <v>119</v>
      </c>
      <c r="F309" s="47" t="s">
        <v>137</v>
      </c>
      <c r="G309" s="28">
        <v>44279</v>
      </c>
      <c r="H309" s="28">
        <v>44286</v>
      </c>
      <c r="I309" s="28">
        <v>44307</v>
      </c>
      <c r="J309" s="3" t="str">
        <f t="shared" si="3"/>
        <v>finalizado</v>
      </c>
    </row>
    <row r="310" spans="1:10">
      <c r="A310" s="83" t="s">
        <v>496</v>
      </c>
      <c r="B310" s="83" t="s">
        <v>411</v>
      </c>
      <c r="C310" s="47" t="s">
        <v>25</v>
      </c>
      <c r="D310" s="47" t="s">
        <v>29</v>
      </c>
      <c r="E310" s="47"/>
      <c r="F310" s="46"/>
      <c r="G310" s="45"/>
      <c r="H310" s="45"/>
      <c r="I310" s="45"/>
      <c r="J310" s="3" t="str">
        <f t="shared" si="3"/>
        <v>finalizado</v>
      </c>
    </row>
    <row r="311" spans="1:10">
      <c r="A311" s="83" t="s">
        <v>496</v>
      </c>
      <c r="B311" s="83" t="s">
        <v>411</v>
      </c>
      <c r="C311" s="47" t="s">
        <v>25</v>
      </c>
      <c r="D311" s="47" t="s">
        <v>29</v>
      </c>
      <c r="E311" s="47"/>
      <c r="F311" s="46"/>
      <c r="G311" s="45"/>
      <c r="H311" s="45"/>
      <c r="I311" s="45"/>
      <c r="J311" s="3" t="str">
        <f t="shared" si="3"/>
        <v>pendente</v>
      </c>
    </row>
    <row r="312" spans="1:10">
      <c r="A312" s="130" t="s">
        <v>496</v>
      </c>
      <c r="B312" s="130" t="s">
        <v>411</v>
      </c>
      <c r="C312" s="52" t="s">
        <v>25</v>
      </c>
      <c r="D312" s="52" t="s">
        <v>29</v>
      </c>
      <c r="E312" s="52"/>
      <c r="F312" s="51"/>
      <c r="G312" s="48"/>
      <c r="H312" s="48"/>
      <c r="I312" s="48"/>
      <c r="J312" s="3" t="str">
        <f t="shared" si="3"/>
        <v>pendente</v>
      </c>
    </row>
    <row r="313" spans="1:10">
      <c r="A313" s="83" t="s">
        <v>496</v>
      </c>
      <c r="B313" s="83" t="s">
        <v>411</v>
      </c>
      <c r="C313" s="47" t="s">
        <v>25</v>
      </c>
      <c r="D313" s="47" t="s">
        <v>55</v>
      </c>
      <c r="E313" s="44"/>
      <c r="F313" s="46"/>
      <c r="G313" s="28"/>
      <c r="H313" s="28"/>
      <c r="I313" s="28"/>
      <c r="J313" s="3" t="str">
        <f t="shared" si="3"/>
        <v>pendente</v>
      </c>
    </row>
    <row r="314" spans="1:10">
      <c r="A314" s="83" t="s">
        <v>496</v>
      </c>
      <c r="B314" s="83" t="s">
        <v>411</v>
      </c>
      <c r="C314" s="47" t="s">
        <v>25</v>
      </c>
      <c r="D314" s="47" t="s">
        <v>55</v>
      </c>
      <c r="E314" s="47"/>
      <c r="F314" s="46"/>
      <c r="G314" s="45"/>
      <c r="H314" s="45"/>
      <c r="I314" s="45"/>
      <c r="J314" s="3" t="str">
        <f t="shared" si="3"/>
        <v>pendente</v>
      </c>
    </row>
    <row r="315" spans="1:10">
      <c r="A315" s="83" t="s">
        <v>496</v>
      </c>
      <c r="B315" s="83" t="s">
        <v>411</v>
      </c>
      <c r="C315" s="47" t="s">
        <v>25</v>
      </c>
      <c r="D315" s="47" t="s">
        <v>55</v>
      </c>
      <c r="E315" s="47"/>
      <c r="F315" s="46"/>
      <c r="G315" s="45"/>
      <c r="H315" s="45"/>
      <c r="I315" s="45"/>
      <c r="J315" s="3" t="str">
        <f t="shared" si="3"/>
        <v>pendente</v>
      </c>
    </row>
    <row r="316" spans="1:10">
      <c r="A316" s="83" t="s">
        <v>496</v>
      </c>
      <c r="B316" s="83" t="s">
        <v>411</v>
      </c>
      <c r="C316" s="47" t="s">
        <v>25</v>
      </c>
      <c r="D316" s="47" t="s">
        <v>55</v>
      </c>
      <c r="E316" s="44"/>
      <c r="F316" s="46"/>
      <c r="G316" s="28"/>
      <c r="H316" s="28"/>
      <c r="I316" s="28"/>
      <c r="J316" s="3" t="str">
        <f t="shared" si="3"/>
        <v>pendente</v>
      </c>
    </row>
    <row r="317" spans="1:10">
      <c r="A317" s="130" t="s">
        <v>496</v>
      </c>
      <c r="B317" s="83" t="s">
        <v>411</v>
      </c>
      <c r="C317" s="47" t="s">
        <v>25</v>
      </c>
      <c r="D317" s="47" t="s">
        <v>55</v>
      </c>
      <c r="E317" s="47"/>
      <c r="F317" s="46"/>
      <c r="G317" s="45"/>
      <c r="H317" s="45"/>
      <c r="I317" s="45"/>
      <c r="J317" s="3" t="str">
        <f t="shared" si="3"/>
        <v>pendente</v>
      </c>
    </row>
    <row r="318" spans="1:10">
      <c r="B318" s="83" t="s">
        <v>411</v>
      </c>
      <c r="C318" s="47" t="s">
        <v>25</v>
      </c>
      <c r="D318" s="47" t="s">
        <v>55</v>
      </c>
      <c r="E318" s="47"/>
      <c r="F318" s="46"/>
      <c r="G318" s="45"/>
      <c r="H318" s="45"/>
      <c r="I318" s="45"/>
      <c r="J318" s="3" t="str">
        <f t="shared" si="3"/>
        <v>pendente</v>
      </c>
    </row>
    <row r="319" spans="1:10">
      <c r="A319" s="83" t="s">
        <v>496</v>
      </c>
      <c r="B319" s="83" t="s">
        <v>411</v>
      </c>
      <c r="C319" s="47" t="s">
        <v>25</v>
      </c>
      <c r="D319" s="47" t="s">
        <v>55</v>
      </c>
      <c r="E319" s="47"/>
      <c r="F319" s="46"/>
      <c r="G319" s="45"/>
      <c r="H319" s="45"/>
      <c r="I319" s="45"/>
      <c r="J319" s="3" t="str">
        <f t="shared" si="3"/>
        <v>pendente</v>
      </c>
    </row>
    <row r="320" spans="1:10">
      <c r="A320" s="130" t="s">
        <v>496</v>
      </c>
      <c r="B320" s="130" t="s">
        <v>411</v>
      </c>
      <c r="C320" s="52" t="s">
        <v>25</v>
      </c>
      <c r="D320" s="52" t="s">
        <v>55</v>
      </c>
      <c r="E320" s="52"/>
      <c r="F320" s="51"/>
      <c r="G320" s="48"/>
      <c r="H320" s="48"/>
      <c r="I320" s="48"/>
      <c r="J320" s="3" t="str">
        <f t="shared" si="3"/>
        <v>pendente</v>
      </c>
    </row>
    <row r="321" spans="1:10">
      <c r="A321" s="83" t="s">
        <v>496</v>
      </c>
      <c r="B321" s="83" t="s">
        <v>411</v>
      </c>
      <c r="C321" s="47" t="s">
        <v>40</v>
      </c>
      <c r="D321" s="47" t="s">
        <v>29</v>
      </c>
      <c r="E321" s="47" t="s">
        <v>117</v>
      </c>
      <c r="F321" s="47" t="s">
        <v>134</v>
      </c>
      <c r="G321" s="28">
        <v>44270</v>
      </c>
      <c r="H321" s="28">
        <v>44279</v>
      </c>
      <c r="I321" s="28">
        <v>44293</v>
      </c>
      <c r="J321" s="3" t="str">
        <f t="shared" si="3"/>
        <v>pendente</v>
      </c>
    </row>
    <row r="322" spans="1:10">
      <c r="A322" s="83" t="s">
        <v>496</v>
      </c>
      <c r="B322" s="83" t="s">
        <v>411</v>
      </c>
      <c r="C322" s="47" t="s">
        <v>40</v>
      </c>
      <c r="D322" s="47" t="s">
        <v>29</v>
      </c>
      <c r="E322" s="47" t="s">
        <v>135</v>
      </c>
      <c r="F322" s="47" t="s">
        <v>136</v>
      </c>
      <c r="G322" s="45">
        <v>44277</v>
      </c>
      <c r="H322" s="45">
        <v>44286</v>
      </c>
      <c r="I322" s="45">
        <v>44300</v>
      </c>
      <c r="J322" s="3" t="str">
        <f t="shared" ref="J322:J377" si="4">IF(H321&lt;&gt;0,"finalizado", "pendente")</f>
        <v>finalizado</v>
      </c>
    </row>
    <row r="323" spans="1:10">
      <c r="A323" s="83" t="s">
        <v>496</v>
      </c>
      <c r="B323" s="83" t="s">
        <v>411</v>
      </c>
      <c r="C323" s="47" t="s">
        <v>40</v>
      </c>
      <c r="D323" s="47" t="s">
        <v>29</v>
      </c>
      <c r="E323" s="47"/>
      <c r="F323" s="46"/>
      <c r="G323" s="45"/>
      <c r="H323" s="45"/>
      <c r="I323" s="45"/>
      <c r="J323" s="3" t="str">
        <f t="shared" si="4"/>
        <v>finalizado</v>
      </c>
    </row>
    <row r="324" spans="1:10">
      <c r="A324" s="83" t="s">
        <v>496</v>
      </c>
      <c r="B324" s="83" t="s">
        <v>411</v>
      </c>
      <c r="C324" s="47" t="s">
        <v>40</v>
      </c>
      <c r="D324" s="47" t="s">
        <v>29</v>
      </c>
      <c r="E324" s="47"/>
      <c r="F324" s="46"/>
      <c r="G324" s="45"/>
      <c r="H324" s="45"/>
      <c r="I324" s="45"/>
      <c r="J324" s="3" t="str">
        <f t="shared" si="4"/>
        <v>pendente</v>
      </c>
    </row>
    <row r="325" spans="1:10">
      <c r="A325" s="130" t="s">
        <v>496</v>
      </c>
      <c r="B325" s="130" t="s">
        <v>411</v>
      </c>
      <c r="C325" s="52" t="s">
        <v>40</v>
      </c>
      <c r="D325" s="52" t="s">
        <v>29</v>
      </c>
      <c r="E325" s="50"/>
      <c r="F325" s="51"/>
      <c r="G325" s="53"/>
      <c r="H325" s="53"/>
      <c r="I325" s="53"/>
      <c r="J325" s="3" t="str">
        <f t="shared" si="4"/>
        <v>pendente</v>
      </c>
    </row>
    <row r="326" spans="1:10">
      <c r="A326" s="83" t="s">
        <v>496</v>
      </c>
      <c r="B326" s="83" t="s">
        <v>411</v>
      </c>
      <c r="C326" s="47" t="s">
        <v>41</v>
      </c>
      <c r="D326" s="47" t="s">
        <v>29</v>
      </c>
      <c r="E326" s="47" t="s">
        <v>280</v>
      </c>
      <c r="F326" s="47" t="s">
        <v>134</v>
      </c>
      <c r="G326" s="45">
        <v>44271</v>
      </c>
      <c r="H326" s="45">
        <v>44279</v>
      </c>
      <c r="I326" s="45">
        <v>44297</v>
      </c>
      <c r="J326" s="3" t="str">
        <f t="shared" si="4"/>
        <v>pendente</v>
      </c>
    </row>
    <row r="327" spans="1:10">
      <c r="A327" s="83" t="s">
        <v>496</v>
      </c>
      <c r="B327" s="83" t="s">
        <v>411</v>
      </c>
      <c r="C327" s="47" t="s">
        <v>41</v>
      </c>
      <c r="D327" s="47" t="s">
        <v>29</v>
      </c>
      <c r="E327" s="47" t="s">
        <v>377</v>
      </c>
      <c r="F327" s="47" t="s">
        <v>136</v>
      </c>
      <c r="G327" s="45">
        <v>44278</v>
      </c>
      <c r="H327" s="45">
        <v>44286</v>
      </c>
      <c r="I327" s="45">
        <v>44304</v>
      </c>
      <c r="J327" s="3" t="str">
        <f t="shared" si="4"/>
        <v>finalizado</v>
      </c>
    </row>
    <row r="328" spans="1:10" ht="12" customHeight="1">
      <c r="A328" s="83" t="s">
        <v>496</v>
      </c>
      <c r="B328" s="83" t="s">
        <v>411</v>
      </c>
      <c r="C328" s="47" t="s">
        <v>41</v>
      </c>
      <c r="D328" s="47" t="s">
        <v>29</v>
      </c>
      <c r="E328" s="44"/>
      <c r="F328" s="46"/>
      <c r="G328" s="28"/>
      <c r="H328" s="28"/>
      <c r="I328" s="28"/>
      <c r="J328" s="3" t="str">
        <f t="shared" si="4"/>
        <v>finalizado</v>
      </c>
    </row>
    <row r="329" spans="1:10" ht="12.75" customHeight="1">
      <c r="A329" s="83" t="s">
        <v>496</v>
      </c>
      <c r="B329" s="83" t="s">
        <v>411</v>
      </c>
      <c r="C329" s="47" t="s">
        <v>41</v>
      </c>
      <c r="D329" s="47" t="s">
        <v>29</v>
      </c>
      <c r="E329" s="47"/>
      <c r="F329" s="46"/>
      <c r="G329" s="45"/>
      <c r="H329" s="45"/>
      <c r="I329" s="45"/>
      <c r="J329" s="3" t="str">
        <f t="shared" si="4"/>
        <v>pendente</v>
      </c>
    </row>
    <row r="330" spans="1:10" ht="12.75" customHeight="1">
      <c r="A330" s="83" t="s">
        <v>496</v>
      </c>
      <c r="B330" s="83" t="s">
        <v>411</v>
      </c>
      <c r="C330" s="47" t="s">
        <v>41</v>
      </c>
      <c r="D330" s="47" t="s">
        <v>29</v>
      </c>
      <c r="E330" s="47"/>
      <c r="F330" s="46"/>
      <c r="G330" s="45"/>
      <c r="H330" s="45"/>
      <c r="I330" s="45"/>
      <c r="J330" s="3" t="str">
        <f t="shared" si="4"/>
        <v>pendente</v>
      </c>
    </row>
    <row r="331" spans="1:10">
      <c r="A331" s="83" t="s">
        <v>496</v>
      </c>
      <c r="B331" s="83" t="s">
        <v>411</v>
      </c>
      <c r="C331" s="47" t="s">
        <v>41</v>
      </c>
      <c r="D331" s="47" t="s">
        <v>29</v>
      </c>
      <c r="E331" s="47"/>
      <c r="F331" s="46"/>
      <c r="G331" s="45"/>
      <c r="H331" s="45"/>
      <c r="I331" s="45"/>
      <c r="J331" s="3" t="str">
        <f t="shared" si="4"/>
        <v>pendente</v>
      </c>
    </row>
    <row r="332" spans="1:10">
      <c r="A332" s="83" t="s">
        <v>496</v>
      </c>
      <c r="B332" s="83" t="s">
        <v>411</v>
      </c>
      <c r="C332" s="47" t="s">
        <v>41</v>
      </c>
      <c r="D332" s="47" t="s">
        <v>29</v>
      </c>
      <c r="E332" s="47"/>
      <c r="F332" s="46"/>
      <c r="G332" s="45"/>
      <c r="H332" s="45"/>
      <c r="I332" s="45"/>
      <c r="J332" s="3" t="str">
        <f t="shared" si="4"/>
        <v>pendente</v>
      </c>
    </row>
    <row r="333" spans="1:10">
      <c r="A333" s="130" t="s">
        <v>496</v>
      </c>
      <c r="B333" s="130" t="s">
        <v>411</v>
      </c>
      <c r="C333" s="52" t="s">
        <v>41</v>
      </c>
      <c r="D333" s="52" t="s">
        <v>29</v>
      </c>
      <c r="E333" s="50"/>
      <c r="F333" s="51"/>
      <c r="G333" s="53"/>
      <c r="H333" s="53"/>
      <c r="I333" s="53"/>
      <c r="J333" s="3" t="str">
        <f t="shared" si="4"/>
        <v>pendente</v>
      </c>
    </row>
    <row r="334" spans="1:10">
      <c r="A334" s="83" t="s">
        <v>496</v>
      </c>
      <c r="B334" s="83" t="s">
        <v>411</v>
      </c>
      <c r="C334" s="47" t="s">
        <v>42</v>
      </c>
      <c r="D334" s="47" t="s">
        <v>29</v>
      </c>
      <c r="E334" s="47" t="s">
        <v>135</v>
      </c>
      <c r="F334" s="47" t="s">
        <v>137</v>
      </c>
      <c r="G334" s="45">
        <v>44278</v>
      </c>
      <c r="H334" s="45">
        <v>44284</v>
      </c>
      <c r="I334" s="45">
        <v>44300</v>
      </c>
      <c r="J334" s="3" t="str">
        <f t="shared" si="4"/>
        <v>pendente</v>
      </c>
    </row>
    <row r="335" spans="1:10">
      <c r="A335" s="83" t="s">
        <v>496</v>
      </c>
      <c r="B335" s="83" t="s">
        <v>411</v>
      </c>
      <c r="C335" s="47" t="s">
        <v>42</v>
      </c>
      <c r="D335" s="47" t="s">
        <v>29</v>
      </c>
      <c r="E335" s="47"/>
      <c r="F335" s="46"/>
      <c r="G335" s="45"/>
      <c r="H335" s="45"/>
      <c r="I335" s="45"/>
      <c r="J335" s="3" t="str">
        <f t="shared" si="4"/>
        <v>finalizado</v>
      </c>
    </row>
    <row r="336" spans="1:10">
      <c r="A336" s="83" t="s">
        <v>496</v>
      </c>
      <c r="B336" s="83" t="s">
        <v>411</v>
      </c>
      <c r="C336" s="47" t="s">
        <v>42</v>
      </c>
      <c r="D336" s="47" t="s">
        <v>29</v>
      </c>
      <c r="E336" s="47"/>
      <c r="F336" s="46"/>
      <c r="G336" s="45"/>
      <c r="H336" s="45"/>
      <c r="I336" s="45"/>
      <c r="J336" s="3" t="str">
        <f t="shared" si="4"/>
        <v>pendente</v>
      </c>
    </row>
    <row r="337" spans="1:10">
      <c r="A337" s="83" t="s">
        <v>496</v>
      </c>
      <c r="B337" s="83" t="s">
        <v>411</v>
      </c>
      <c r="C337" s="47" t="s">
        <v>42</v>
      </c>
      <c r="D337" s="47" t="s">
        <v>29</v>
      </c>
      <c r="E337" s="44"/>
      <c r="F337" s="46"/>
      <c r="G337" s="28"/>
      <c r="H337" s="28"/>
      <c r="I337" s="28"/>
      <c r="J337" s="3" t="str">
        <f t="shared" si="4"/>
        <v>pendente</v>
      </c>
    </row>
    <row r="338" spans="1:10">
      <c r="A338" s="141" t="s">
        <v>496</v>
      </c>
      <c r="B338" s="141" t="s">
        <v>411</v>
      </c>
      <c r="C338" s="52" t="s">
        <v>42</v>
      </c>
      <c r="D338" s="52" t="s">
        <v>29</v>
      </c>
      <c r="E338" s="52"/>
      <c r="F338" s="51"/>
      <c r="G338" s="48"/>
      <c r="H338" s="48"/>
      <c r="I338" s="48"/>
      <c r="J338" s="3" t="str">
        <f t="shared" si="4"/>
        <v>pendente</v>
      </c>
    </row>
    <row r="339" spans="1:10">
      <c r="A339" s="83" t="s">
        <v>523</v>
      </c>
      <c r="B339" s="83" t="s">
        <v>411</v>
      </c>
      <c r="C339" s="47" t="s">
        <v>19</v>
      </c>
      <c r="D339" s="47" t="s">
        <v>29</v>
      </c>
      <c r="E339" s="47" t="s">
        <v>113</v>
      </c>
      <c r="F339" s="47" t="s">
        <v>493</v>
      </c>
      <c r="G339" s="45">
        <v>44267</v>
      </c>
      <c r="H339" s="45">
        <v>44274</v>
      </c>
      <c r="I339" s="45">
        <v>44292</v>
      </c>
      <c r="J339" s="3" t="str">
        <f t="shared" si="4"/>
        <v>pendente</v>
      </c>
    </row>
    <row r="340" spans="1:10">
      <c r="A340" s="83" t="s">
        <v>523</v>
      </c>
      <c r="B340" s="83" t="s">
        <v>411</v>
      </c>
      <c r="C340" s="47" t="s">
        <v>19</v>
      </c>
      <c r="D340" s="47" t="s">
        <v>29</v>
      </c>
      <c r="E340" s="47"/>
      <c r="F340" s="47"/>
      <c r="G340" s="45"/>
      <c r="H340" s="45"/>
      <c r="I340" s="45"/>
      <c r="J340" s="3" t="e">
        <f>IF(#REF!&lt;&gt;0,"finalizado", "pendente")</f>
        <v>#REF!</v>
      </c>
    </row>
    <row r="341" spans="1:10">
      <c r="A341" s="83" t="s">
        <v>523</v>
      </c>
      <c r="B341" s="83" t="s">
        <v>411</v>
      </c>
      <c r="C341" s="47" t="s">
        <v>19</v>
      </c>
      <c r="D341" s="47" t="s">
        <v>29</v>
      </c>
      <c r="E341" s="47" t="s">
        <v>177</v>
      </c>
      <c r="F341" s="47" t="s">
        <v>494</v>
      </c>
      <c r="G341" s="45">
        <v>44274</v>
      </c>
      <c r="H341" s="45">
        <v>44281</v>
      </c>
      <c r="I341" s="45">
        <v>44299</v>
      </c>
      <c r="J341" s="3" t="str">
        <f t="shared" si="4"/>
        <v>pendente</v>
      </c>
    </row>
    <row r="342" spans="1:10">
      <c r="A342" s="83" t="s">
        <v>523</v>
      </c>
      <c r="B342" s="83" t="s">
        <v>411</v>
      </c>
      <c r="C342" s="47" t="s">
        <v>19</v>
      </c>
      <c r="D342" s="47" t="s">
        <v>29</v>
      </c>
      <c r="E342" s="47"/>
      <c r="F342" s="46"/>
      <c r="G342" s="45"/>
      <c r="H342" s="45"/>
      <c r="I342" s="45"/>
      <c r="J342" s="3" t="str">
        <f t="shared" si="4"/>
        <v>finalizado</v>
      </c>
    </row>
    <row r="343" spans="1:10">
      <c r="A343" s="83" t="s">
        <v>523</v>
      </c>
      <c r="B343" s="83" t="s">
        <v>411</v>
      </c>
      <c r="C343" s="47" t="s">
        <v>19</v>
      </c>
      <c r="D343" s="47" t="s">
        <v>29</v>
      </c>
      <c r="E343" s="44"/>
      <c r="F343" s="46"/>
      <c r="G343" s="28"/>
      <c r="H343" s="28"/>
      <c r="I343" s="28"/>
      <c r="J343" s="3" t="str">
        <f t="shared" si="4"/>
        <v>pendente</v>
      </c>
    </row>
    <row r="344" spans="1:10">
      <c r="A344" s="141" t="s">
        <v>523</v>
      </c>
      <c r="B344" s="130" t="s">
        <v>411</v>
      </c>
      <c r="C344" s="52" t="s">
        <v>19</v>
      </c>
      <c r="D344" s="52" t="s">
        <v>29</v>
      </c>
      <c r="E344" s="52"/>
      <c r="F344" s="51"/>
      <c r="G344" s="48"/>
      <c r="H344" s="48"/>
      <c r="I344" s="48"/>
      <c r="J344" s="3" t="str">
        <f t="shared" si="4"/>
        <v>pendente</v>
      </c>
    </row>
    <row r="345" spans="1:10">
      <c r="A345" s="83" t="s">
        <v>523</v>
      </c>
      <c r="B345" s="83" t="s">
        <v>411</v>
      </c>
      <c r="C345" s="47" t="s">
        <v>19</v>
      </c>
      <c r="D345" s="47" t="s">
        <v>15</v>
      </c>
      <c r="E345" s="47" t="s">
        <v>113</v>
      </c>
      <c r="F345" s="47" t="s">
        <v>493</v>
      </c>
      <c r="G345" s="45">
        <v>44267</v>
      </c>
      <c r="H345" s="45">
        <v>44274</v>
      </c>
      <c r="I345" s="45">
        <v>44306</v>
      </c>
      <c r="J345" s="3" t="str">
        <f t="shared" si="4"/>
        <v>pendente</v>
      </c>
    </row>
    <row r="346" spans="1:10">
      <c r="A346" s="83" t="s">
        <v>523</v>
      </c>
      <c r="B346" s="83" t="s">
        <v>411</v>
      </c>
      <c r="C346" s="47" t="s">
        <v>19</v>
      </c>
      <c r="D346" s="47" t="s">
        <v>15</v>
      </c>
      <c r="E346" s="47"/>
      <c r="F346" s="46"/>
      <c r="G346" s="45"/>
      <c r="H346" s="45"/>
      <c r="I346" s="45"/>
      <c r="J346" s="3" t="str">
        <f t="shared" si="4"/>
        <v>finalizado</v>
      </c>
    </row>
    <row r="347" spans="1:10">
      <c r="A347" s="83" t="s">
        <v>523</v>
      </c>
      <c r="B347" s="83" t="s">
        <v>411</v>
      </c>
      <c r="C347" s="47" t="s">
        <v>19</v>
      </c>
      <c r="D347" s="47" t="s">
        <v>15</v>
      </c>
      <c r="E347" s="44"/>
      <c r="F347" s="46"/>
      <c r="G347" s="28"/>
      <c r="H347" s="28"/>
      <c r="I347" s="28"/>
      <c r="J347" s="3" t="str">
        <f t="shared" si="4"/>
        <v>pendente</v>
      </c>
    </row>
    <row r="348" spans="1:10">
      <c r="A348" s="83" t="s">
        <v>523</v>
      </c>
      <c r="B348" s="83" t="s">
        <v>411</v>
      </c>
      <c r="C348" s="47" t="s">
        <v>19</v>
      </c>
      <c r="D348" s="47" t="s">
        <v>15</v>
      </c>
      <c r="E348" s="47"/>
      <c r="F348" s="46"/>
      <c r="G348" s="45"/>
      <c r="H348" s="45"/>
      <c r="I348" s="45"/>
      <c r="J348" s="3" t="str">
        <f t="shared" si="4"/>
        <v>pendente</v>
      </c>
    </row>
    <row r="349" spans="1:10">
      <c r="A349" s="141" t="s">
        <v>523</v>
      </c>
      <c r="B349" s="130" t="s">
        <v>411</v>
      </c>
      <c r="C349" s="52" t="s">
        <v>19</v>
      </c>
      <c r="D349" s="52" t="s">
        <v>15</v>
      </c>
      <c r="E349" s="52"/>
      <c r="F349" s="51"/>
      <c r="G349" s="48"/>
      <c r="H349" s="48"/>
      <c r="I349" s="48"/>
      <c r="J349" s="3" t="str">
        <f t="shared" si="4"/>
        <v>pendente</v>
      </c>
    </row>
    <row r="350" spans="1:10">
      <c r="A350" s="83" t="s">
        <v>523</v>
      </c>
      <c r="B350" s="83" t="s">
        <v>411</v>
      </c>
      <c r="C350" s="47" t="s">
        <v>19</v>
      </c>
      <c r="D350" s="47" t="s">
        <v>23</v>
      </c>
      <c r="E350" s="47" t="s">
        <v>177</v>
      </c>
      <c r="F350" s="47" t="s">
        <v>494</v>
      </c>
      <c r="G350" s="45">
        <v>44274</v>
      </c>
      <c r="H350" s="45">
        <v>44281</v>
      </c>
      <c r="I350" s="45">
        <v>44309</v>
      </c>
      <c r="J350" s="3" t="e">
        <f>IF(#REF!&lt;&gt;0,"finalizado", "pendente")</f>
        <v>#REF!</v>
      </c>
    </row>
    <row r="351" spans="1:10">
      <c r="A351" s="83" t="s">
        <v>523</v>
      </c>
      <c r="B351" s="83" t="s">
        <v>411</v>
      </c>
      <c r="C351" s="47" t="s">
        <v>19</v>
      </c>
      <c r="D351" s="47" t="s">
        <v>23</v>
      </c>
      <c r="E351" s="47"/>
      <c r="F351" s="46"/>
      <c r="G351" s="45"/>
      <c r="H351" s="45"/>
      <c r="I351" s="45"/>
      <c r="J351" s="3" t="str">
        <f t="shared" si="4"/>
        <v>finalizado</v>
      </c>
    </row>
    <row r="352" spans="1:10">
      <c r="A352" s="83" t="s">
        <v>523</v>
      </c>
      <c r="B352" s="83" t="s">
        <v>411</v>
      </c>
      <c r="C352" s="47" t="s">
        <v>19</v>
      </c>
      <c r="D352" s="47" t="s">
        <v>23</v>
      </c>
      <c r="E352" s="44"/>
      <c r="F352" s="46"/>
      <c r="G352" s="28"/>
      <c r="H352" s="28"/>
      <c r="I352" s="28"/>
      <c r="J352" s="3" t="str">
        <f t="shared" si="4"/>
        <v>pendente</v>
      </c>
    </row>
    <row r="353" spans="1:10">
      <c r="A353" s="83" t="s">
        <v>523</v>
      </c>
      <c r="B353" s="83" t="s">
        <v>411</v>
      </c>
      <c r="C353" s="47" t="s">
        <v>19</v>
      </c>
      <c r="D353" s="47" t="s">
        <v>23</v>
      </c>
      <c r="E353" s="47"/>
      <c r="F353" s="46"/>
      <c r="G353" s="45"/>
      <c r="H353" s="45"/>
      <c r="I353" s="45"/>
      <c r="J353" s="3" t="str">
        <f t="shared" si="4"/>
        <v>pendente</v>
      </c>
    </row>
    <row r="354" spans="1:10">
      <c r="A354" s="141" t="s">
        <v>523</v>
      </c>
      <c r="B354" s="130" t="s">
        <v>411</v>
      </c>
      <c r="C354" s="52" t="s">
        <v>19</v>
      </c>
      <c r="D354" s="52" t="s">
        <v>23</v>
      </c>
      <c r="E354" s="52"/>
      <c r="F354" s="51"/>
      <c r="G354" s="48"/>
      <c r="H354" s="48"/>
      <c r="I354" s="48"/>
      <c r="J354" s="3" t="str">
        <f t="shared" si="4"/>
        <v>pendente</v>
      </c>
    </row>
    <row r="355" spans="1:10">
      <c r="A355" s="83" t="s">
        <v>523</v>
      </c>
      <c r="B355" s="83" t="s">
        <v>411</v>
      </c>
      <c r="C355" s="47" t="s">
        <v>19</v>
      </c>
      <c r="D355" s="47" t="s">
        <v>55</v>
      </c>
      <c r="E355" s="47" t="s">
        <v>524</v>
      </c>
      <c r="F355" s="47" t="s">
        <v>494</v>
      </c>
      <c r="G355" s="45">
        <v>44274</v>
      </c>
      <c r="H355" s="45">
        <v>44281</v>
      </c>
      <c r="I355" s="45">
        <v>44301</v>
      </c>
      <c r="J355" s="3" t="str">
        <f t="shared" si="4"/>
        <v>pendente</v>
      </c>
    </row>
    <row r="356" spans="1:10">
      <c r="A356" s="83" t="s">
        <v>523</v>
      </c>
      <c r="B356" s="83" t="s">
        <v>411</v>
      </c>
      <c r="C356" s="47" t="s">
        <v>19</v>
      </c>
      <c r="D356" s="47" t="s">
        <v>55</v>
      </c>
      <c r="E356" s="44"/>
      <c r="F356" s="46"/>
      <c r="G356" s="28"/>
      <c r="H356" s="28"/>
      <c r="I356" s="28"/>
      <c r="J356" s="3" t="str">
        <f t="shared" si="4"/>
        <v>finalizado</v>
      </c>
    </row>
    <row r="357" spans="1:10">
      <c r="A357" s="83" t="s">
        <v>523</v>
      </c>
      <c r="B357" s="83" t="s">
        <v>411</v>
      </c>
      <c r="C357" s="47" t="s">
        <v>19</v>
      </c>
      <c r="D357" s="47" t="s">
        <v>55</v>
      </c>
      <c r="E357" s="47"/>
      <c r="F357" s="46"/>
      <c r="G357" s="45"/>
      <c r="H357" s="45"/>
      <c r="I357" s="45"/>
      <c r="J357" s="3" t="str">
        <f t="shared" si="4"/>
        <v>pendente</v>
      </c>
    </row>
    <row r="358" spans="1:10">
      <c r="A358" s="83" t="s">
        <v>523</v>
      </c>
      <c r="B358" s="83" t="s">
        <v>411</v>
      </c>
      <c r="C358" s="47" t="s">
        <v>19</v>
      </c>
      <c r="D358" s="47" t="s">
        <v>55</v>
      </c>
      <c r="E358" s="47"/>
      <c r="F358" s="46"/>
      <c r="G358" s="45"/>
      <c r="H358" s="45"/>
      <c r="I358" s="45"/>
      <c r="J358" s="3" t="str">
        <f t="shared" si="4"/>
        <v>pendente</v>
      </c>
    </row>
    <row r="359" spans="1:10">
      <c r="A359" s="141" t="s">
        <v>523</v>
      </c>
      <c r="B359" s="130" t="s">
        <v>411</v>
      </c>
      <c r="C359" s="52" t="s">
        <v>19</v>
      </c>
      <c r="D359" s="52" t="s">
        <v>55</v>
      </c>
      <c r="E359" s="52"/>
      <c r="F359" s="51"/>
      <c r="G359" s="48"/>
      <c r="H359" s="48"/>
      <c r="I359" s="48"/>
      <c r="J359" s="3" t="e">
        <f>IF(#REF!&lt;&gt;0,"finalizado", "pendente")</f>
        <v>#REF!</v>
      </c>
    </row>
    <row r="360" spans="1:10">
      <c r="A360" s="83" t="s">
        <v>523</v>
      </c>
      <c r="B360" s="83" t="s">
        <v>411</v>
      </c>
      <c r="C360" s="47" t="s">
        <v>19</v>
      </c>
      <c r="D360" s="47" t="s">
        <v>27</v>
      </c>
      <c r="E360" s="47" t="s">
        <v>177</v>
      </c>
      <c r="F360" s="47" t="s">
        <v>494</v>
      </c>
      <c r="G360" s="45">
        <v>44274</v>
      </c>
      <c r="H360" s="45">
        <v>44281</v>
      </c>
      <c r="I360" s="45">
        <v>44297</v>
      </c>
      <c r="J360" s="3" t="str">
        <f t="shared" si="4"/>
        <v>pendente</v>
      </c>
    </row>
    <row r="361" spans="1:10">
      <c r="A361" s="83" t="s">
        <v>523</v>
      </c>
      <c r="B361" s="83" t="s">
        <v>411</v>
      </c>
      <c r="C361" s="47" t="s">
        <v>19</v>
      </c>
      <c r="D361" s="47" t="s">
        <v>27</v>
      </c>
      <c r="E361" s="44"/>
      <c r="F361" s="46"/>
      <c r="G361" s="28"/>
      <c r="H361" s="28"/>
      <c r="I361" s="28"/>
      <c r="J361" s="3" t="str">
        <f t="shared" si="4"/>
        <v>finalizado</v>
      </c>
    </row>
    <row r="362" spans="1:10">
      <c r="A362" s="83" t="s">
        <v>523</v>
      </c>
      <c r="B362" s="83" t="s">
        <v>411</v>
      </c>
      <c r="C362" s="47" t="s">
        <v>19</v>
      </c>
      <c r="D362" s="47" t="s">
        <v>27</v>
      </c>
      <c r="E362" s="47"/>
      <c r="F362" s="46"/>
      <c r="G362" s="45"/>
      <c r="H362" s="45"/>
      <c r="I362" s="45"/>
      <c r="J362" s="3" t="str">
        <f t="shared" si="4"/>
        <v>pendente</v>
      </c>
    </row>
    <row r="363" spans="1:10">
      <c r="A363" s="83" t="s">
        <v>523</v>
      </c>
      <c r="B363" s="83" t="s">
        <v>411</v>
      </c>
      <c r="C363" s="47" t="s">
        <v>19</v>
      </c>
      <c r="D363" s="47" t="s">
        <v>27</v>
      </c>
      <c r="E363" s="47"/>
      <c r="F363" s="46"/>
      <c r="G363" s="45"/>
      <c r="H363" s="45"/>
      <c r="I363" s="45"/>
      <c r="J363" s="3" t="str">
        <f t="shared" si="4"/>
        <v>pendente</v>
      </c>
    </row>
    <row r="364" spans="1:10">
      <c r="A364" s="141" t="s">
        <v>523</v>
      </c>
      <c r="B364" s="130" t="s">
        <v>411</v>
      </c>
      <c r="C364" s="52" t="s">
        <v>19</v>
      </c>
      <c r="D364" s="52" t="s">
        <v>27</v>
      </c>
      <c r="E364" s="52"/>
      <c r="F364" s="51"/>
      <c r="G364" s="48"/>
      <c r="H364" s="48"/>
      <c r="I364" s="48"/>
      <c r="J364" s="3" t="str">
        <f t="shared" si="4"/>
        <v>pendente</v>
      </c>
    </row>
    <row r="365" spans="1:10">
      <c r="A365" s="83" t="s">
        <v>523</v>
      </c>
      <c r="B365" s="83" t="s">
        <v>411</v>
      </c>
      <c r="C365" s="47" t="s">
        <v>18</v>
      </c>
      <c r="D365" s="47" t="s">
        <v>29</v>
      </c>
      <c r="E365" s="47" t="s">
        <v>113</v>
      </c>
      <c r="F365" s="47" t="s">
        <v>493</v>
      </c>
      <c r="G365" s="45">
        <v>44270</v>
      </c>
      <c r="H365" s="45">
        <v>44274</v>
      </c>
      <c r="I365" s="45">
        <v>44292</v>
      </c>
      <c r="J365" s="3" t="str">
        <f t="shared" si="4"/>
        <v>pendente</v>
      </c>
    </row>
    <row r="366" spans="1:10">
      <c r="A366" s="83" t="s">
        <v>523</v>
      </c>
      <c r="B366" s="83" t="s">
        <v>411</v>
      </c>
      <c r="C366" s="47" t="s">
        <v>18</v>
      </c>
      <c r="D366" s="47" t="s">
        <v>29</v>
      </c>
      <c r="E366" s="47" t="s">
        <v>177</v>
      </c>
      <c r="F366" s="47" t="s">
        <v>494</v>
      </c>
      <c r="G366" s="45">
        <v>44277</v>
      </c>
      <c r="H366" s="45">
        <v>44281</v>
      </c>
      <c r="I366" s="45">
        <v>44299</v>
      </c>
      <c r="J366" s="3" t="str">
        <f t="shared" si="4"/>
        <v>finalizado</v>
      </c>
    </row>
    <row r="367" spans="1:10">
      <c r="A367" s="83" t="s">
        <v>523</v>
      </c>
      <c r="B367" s="83" t="s">
        <v>411</v>
      </c>
      <c r="C367" s="47" t="s">
        <v>18</v>
      </c>
      <c r="D367" s="47" t="s">
        <v>29</v>
      </c>
      <c r="E367" s="47"/>
      <c r="F367" s="46"/>
      <c r="G367" s="45"/>
      <c r="H367" s="45"/>
      <c r="I367" s="45"/>
      <c r="J367" s="3" t="str">
        <f t="shared" si="4"/>
        <v>finalizado</v>
      </c>
    </row>
    <row r="368" spans="1:10">
      <c r="A368" s="83" t="s">
        <v>523</v>
      </c>
      <c r="B368" s="83" t="s">
        <v>411</v>
      </c>
      <c r="C368" s="47" t="s">
        <v>18</v>
      </c>
      <c r="D368" s="47" t="s">
        <v>29</v>
      </c>
      <c r="E368" s="44"/>
      <c r="F368" s="46"/>
      <c r="G368" s="28"/>
      <c r="H368" s="28"/>
      <c r="I368" s="28"/>
      <c r="J368" s="3" t="str">
        <f t="shared" si="4"/>
        <v>pendente</v>
      </c>
    </row>
    <row r="369" spans="1:10">
      <c r="A369" s="83" t="s">
        <v>523</v>
      </c>
      <c r="B369" s="83" t="s">
        <v>411</v>
      </c>
      <c r="C369" s="47" t="s">
        <v>18</v>
      </c>
      <c r="D369" s="47" t="s">
        <v>29</v>
      </c>
      <c r="E369" s="47"/>
      <c r="F369" s="46"/>
      <c r="G369" s="45"/>
      <c r="H369" s="45"/>
      <c r="I369" s="45"/>
      <c r="J369" s="3" t="str">
        <f t="shared" si="4"/>
        <v>pendente</v>
      </c>
    </row>
    <row r="370" spans="1:10">
      <c r="A370" s="83" t="s">
        <v>523</v>
      </c>
      <c r="B370" s="83" t="s">
        <v>411</v>
      </c>
      <c r="C370" s="47" t="s">
        <v>18</v>
      </c>
      <c r="D370" s="47" t="s">
        <v>29</v>
      </c>
      <c r="E370" s="47"/>
      <c r="F370" s="46"/>
      <c r="G370" s="45"/>
      <c r="H370" s="45"/>
      <c r="I370" s="45"/>
      <c r="J370" s="3" t="str">
        <f t="shared" si="4"/>
        <v>pendente</v>
      </c>
    </row>
    <row r="371" spans="1:10">
      <c r="A371" s="83" t="s">
        <v>523</v>
      </c>
      <c r="B371" s="83" t="s">
        <v>411</v>
      </c>
      <c r="C371" s="47" t="s">
        <v>18</v>
      </c>
      <c r="D371" s="47" t="s">
        <v>29</v>
      </c>
      <c r="E371" s="47"/>
      <c r="F371" s="46"/>
      <c r="G371" s="45"/>
      <c r="H371" s="45"/>
      <c r="I371" s="45"/>
      <c r="J371" s="3" t="str">
        <f t="shared" si="4"/>
        <v>pendente</v>
      </c>
    </row>
    <row r="372" spans="1:10">
      <c r="A372" s="141" t="s">
        <v>523</v>
      </c>
      <c r="B372" s="130" t="s">
        <v>411</v>
      </c>
      <c r="C372" s="52" t="s">
        <v>18</v>
      </c>
      <c r="D372" s="52" t="s">
        <v>29</v>
      </c>
      <c r="E372" s="52"/>
      <c r="F372" s="51"/>
      <c r="G372" s="48"/>
      <c r="H372" s="48"/>
      <c r="I372" s="48"/>
      <c r="J372" s="3" t="str">
        <f t="shared" si="4"/>
        <v>pendente</v>
      </c>
    </row>
    <row r="373" spans="1:10">
      <c r="A373" s="83" t="s">
        <v>523</v>
      </c>
      <c r="B373" s="83" t="s">
        <v>411</v>
      </c>
      <c r="C373" s="47" t="s">
        <v>18</v>
      </c>
      <c r="D373" s="47" t="s">
        <v>15</v>
      </c>
      <c r="E373" s="47" t="s">
        <v>113</v>
      </c>
      <c r="F373" s="47" t="s">
        <v>493</v>
      </c>
      <c r="G373" s="45">
        <v>44270</v>
      </c>
      <c r="H373" s="45">
        <v>44274</v>
      </c>
      <c r="I373" s="45">
        <v>44306</v>
      </c>
      <c r="J373" s="3" t="str">
        <f t="shared" si="4"/>
        <v>pendente</v>
      </c>
    </row>
    <row r="374" spans="1:10">
      <c r="A374" s="83" t="s">
        <v>523</v>
      </c>
      <c r="B374" s="83" t="s">
        <v>411</v>
      </c>
      <c r="C374" s="47" t="s">
        <v>18</v>
      </c>
      <c r="D374" s="47" t="s">
        <v>15</v>
      </c>
      <c r="E374" s="47"/>
      <c r="F374" s="46"/>
      <c r="G374" s="45"/>
      <c r="H374" s="45"/>
      <c r="I374" s="45"/>
      <c r="J374" s="3" t="str">
        <f t="shared" si="4"/>
        <v>finalizado</v>
      </c>
    </row>
    <row r="375" spans="1:10">
      <c r="A375" s="83" t="s">
        <v>523</v>
      </c>
      <c r="B375" s="83" t="s">
        <v>411</v>
      </c>
      <c r="C375" s="47" t="s">
        <v>18</v>
      </c>
      <c r="D375" s="47" t="s">
        <v>15</v>
      </c>
      <c r="E375" s="47"/>
      <c r="F375" s="46"/>
      <c r="G375" s="45"/>
      <c r="H375" s="45"/>
      <c r="I375" s="45"/>
      <c r="J375" s="3" t="str">
        <f t="shared" si="4"/>
        <v>pendente</v>
      </c>
    </row>
    <row r="376" spans="1:10">
      <c r="A376" s="83" t="s">
        <v>523</v>
      </c>
      <c r="B376" s="83" t="s">
        <v>411</v>
      </c>
      <c r="C376" s="47" t="s">
        <v>18</v>
      </c>
      <c r="D376" s="47" t="s">
        <v>15</v>
      </c>
      <c r="E376" s="47"/>
      <c r="F376" s="46"/>
      <c r="G376" s="45"/>
      <c r="H376" s="45"/>
      <c r="I376" s="45"/>
      <c r="J376" s="3" t="str">
        <f t="shared" si="4"/>
        <v>pendente</v>
      </c>
    </row>
    <row r="377" spans="1:10">
      <c r="A377" s="141" t="s">
        <v>523</v>
      </c>
      <c r="B377" s="130" t="s">
        <v>411</v>
      </c>
      <c r="C377" s="52" t="s">
        <v>18</v>
      </c>
      <c r="D377" s="52" t="s">
        <v>15</v>
      </c>
      <c r="E377" s="50"/>
      <c r="F377" s="51"/>
      <c r="G377" s="53"/>
      <c r="H377" s="53"/>
      <c r="I377" s="53"/>
      <c r="J377" s="3" t="str">
        <f t="shared" si="4"/>
        <v>pendente</v>
      </c>
    </row>
    <row r="378" spans="1:10">
      <c r="A378" s="83" t="s">
        <v>523</v>
      </c>
      <c r="B378" s="83" t="s">
        <v>411</v>
      </c>
      <c r="C378" s="47" t="s">
        <v>18</v>
      </c>
      <c r="D378" s="47" t="s">
        <v>23</v>
      </c>
      <c r="E378" s="47" t="s">
        <v>177</v>
      </c>
      <c r="F378" s="47" t="s">
        <v>494</v>
      </c>
      <c r="G378" s="45">
        <v>44277</v>
      </c>
      <c r="H378" s="45">
        <v>44281</v>
      </c>
      <c r="I378" s="45">
        <v>44309</v>
      </c>
      <c r="J378" s="3" t="str">
        <f t="shared" ref="J378:J441" si="5">IF(H377&lt;&gt;0,"finalizado", "pendente")</f>
        <v>pendente</v>
      </c>
    </row>
    <row r="379" spans="1:10">
      <c r="A379" s="83" t="s">
        <v>523</v>
      </c>
      <c r="B379" s="83" t="s">
        <v>411</v>
      </c>
      <c r="C379" s="47" t="s">
        <v>18</v>
      </c>
      <c r="D379" s="47" t="s">
        <v>23</v>
      </c>
      <c r="E379" s="47"/>
      <c r="F379" s="46"/>
      <c r="G379" s="45"/>
      <c r="H379" s="45"/>
      <c r="I379" s="45"/>
      <c r="J379" s="3" t="str">
        <f t="shared" si="5"/>
        <v>finalizado</v>
      </c>
    </row>
    <row r="380" spans="1:10">
      <c r="A380" s="83" t="s">
        <v>523</v>
      </c>
      <c r="B380" s="83" t="s">
        <v>411</v>
      </c>
      <c r="C380" s="47" t="s">
        <v>18</v>
      </c>
      <c r="D380" s="47" t="s">
        <v>23</v>
      </c>
      <c r="E380" s="44"/>
      <c r="F380" s="46"/>
      <c r="G380" s="28"/>
      <c r="H380" s="28"/>
      <c r="I380" s="28"/>
      <c r="J380" s="3" t="str">
        <f t="shared" si="5"/>
        <v>pendente</v>
      </c>
    </row>
    <row r="381" spans="1:10">
      <c r="A381" s="83" t="s">
        <v>523</v>
      </c>
      <c r="B381" s="83" t="s">
        <v>411</v>
      </c>
      <c r="C381" s="47" t="s">
        <v>18</v>
      </c>
      <c r="D381" s="47" t="s">
        <v>23</v>
      </c>
      <c r="E381" s="47"/>
      <c r="F381" s="46"/>
      <c r="G381" s="45"/>
      <c r="H381" s="45"/>
      <c r="I381" s="45"/>
      <c r="J381" s="3" t="str">
        <f t="shared" si="5"/>
        <v>pendente</v>
      </c>
    </row>
    <row r="382" spans="1:10">
      <c r="A382" s="83" t="s">
        <v>523</v>
      </c>
      <c r="B382" s="83" t="s">
        <v>411</v>
      </c>
      <c r="C382" s="47" t="s">
        <v>18</v>
      </c>
      <c r="D382" s="47" t="s">
        <v>23</v>
      </c>
      <c r="E382" s="47"/>
      <c r="F382" s="46"/>
      <c r="G382" s="45"/>
      <c r="H382" s="45"/>
      <c r="I382" s="45"/>
      <c r="J382" s="3" t="str">
        <f t="shared" si="5"/>
        <v>pendente</v>
      </c>
    </row>
    <row r="383" spans="1:10">
      <c r="A383" s="83" t="s">
        <v>523</v>
      </c>
      <c r="B383" s="83" t="s">
        <v>411</v>
      </c>
      <c r="C383" s="47" t="s">
        <v>18</v>
      </c>
      <c r="D383" s="47" t="s">
        <v>23</v>
      </c>
      <c r="E383" s="47"/>
      <c r="F383" s="46"/>
      <c r="G383" s="45"/>
      <c r="H383" s="45"/>
      <c r="I383" s="45"/>
      <c r="J383" s="3" t="str">
        <f t="shared" si="5"/>
        <v>pendente</v>
      </c>
    </row>
    <row r="384" spans="1:10">
      <c r="A384" s="83" t="s">
        <v>523</v>
      </c>
      <c r="B384" s="83" t="s">
        <v>411</v>
      </c>
      <c r="C384" s="47" t="s">
        <v>18</v>
      </c>
      <c r="D384" s="47" t="s">
        <v>23</v>
      </c>
      <c r="E384" s="47"/>
      <c r="F384" s="46"/>
      <c r="G384" s="45"/>
      <c r="H384" s="45"/>
      <c r="I384" s="45"/>
      <c r="J384" s="3" t="str">
        <f t="shared" si="5"/>
        <v>pendente</v>
      </c>
    </row>
    <row r="385" spans="1:10">
      <c r="A385" s="141" t="s">
        <v>523</v>
      </c>
      <c r="B385" s="130" t="s">
        <v>411</v>
      </c>
      <c r="C385" s="52" t="s">
        <v>18</v>
      </c>
      <c r="D385" s="52" t="s">
        <v>23</v>
      </c>
      <c r="E385" s="50"/>
      <c r="F385" s="51"/>
      <c r="G385" s="53"/>
      <c r="H385" s="53"/>
      <c r="I385" s="53"/>
      <c r="J385" s="3" t="str">
        <f t="shared" si="5"/>
        <v>pendente</v>
      </c>
    </row>
    <row r="386" spans="1:10">
      <c r="A386" s="83" t="s">
        <v>523</v>
      </c>
      <c r="B386" s="83" t="s">
        <v>411</v>
      </c>
      <c r="C386" s="47" t="s">
        <v>18</v>
      </c>
      <c r="D386" s="47" t="s">
        <v>55</v>
      </c>
      <c r="E386" s="47" t="s">
        <v>524</v>
      </c>
      <c r="F386" s="47" t="s">
        <v>494</v>
      </c>
      <c r="G386" s="45">
        <v>44277</v>
      </c>
      <c r="H386" s="45">
        <v>44281</v>
      </c>
      <c r="I386" s="45">
        <v>44301</v>
      </c>
      <c r="J386" s="3" t="str">
        <f t="shared" si="5"/>
        <v>pendente</v>
      </c>
    </row>
    <row r="387" spans="1:10">
      <c r="A387" s="83" t="s">
        <v>523</v>
      </c>
      <c r="B387" s="83" t="s">
        <v>411</v>
      </c>
      <c r="C387" s="47" t="s">
        <v>18</v>
      </c>
      <c r="D387" s="47" t="s">
        <v>55</v>
      </c>
      <c r="E387" s="47"/>
      <c r="F387" s="46"/>
      <c r="G387" s="45"/>
      <c r="H387" s="45"/>
      <c r="I387" s="45"/>
      <c r="J387" s="3" t="str">
        <f t="shared" si="5"/>
        <v>finalizado</v>
      </c>
    </row>
    <row r="388" spans="1:10">
      <c r="A388" s="83" t="s">
        <v>523</v>
      </c>
      <c r="B388" s="83" t="s">
        <v>411</v>
      </c>
      <c r="C388" s="47" t="s">
        <v>18</v>
      </c>
      <c r="D388" s="47" t="s">
        <v>55</v>
      </c>
      <c r="E388" s="47"/>
      <c r="F388" s="46"/>
      <c r="G388" s="45"/>
      <c r="H388" s="45"/>
      <c r="I388" s="45"/>
      <c r="J388" s="3" t="str">
        <f t="shared" si="5"/>
        <v>pendente</v>
      </c>
    </row>
    <row r="389" spans="1:10">
      <c r="A389" s="83" t="s">
        <v>523</v>
      </c>
      <c r="B389" s="83" t="s">
        <v>411</v>
      </c>
      <c r="C389" s="47" t="s">
        <v>18</v>
      </c>
      <c r="D389" s="47" t="s">
        <v>55</v>
      </c>
      <c r="E389" s="44"/>
      <c r="F389" s="46"/>
      <c r="G389" s="28"/>
      <c r="H389" s="28"/>
      <c r="I389" s="28"/>
      <c r="J389" s="3" t="str">
        <f t="shared" si="5"/>
        <v>pendente</v>
      </c>
    </row>
    <row r="390" spans="1:10">
      <c r="A390" s="141" t="s">
        <v>523</v>
      </c>
      <c r="B390" s="130" t="s">
        <v>411</v>
      </c>
      <c r="C390" s="52" t="s">
        <v>18</v>
      </c>
      <c r="D390" s="52" t="s">
        <v>55</v>
      </c>
      <c r="E390" s="52"/>
      <c r="F390" s="51"/>
      <c r="G390" s="48"/>
      <c r="H390" s="48"/>
      <c r="I390" s="48"/>
      <c r="J390" s="3" t="str">
        <f t="shared" si="5"/>
        <v>pendente</v>
      </c>
    </row>
    <row r="391" spans="1:10">
      <c r="A391" s="83" t="s">
        <v>523</v>
      </c>
      <c r="B391" s="83" t="s">
        <v>411</v>
      </c>
      <c r="C391" s="47" t="s">
        <v>18</v>
      </c>
      <c r="D391" s="47" t="s">
        <v>27</v>
      </c>
      <c r="E391" s="47" t="s">
        <v>177</v>
      </c>
      <c r="F391" s="47" t="s">
        <v>494</v>
      </c>
      <c r="G391" s="45">
        <v>44277</v>
      </c>
      <c r="H391" s="45">
        <v>44281</v>
      </c>
      <c r="I391" s="45">
        <v>44297</v>
      </c>
      <c r="J391" s="3" t="str">
        <f t="shared" si="5"/>
        <v>pendente</v>
      </c>
    </row>
    <row r="392" spans="1:10">
      <c r="A392" s="83" t="s">
        <v>523</v>
      </c>
      <c r="B392" s="83" t="s">
        <v>411</v>
      </c>
      <c r="C392" s="47"/>
      <c r="D392" s="47"/>
      <c r="E392" s="44"/>
      <c r="F392" s="46"/>
      <c r="G392" s="28"/>
      <c r="H392" s="28"/>
      <c r="I392" s="28"/>
      <c r="J392" s="3" t="str">
        <f t="shared" si="5"/>
        <v>finalizado</v>
      </c>
    </row>
    <row r="393" spans="1:10">
      <c r="A393" s="83" t="s">
        <v>523</v>
      </c>
      <c r="B393" s="83" t="s">
        <v>411</v>
      </c>
      <c r="C393" s="47"/>
      <c r="D393" s="47"/>
      <c r="E393" s="47"/>
      <c r="F393" s="46"/>
      <c r="G393" s="45"/>
      <c r="H393" s="45"/>
      <c r="I393" s="45"/>
      <c r="J393" s="3" t="str">
        <f t="shared" si="5"/>
        <v>pendente</v>
      </c>
    </row>
    <row r="394" spans="1:10">
      <c r="A394" s="83" t="s">
        <v>523</v>
      </c>
      <c r="B394" s="83" t="s">
        <v>411</v>
      </c>
      <c r="C394" s="47" t="s">
        <v>18</v>
      </c>
      <c r="D394" s="47" t="s">
        <v>27</v>
      </c>
      <c r="E394" s="47"/>
      <c r="F394" s="46"/>
      <c r="G394" s="45"/>
      <c r="H394" s="45"/>
      <c r="I394" s="45"/>
      <c r="J394" s="3" t="str">
        <f t="shared" si="5"/>
        <v>pendente</v>
      </c>
    </row>
    <row r="395" spans="1:10">
      <c r="A395" s="83" t="s">
        <v>523</v>
      </c>
      <c r="B395" s="83" t="s">
        <v>411</v>
      </c>
      <c r="C395" s="47" t="s">
        <v>18</v>
      </c>
      <c r="D395" s="47" t="s">
        <v>27</v>
      </c>
      <c r="E395" s="47"/>
      <c r="F395" s="46"/>
      <c r="G395" s="45"/>
      <c r="H395" s="45"/>
      <c r="I395" s="45"/>
      <c r="J395" s="3" t="str">
        <f t="shared" si="5"/>
        <v>pendente</v>
      </c>
    </row>
    <row r="396" spans="1:10">
      <c r="A396" s="83" t="s">
        <v>523</v>
      </c>
      <c r="B396" s="83" t="s">
        <v>411</v>
      </c>
      <c r="C396" s="47" t="s">
        <v>18</v>
      </c>
      <c r="D396" s="47" t="s">
        <v>27</v>
      </c>
      <c r="E396" s="47"/>
      <c r="F396" s="46"/>
      <c r="G396" s="45"/>
      <c r="H396" s="45"/>
      <c r="I396" s="45"/>
      <c r="J396" s="3" t="str">
        <f t="shared" si="5"/>
        <v>pendente</v>
      </c>
    </row>
    <row r="397" spans="1:10">
      <c r="A397" s="83" t="s">
        <v>523</v>
      </c>
      <c r="B397" s="83" t="s">
        <v>411</v>
      </c>
      <c r="C397" s="47" t="s">
        <v>18</v>
      </c>
      <c r="D397" s="47" t="s">
        <v>27</v>
      </c>
      <c r="E397" s="44"/>
      <c r="F397" s="46"/>
      <c r="G397" s="28"/>
      <c r="H397" s="28"/>
      <c r="I397" s="28"/>
      <c r="J397" s="3" t="str">
        <f t="shared" si="5"/>
        <v>pendente</v>
      </c>
    </row>
    <row r="398" spans="1:10">
      <c r="A398" s="141" t="s">
        <v>523</v>
      </c>
      <c r="B398" s="130" t="s">
        <v>411</v>
      </c>
      <c r="C398" s="52" t="s">
        <v>18</v>
      </c>
      <c r="D398" s="52" t="s">
        <v>27</v>
      </c>
      <c r="E398" s="52"/>
      <c r="F398" s="51"/>
      <c r="G398" s="48"/>
      <c r="H398" s="48"/>
      <c r="I398" s="48"/>
      <c r="J398" s="3" t="str">
        <f t="shared" si="5"/>
        <v>pendente</v>
      </c>
    </row>
    <row r="399" spans="1:10">
      <c r="A399" s="83" t="s">
        <v>525</v>
      </c>
      <c r="B399" s="83" t="s">
        <v>411</v>
      </c>
      <c r="C399" s="47" t="s">
        <v>38</v>
      </c>
      <c r="D399" s="47" t="s">
        <v>29</v>
      </c>
      <c r="E399" t="s">
        <v>377</v>
      </c>
      <c r="F399" t="s">
        <v>136</v>
      </c>
      <c r="G399" s="45">
        <v>44273</v>
      </c>
      <c r="H399" s="45">
        <v>44281</v>
      </c>
      <c r="I399" s="45">
        <v>44300</v>
      </c>
      <c r="J399" s="3" t="str">
        <f t="shared" si="5"/>
        <v>pendente</v>
      </c>
    </row>
    <row r="400" spans="1:10">
      <c r="A400" s="83" t="s">
        <v>525</v>
      </c>
      <c r="B400" s="83" t="s">
        <v>411</v>
      </c>
      <c r="C400" s="47" t="s">
        <v>38</v>
      </c>
      <c r="D400" s="47" t="s">
        <v>29</v>
      </c>
      <c r="E400" s="47"/>
      <c r="F400" s="46"/>
      <c r="G400" s="45"/>
      <c r="H400" s="45"/>
      <c r="I400" s="45"/>
      <c r="J400" s="3" t="str">
        <f t="shared" si="5"/>
        <v>finalizado</v>
      </c>
    </row>
    <row r="401" spans="1:10">
      <c r="A401" s="83" t="s">
        <v>525</v>
      </c>
      <c r="B401" s="83" t="s">
        <v>411</v>
      </c>
      <c r="C401" s="47" t="s">
        <v>38</v>
      </c>
      <c r="D401" s="47" t="s">
        <v>29</v>
      </c>
      <c r="E401" s="44"/>
      <c r="F401" s="46"/>
      <c r="G401" s="28"/>
      <c r="H401" s="28"/>
      <c r="I401" s="28"/>
      <c r="J401" s="3" t="str">
        <f t="shared" si="5"/>
        <v>pendente</v>
      </c>
    </row>
    <row r="402" spans="1:10">
      <c r="A402" s="83" t="s">
        <v>525</v>
      </c>
      <c r="B402" s="83" t="s">
        <v>411</v>
      </c>
      <c r="C402" s="47" t="s">
        <v>38</v>
      </c>
      <c r="D402" s="47" t="s">
        <v>29</v>
      </c>
      <c r="E402" s="47"/>
      <c r="F402" s="46"/>
      <c r="G402" s="45"/>
      <c r="H402" s="45"/>
      <c r="I402" s="45"/>
      <c r="J402" s="3" t="str">
        <f t="shared" si="5"/>
        <v>pendente</v>
      </c>
    </row>
    <row r="403" spans="1:10">
      <c r="A403" s="141" t="s">
        <v>525</v>
      </c>
      <c r="B403" s="130" t="s">
        <v>411</v>
      </c>
      <c r="C403" s="52" t="s">
        <v>38</v>
      </c>
      <c r="D403" s="52" t="s">
        <v>29</v>
      </c>
      <c r="E403" s="52"/>
      <c r="F403" s="51"/>
      <c r="G403" s="48"/>
      <c r="H403" s="48"/>
      <c r="I403" s="48"/>
      <c r="J403" s="3" t="str">
        <f t="shared" si="5"/>
        <v>pendente</v>
      </c>
    </row>
    <row r="404" spans="1:10">
      <c r="A404" s="83" t="s">
        <v>525</v>
      </c>
      <c r="C404" s="47" t="s">
        <v>38</v>
      </c>
      <c r="D404" s="47" t="s">
        <v>29</v>
      </c>
      <c r="E404" s="44"/>
      <c r="F404" s="46"/>
      <c r="G404" s="28"/>
      <c r="H404" s="28"/>
      <c r="I404" s="28"/>
      <c r="J404" s="3" t="str">
        <f t="shared" si="5"/>
        <v>pendente</v>
      </c>
    </row>
    <row r="405" spans="1:10">
      <c r="A405" s="83" t="s">
        <v>525</v>
      </c>
      <c r="C405" s="47" t="s">
        <v>38</v>
      </c>
      <c r="D405" s="47" t="s">
        <v>29</v>
      </c>
      <c r="E405" s="47"/>
      <c r="F405" s="46"/>
      <c r="G405" s="45"/>
      <c r="H405" s="45"/>
      <c r="I405" s="45"/>
      <c r="J405" s="3" t="str">
        <f t="shared" si="5"/>
        <v>pendente</v>
      </c>
    </row>
    <row r="406" spans="1:10">
      <c r="A406" s="83" t="s">
        <v>525</v>
      </c>
      <c r="C406" s="52" t="s">
        <v>38</v>
      </c>
      <c r="D406" s="52" t="s">
        <v>29</v>
      </c>
      <c r="E406" s="52"/>
      <c r="F406" s="51"/>
      <c r="G406" s="48"/>
      <c r="H406" s="48"/>
      <c r="I406" s="48"/>
      <c r="J406" s="3" t="str">
        <f t="shared" si="5"/>
        <v>pendente</v>
      </c>
    </row>
    <row r="407" spans="1:10">
      <c r="A407" s="83" t="s">
        <v>525</v>
      </c>
      <c r="B407" s="83" t="s">
        <v>411</v>
      </c>
      <c r="C407" s="47" t="s">
        <v>39</v>
      </c>
      <c r="D407" s="47" t="s">
        <v>29</v>
      </c>
      <c r="E407" t="s">
        <v>377</v>
      </c>
      <c r="F407" t="s">
        <v>136</v>
      </c>
      <c r="G407" s="45">
        <v>44272</v>
      </c>
      <c r="H407" s="45">
        <v>44279</v>
      </c>
      <c r="I407" s="45">
        <v>44300</v>
      </c>
      <c r="J407" s="3" t="str">
        <f t="shared" si="5"/>
        <v>pendente</v>
      </c>
    </row>
    <row r="408" spans="1:10">
      <c r="A408" s="83" t="s">
        <v>525</v>
      </c>
      <c r="B408" s="83" t="s">
        <v>411</v>
      </c>
      <c r="C408" s="47" t="s">
        <v>39</v>
      </c>
      <c r="D408" s="47" t="s">
        <v>29</v>
      </c>
      <c r="E408" t="s">
        <v>378</v>
      </c>
      <c r="F408" t="s">
        <v>137</v>
      </c>
      <c r="G408" s="45">
        <v>44279</v>
      </c>
      <c r="H408" s="45">
        <v>44286</v>
      </c>
      <c r="I408" s="45">
        <v>44307</v>
      </c>
      <c r="J408" s="3" t="str">
        <f t="shared" si="5"/>
        <v>finalizado</v>
      </c>
    </row>
    <row r="409" spans="1:10">
      <c r="A409" s="83" t="s">
        <v>525</v>
      </c>
      <c r="B409" s="83" t="s">
        <v>411</v>
      </c>
      <c r="C409" s="47" t="s">
        <v>39</v>
      </c>
      <c r="D409" s="47" t="s">
        <v>29</v>
      </c>
      <c r="E409" s="44"/>
      <c r="F409" s="46"/>
      <c r="G409" s="28"/>
      <c r="H409" s="28"/>
      <c r="I409" s="28"/>
      <c r="J409" s="3" t="str">
        <f t="shared" si="5"/>
        <v>finalizado</v>
      </c>
    </row>
    <row r="410" spans="1:10">
      <c r="A410" s="83" t="s">
        <v>525</v>
      </c>
      <c r="B410" s="83" t="s">
        <v>411</v>
      </c>
      <c r="C410" s="47" t="s">
        <v>39</v>
      </c>
      <c r="D410" s="47" t="s">
        <v>29</v>
      </c>
      <c r="E410" s="47"/>
      <c r="F410" s="46"/>
      <c r="G410" s="45"/>
      <c r="H410" s="45"/>
      <c r="I410" s="45"/>
      <c r="J410" s="3" t="str">
        <f t="shared" si="5"/>
        <v>pendente</v>
      </c>
    </row>
    <row r="411" spans="1:10">
      <c r="A411" s="141" t="s">
        <v>525</v>
      </c>
      <c r="B411" s="130" t="s">
        <v>411</v>
      </c>
      <c r="C411" s="52" t="s">
        <v>39</v>
      </c>
      <c r="D411" s="52" t="s">
        <v>29</v>
      </c>
      <c r="E411" s="52"/>
      <c r="F411" s="51"/>
      <c r="G411" s="48"/>
      <c r="H411" s="48"/>
      <c r="I411" s="48"/>
      <c r="J411" s="3" t="str">
        <f t="shared" si="5"/>
        <v>pendente</v>
      </c>
    </row>
    <row r="412" spans="1:10">
      <c r="A412" s="83" t="s">
        <v>526</v>
      </c>
      <c r="B412" s="83" t="s">
        <v>411</v>
      </c>
      <c r="C412" s="47" t="s">
        <v>17</v>
      </c>
      <c r="D412" s="47" t="s">
        <v>29</v>
      </c>
      <c r="E412" s="47" t="s">
        <v>184</v>
      </c>
      <c r="F412" s="47" t="s">
        <v>136</v>
      </c>
      <c r="G412" s="45">
        <v>44274</v>
      </c>
      <c r="H412" s="45">
        <v>44280</v>
      </c>
      <c r="I412" s="45">
        <v>44303</v>
      </c>
      <c r="J412" s="3" t="str">
        <f t="shared" si="5"/>
        <v>pendente</v>
      </c>
    </row>
    <row r="413" spans="1:10">
      <c r="A413" s="83" t="s">
        <v>526</v>
      </c>
      <c r="B413" s="83" t="s">
        <v>411</v>
      </c>
      <c r="C413" s="47" t="s">
        <v>17</v>
      </c>
      <c r="D413" s="47" t="s">
        <v>29</v>
      </c>
      <c r="E413" s="44"/>
      <c r="F413" s="46"/>
      <c r="G413" s="28"/>
      <c r="H413" s="28"/>
      <c r="I413" s="28"/>
      <c r="J413" s="3" t="str">
        <f t="shared" si="5"/>
        <v>finalizado</v>
      </c>
    </row>
    <row r="414" spans="1:10">
      <c r="A414" s="83" t="s">
        <v>526</v>
      </c>
      <c r="B414" s="83" t="s">
        <v>411</v>
      </c>
      <c r="C414" s="47" t="s">
        <v>17</v>
      </c>
      <c r="D414" s="47" t="s">
        <v>29</v>
      </c>
      <c r="E414" s="47"/>
      <c r="F414" s="46"/>
      <c r="G414" s="45"/>
      <c r="H414" s="45"/>
      <c r="I414" s="45"/>
      <c r="J414" s="3" t="str">
        <f t="shared" si="5"/>
        <v>pendente</v>
      </c>
    </row>
    <row r="415" spans="1:10">
      <c r="A415" s="83" t="s">
        <v>526</v>
      </c>
      <c r="B415" s="83" t="s">
        <v>411</v>
      </c>
      <c r="C415" s="47" t="s">
        <v>17</v>
      </c>
      <c r="D415" s="47" t="s">
        <v>29</v>
      </c>
      <c r="E415" s="47"/>
      <c r="F415" s="46"/>
      <c r="G415" s="45"/>
      <c r="H415" s="45"/>
      <c r="I415" s="45"/>
      <c r="J415" s="3" t="str">
        <f t="shared" si="5"/>
        <v>pendente</v>
      </c>
    </row>
    <row r="416" spans="1:10">
      <c r="A416" s="83" t="s">
        <v>526</v>
      </c>
      <c r="C416" s="47" t="s">
        <v>17</v>
      </c>
      <c r="D416" s="47" t="s">
        <v>29</v>
      </c>
      <c r="E416" s="44"/>
      <c r="F416" s="46"/>
      <c r="G416" s="28"/>
      <c r="H416" s="28"/>
      <c r="I416" s="28"/>
      <c r="J416" s="3" t="str">
        <f t="shared" si="5"/>
        <v>pendente</v>
      </c>
    </row>
    <row r="417" spans="1:10">
      <c r="A417" s="83" t="s">
        <v>526</v>
      </c>
      <c r="C417" s="47" t="s">
        <v>17</v>
      </c>
      <c r="D417" s="47" t="s">
        <v>29</v>
      </c>
      <c r="E417" s="47"/>
      <c r="F417" s="46"/>
      <c r="G417" s="45"/>
      <c r="H417" s="45"/>
      <c r="I417" s="45"/>
      <c r="J417" s="3" t="str">
        <f t="shared" si="5"/>
        <v>pendente</v>
      </c>
    </row>
    <row r="418" spans="1:10">
      <c r="A418" s="83" t="s">
        <v>526</v>
      </c>
      <c r="C418" s="47" t="s">
        <v>17</v>
      </c>
      <c r="D418" s="47" t="s">
        <v>29</v>
      </c>
      <c r="E418" s="47"/>
      <c r="F418" s="46"/>
      <c r="G418" s="45"/>
      <c r="H418" s="45"/>
      <c r="I418" s="45"/>
      <c r="J418" s="3" t="str">
        <f t="shared" si="5"/>
        <v>pendente</v>
      </c>
    </row>
    <row r="419" spans="1:10">
      <c r="A419" s="141" t="s">
        <v>526</v>
      </c>
      <c r="B419" s="130" t="s">
        <v>411</v>
      </c>
      <c r="C419" s="52" t="s">
        <v>17</v>
      </c>
      <c r="D419" s="52" t="s">
        <v>29</v>
      </c>
      <c r="E419" s="52"/>
      <c r="F419" s="51"/>
      <c r="G419" s="48"/>
      <c r="H419" s="48"/>
      <c r="I419" s="48"/>
      <c r="J419" s="3" t="str">
        <f t="shared" si="5"/>
        <v>pendente</v>
      </c>
    </row>
    <row r="420" spans="1:10">
      <c r="A420" s="83" t="s">
        <v>526</v>
      </c>
      <c r="B420" s="83" t="s">
        <v>411</v>
      </c>
      <c r="C420" s="47" t="s">
        <v>17</v>
      </c>
      <c r="D420" s="47" t="s">
        <v>15</v>
      </c>
      <c r="E420" s="47" t="s">
        <v>490</v>
      </c>
      <c r="F420" s="46" t="s">
        <v>137</v>
      </c>
      <c r="G420" s="45">
        <v>44273</v>
      </c>
      <c r="H420" s="45">
        <v>44274</v>
      </c>
      <c r="I420" s="45">
        <v>44308</v>
      </c>
      <c r="J420" s="3" t="str">
        <f t="shared" si="5"/>
        <v>pendente</v>
      </c>
    </row>
    <row r="421" spans="1:10">
      <c r="A421" s="83" t="s">
        <v>526</v>
      </c>
      <c r="B421" s="83" t="s">
        <v>411</v>
      </c>
      <c r="C421" s="47" t="s">
        <v>17</v>
      </c>
      <c r="D421" s="47" t="s">
        <v>15</v>
      </c>
      <c r="E421" s="44" t="s">
        <v>184</v>
      </c>
      <c r="F421" s="46" t="s">
        <v>136</v>
      </c>
      <c r="G421" s="28">
        <v>44273</v>
      </c>
      <c r="H421" s="28">
        <v>44274</v>
      </c>
      <c r="I421" s="28">
        <v>44305</v>
      </c>
      <c r="J421" s="3" t="str">
        <f t="shared" si="5"/>
        <v>finalizado</v>
      </c>
    </row>
    <row r="422" spans="1:10">
      <c r="A422" s="83" t="s">
        <v>526</v>
      </c>
      <c r="B422" s="83" t="s">
        <v>411</v>
      </c>
      <c r="C422" s="47" t="s">
        <v>17</v>
      </c>
      <c r="D422" s="47" t="s">
        <v>15</v>
      </c>
      <c r="E422" s="47"/>
      <c r="F422" s="46"/>
      <c r="G422" s="45"/>
      <c r="H422" s="45"/>
      <c r="I422" s="45"/>
      <c r="J422" s="3" t="str">
        <f t="shared" si="5"/>
        <v>finalizado</v>
      </c>
    </row>
    <row r="423" spans="1:10">
      <c r="A423" s="83" t="s">
        <v>526</v>
      </c>
      <c r="B423" s="83" t="s">
        <v>411</v>
      </c>
      <c r="C423" s="47" t="s">
        <v>17</v>
      </c>
      <c r="D423" s="47" t="s">
        <v>15</v>
      </c>
      <c r="E423" s="47"/>
      <c r="F423" s="46"/>
      <c r="G423" s="45"/>
      <c r="H423" s="45"/>
      <c r="I423" s="45"/>
      <c r="J423" s="3" t="str">
        <f t="shared" si="5"/>
        <v>pendente</v>
      </c>
    </row>
    <row r="424" spans="1:10">
      <c r="A424" s="141" t="s">
        <v>526</v>
      </c>
      <c r="B424" s="130" t="s">
        <v>411</v>
      </c>
      <c r="C424" s="52" t="s">
        <v>17</v>
      </c>
      <c r="D424" s="52" t="s">
        <v>15</v>
      </c>
      <c r="E424" s="52"/>
      <c r="F424" s="51"/>
      <c r="G424" s="48"/>
      <c r="H424" s="48"/>
      <c r="I424" s="48"/>
      <c r="J424" s="3" t="str">
        <f t="shared" si="5"/>
        <v>pendente</v>
      </c>
    </row>
    <row r="425" spans="1:10">
      <c r="A425" s="83" t="s">
        <v>527</v>
      </c>
      <c r="B425" s="83" t="s">
        <v>411</v>
      </c>
      <c r="C425" s="47" t="s">
        <v>28</v>
      </c>
      <c r="D425" s="47" t="s">
        <v>29</v>
      </c>
      <c r="E425" s="85" t="s">
        <v>184</v>
      </c>
      <c r="F425" s="85" t="s">
        <v>136</v>
      </c>
      <c r="G425" s="28">
        <v>44277</v>
      </c>
      <c r="H425" s="28">
        <v>44281</v>
      </c>
      <c r="I425" s="28">
        <v>44303</v>
      </c>
      <c r="J425" s="3" t="str">
        <f t="shared" si="5"/>
        <v>pendente</v>
      </c>
    </row>
    <row r="426" spans="1:10">
      <c r="A426" s="83" t="s">
        <v>527</v>
      </c>
      <c r="B426" s="83" t="s">
        <v>411</v>
      </c>
      <c r="C426" s="47" t="s">
        <v>28</v>
      </c>
      <c r="D426" s="47" t="s">
        <v>29</v>
      </c>
      <c r="E426" s="47"/>
      <c r="F426" s="46"/>
      <c r="G426" s="45"/>
      <c r="H426" s="45"/>
      <c r="I426" s="45"/>
      <c r="J426" s="3" t="str">
        <f t="shared" si="5"/>
        <v>finalizado</v>
      </c>
    </row>
    <row r="427" spans="1:10">
      <c r="A427" s="83" t="s">
        <v>527</v>
      </c>
      <c r="B427" s="83" t="s">
        <v>411</v>
      </c>
      <c r="C427" s="47" t="s">
        <v>28</v>
      </c>
      <c r="D427" s="47" t="s">
        <v>29</v>
      </c>
      <c r="E427" s="47"/>
      <c r="F427" s="46"/>
      <c r="G427" s="45"/>
      <c r="H427" s="45"/>
      <c r="I427" s="45"/>
      <c r="J427" s="3" t="str">
        <f t="shared" si="5"/>
        <v>pendente</v>
      </c>
    </row>
    <row r="428" spans="1:10">
      <c r="A428" s="83" t="s">
        <v>527</v>
      </c>
      <c r="B428" s="83" t="s">
        <v>411</v>
      </c>
      <c r="C428" s="47" t="s">
        <v>28</v>
      </c>
      <c r="D428" s="47" t="s">
        <v>29</v>
      </c>
      <c r="E428" s="44"/>
      <c r="F428" s="46"/>
      <c r="G428" s="28"/>
      <c r="H428" s="28"/>
      <c r="I428" s="28"/>
      <c r="J428" s="3" t="str">
        <f t="shared" si="5"/>
        <v>pendente</v>
      </c>
    </row>
    <row r="429" spans="1:10">
      <c r="A429" s="83" t="s">
        <v>527</v>
      </c>
      <c r="B429" s="83" t="s">
        <v>411</v>
      </c>
      <c r="C429" s="47" t="s">
        <v>28</v>
      </c>
      <c r="D429" s="47" t="s">
        <v>29</v>
      </c>
      <c r="E429" s="47"/>
      <c r="F429" s="46"/>
      <c r="G429" s="45"/>
      <c r="H429" s="45"/>
      <c r="I429" s="45"/>
      <c r="J429" s="3" t="str">
        <f t="shared" si="5"/>
        <v>pendente</v>
      </c>
    </row>
    <row r="430" spans="1:10">
      <c r="A430" s="83" t="s">
        <v>527</v>
      </c>
      <c r="B430" s="83" t="s">
        <v>411</v>
      </c>
      <c r="C430" s="47" t="s">
        <v>28</v>
      </c>
      <c r="D430" s="47" t="s">
        <v>29</v>
      </c>
      <c r="E430" s="47"/>
      <c r="F430" s="46"/>
      <c r="G430" s="45"/>
      <c r="H430" s="45"/>
      <c r="I430" s="45"/>
      <c r="J430" s="3" t="str">
        <f t="shared" si="5"/>
        <v>pendente</v>
      </c>
    </row>
    <row r="431" spans="1:10">
      <c r="A431" s="83" t="s">
        <v>527</v>
      </c>
      <c r="B431" s="83" t="s">
        <v>411</v>
      </c>
      <c r="C431" s="47" t="s">
        <v>28</v>
      </c>
      <c r="D431" s="47" t="s">
        <v>29</v>
      </c>
      <c r="E431" s="47"/>
      <c r="F431" s="46"/>
      <c r="G431" s="45"/>
      <c r="H431" s="45"/>
      <c r="I431" s="45"/>
      <c r="J431" s="3" t="str">
        <f t="shared" si="5"/>
        <v>pendente</v>
      </c>
    </row>
    <row r="432" spans="1:10">
      <c r="A432" s="141" t="s">
        <v>527</v>
      </c>
      <c r="B432" s="130" t="s">
        <v>411</v>
      </c>
      <c r="C432" s="52" t="s">
        <v>28</v>
      </c>
      <c r="D432" s="52" t="s">
        <v>29</v>
      </c>
      <c r="E432" s="52"/>
      <c r="F432" s="51"/>
      <c r="G432" s="48"/>
      <c r="H432" s="48"/>
      <c r="I432" s="48"/>
      <c r="J432" s="3" t="str">
        <f t="shared" si="5"/>
        <v>pendente</v>
      </c>
    </row>
    <row r="433" spans="1:10">
      <c r="A433" s="83" t="s">
        <v>527</v>
      </c>
      <c r="B433" s="83" t="s">
        <v>411</v>
      </c>
      <c r="C433" s="47" t="s">
        <v>28</v>
      </c>
      <c r="D433" s="47" t="s">
        <v>27</v>
      </c>
      <c r="E433" s="44"/>
      <c r="F433" s="46"/>
      <c r="G433" s="28"/>
      <c r="H433" s="28"/>
      <c r="I433" s="28"/>
      <c r="J433" s="3" t="str">
        <f t="shared" si="5"/>
        <v>pendente</v>
      </c>
    </row>
    <row r="434" spans="1:10">
      <c r="A434" s="83" t="s">
        <v>527</v>
      </c>
      <c r="B434" s="83" t="s">
        <v>411</v>
      </c>
      <c r="C434" s="47" t="s">
        <v>28</v>
      </c>
      <c r="D434" s="47" t="s">
        <v>27</v>
      </c>
      <c r="E434" s="47"/>
      <c r="F434" s="46"/>
      <c r="G434" s="45"/>
      <c r="H434" s="45"/>
      <c r="I434" s="45"/>
      <c r="J434" s="3" t="str">
        <f t="shared" si="5"/>
        <v>pendente</v>
      </c>
    </row>
    <row r="435" spans="1:10">
      <c r="A435" s="83" t="s">
        <v>527</v>
      </c>
      <c r="B435" s="83" t="s">
        <v>411</v>
      </c>
      <c r="C435" s="47" t="s">
        <v>28</v>
      </c>
      <c r="D435" s="47" t="s">
        <v>27</v>
      </c>
      <c r="E435" s="47"/>
      <c r="F435" s="46"/>
      <c r="G435" s="45"/>
      <c r="H435" s="45"/>
      <c r="I435" s="45"/>
      <c r="J435" s="3" t="str">
        <f t="shared" si="5"/>
        <v>pendente</v>
      </c>
    </row>
    <row r="436" spans="1:10">
      <c r="A436" s="83" t="s">
        <v>527</v>
      </c>
      <c r="B436" s="83" t="s">
        <v>411</v>
      </c>
      <c r="C436" s="47" t="s">
        <v>28</v>
      </c>
      <c r="D436" s="47" t="s">
        <v>27</v>
      </c>
      <c r="E436" s="47"/>
      <c r="F436" s="46"/>
      <c r="G436" s="45"/>
      <c r="H436" s="45"/>
      <c r="I436" s="45"/>
      <c r="J436" s="3" t="str">
        <f t="shared" si="5"/>
        <v>pendente</v>
      </c>
    </row>
    <row r="437" spans="1:10">
      <c r="A437" s="141" t="s">
        <v>527</v>
      </c>
      <c r="B437" s="130" t="s">
        <v>411</v>
      </c>
      <c r="C437" s="52" t="s">
        <v>28</v>
      </c>
      <c r="D437" s="52" t="s">
        <v>27</v>
      </c>
      <c r="E437" s="50"/>
      <c r="F437" s="51"/>
      <c r="G437" s="53"/>
      <c r="H437" s="53"/>
      <c r="I437" s="53"/>
      <c r="J437" s="3" t="str">
        <f t="shared" si="5"/>
        <v>pendente</v>
      </c>
    </row>
    <row r="438" spans="1:10">
      <c r="A438" s="83" t="s">
        <v>528</v>
      </c>
      <c r="B438" s="83" t="s">
        <v>411</v>
      </c>
      <c r="C438" s="47" t="s">
        <v>53</v>
      </c>
      <c r="D438" s="47" t="s">
        <v>29</v>
      </c>
      <c r="E438" s="47" t="s">
        <v>113</v>
      </c>
      <c r="F438" s="47" t="s">
        <v>493</v>
      </c>
      <c r="G438" s="45">
        <v>44275</v>
      </c>
      <c r="H438" s="45">
        <v>44282</v>
      </c>
      <c r="I438" s="45">
        <v>44296</v>
      </c>
      <c r="J438" s="3" t="str">
        <f t="shared" si="5"/>
        <v>pendente</v>
      </c>
    </row>
    <row r="439" spans="1:10">
      <c r="A439" s="83" t="s">
        <v>528</v>
      </c>
      <c r="B439" s="83" t="s">
        <v>411</v>
      </c>
      <c r="C439" s="47" t="s">
        <v>53</v>
      </c>
      <c r="D439" s="47" t="s">
        <v>29</v>
      </c>
      <c r="E439" s="47" t="s">
        <v>177</v>
      </c>
      <c r="F439" s="47" t="s">
        <v>494</v>
      </c>
      <c r="G439" s="45">
        <v>44279</v>
      </c>
      <c r="H439" s="45">
        <v>44286</v>
      </c>
      <c r="I439" s="45">
        <v>44299</v>
      </c>
      <c r="J439" s="3" t="str">
        <f t="shared" si="5"/>
        <v>finalizado</v>
      </c>
    </row>
    <row r="440" spans="1:10">
      <c r="A440" s="83" t="s">
        <v>528</v>
      </c>
      <c r="B440" s="83" t="s">
        <v>411</v>
      </c>
      <c r="C440" s="47" t="s">
        <v>53</v>
      </c>
      <c r="D440" s="47" t="s">
        <v>29</v>
      </c>
      <c r="E440" s="47"/>
      <c r="F440" s="47"/>
      <c r="G440" s="28"/>
      <c r="H440" s="28"/>
      <c r="I440" s="28"/>
      <c r="J440" s="3" t="str">
        <f t="shared" si="5"/>
        <v>finalizado</v>
      </c>
    </row>
    <row r="441" spans="1:10">
      <c r="A441" s="83" t="s">
        <v>528</v>
      </c>
      <c r="B441" s="83" t="s">
        <v>411</v>
      </c>
      <c r="C441" s="47" t="s">
        <v>53</v>
      </c>
      <c r="D441" s="47" t="s">
        <v>29</v>
      </c>
      <c r="E441" s="47"/>
      <c r="F441" s="47"/>
      <c r="G441" s="45"/>
      <c r="H441" s="45"/>
      <c r="I441" s="45"/>
      <c r="J441" s="3" t="str">
        <f t="shared" si="5"/>
        <v>pendente</v>
      </c>
    </row>
    <row r="442" spans="1:10">
      <c r="A442" s="83" t="s">
        <v>528</v>
      </c>
      <c r="B442" s="83" t="s">
        <v>411</v>
      </c>
      <c r="C442" s="47" t="s">
        <v>53</v>
      </c>
      <c r="D442" s="47" t="s">
        <v>29</v>
      </c>
      <c r="E442" s="47"/>
      <c r="F442" s="47"/>
      <c r="G442" s="45"/>
      <c r="H442" s="45"/>
      <c r="I442" s="45"/>
      <c r="J442" s="3" t="str">
        <f t="shared" ref="J442:J505" si="6">IF(H441&lt;&gt;0,"finalizado", "pendente")</f>
        <v>pendente</v>
      </c>
    </row>
    <row r="443" spans="1:10">
      <c r="A443" s="83" t="s">
        <v>528</v>
      </c>
      <c r="B443" s="83" t="s">
        <v>411</v>
      </c>
      <c r="C443" s="47" t="s">
        <v>53</v>
      </c>
      <c r="D443" s="47" t="s">
        <v>29</v>
      </c>
      <c r="E443" s="47"/>
      <c r="F443" s="47"/>
      <c r="G443" s="45"/>
      <c r="H443" s="45"/>
      <c r="I443" s="45"/>
      <c r="J443" s="3" t="str">
        <f t="shared" si="6"/>
        <v>pendente</v>
      </c>
    </row>
    <row r="444" spans="1:10">
      <c r="A444" s="83" t="s">
        <v>528</v>
      </c>
      <c r="B444" s="83" t="s">
        <v>411</v>
      </c>
      <c r="C444" s="47" t="s">
        <v>53</v>
      </c>
      <c r="D444" s="47" t="s">
        <v>29</v>
      </c>
      <c r="E444" s="44"/>
      <c r="F444" s="46"/>
      <c r="G444" s="28"/>
      <c r="H444" s="28"/>
      <c r="I444" s="28"/>
      <c r="J444" s="3" t="str">
        <f t="shared" si="6"/>
        <v>pendente</v>
      </c>
    </row>
    <row r="445" spans="1:10">
      <c r="A445" s="141" t="s">
        <v>528</v>
      </c>
      <c r="B445" s="130" t="s">
        <v>411</v>
      </c>
      <c r="C445" s="52" t="s">
        <v>53</v>
      </c>
      <c r="D445" s="52" t="s">
        <v>29</v>
      </c>
      <c r="E445" s="52"/>
      <c r="F445" s="51"/>
      <c r="G445" s="48"/>
      <c r="H445" s="48"/>
      <c r="I445" s="48"/>
      <c r="J445" s="3" t="str">
        <f t="shared" si="6"/>
        <v>pendente</v>
      </c>
    </row>
    <row r="446" spans="1:10">
      <c r="A446" s="83" t="s">
        <v>529</v>
      </c>
      <c r="B446" s="83" t="s">
        <v>411</v>
      </c>
      <c r="C446" s="47" t="s">
        <v>31</v>
      </c>
      <c r="D446" s="47" t="s">
        <v>29</v>
      </c>
      <c r="E446" s="47" t="s">
        <v>336</v>
      </c>
      <c r="F446" s="100" t="s">
        <v>570</v>
      </c>
      <c r="G446" s="45">
        <v>44279</v>
      </c>
      <c r="H446" s="45">
        <v>44284</v>
      </c>
      <c r="I446" s="45">
        <v>44316</v>
      </c>
      <c r="J446" s="3" t="str">
        <f t="shared" si="6"/>
        <v>pendente</v>
      </c>
    </row>
    <row r="447" spans="1:10">
      <c r="A447" s="83" t="s">
        <v>529</v>
      </c>
      <c r="B447" s="83" t="s">
        <v>411</v>
      </c>
      <c r="C447" s="47" t="s">
        <v>31</v>
      </c>
      <c r="D447" s="47" t="s">
        <v>29</v>
      </c>
      <c r="E447" s="47"/>
      <c r="F447" s="46"/>
      <c r="G447" s="45"/>
      <c r="H447" s="45"/>
      <c r="I447" s="45"/>
      <c r="J447" s="3" t="str">
        <f t="shared" si="6"/>
        <v>finalizado</v>
      </c>
    </row>
    <row r="448" spans="1:10">
      <c r="A448" s="83" t="s">
        <v>529</v>
      </c>
      <c r="B448" s="83" t="s">
        <v>411</v>
      </c>
      <c r="C448" s="47" t="s">
        <v>31</v>
      </c>
      <c r="D448" s="47" t="s">
        <v>29</v>
      </c>
      <c r="E448" s="44"/>
      <c r="F448" s="46"/>
      <c r="G448" s="28"/>
      <c r="H448" s="28"/>
      <c r="I448" s="28"/>
      <c r="J448" s="3" t="str">
        <f t="shared" si="6"/>
        <v>pendente</v>
      </c>
    </row>
    <row r="449" spans="1:10">
      <c r="A449" s="83" t="s">
        <v>529</v>
      </c>
      <c r="B449" s="83" t="s">
        <v>411</v>
      </c>
      <c r="C449" s="47" t="s">
        <v>31</v>
      </c>
      <c r="D449" s="47" t="s">
        <v>29</v>
      </c>
      <c r="E449" s="47"/>
      <c r="F449" s="46"/>
      <c r="G449" s="45"/>
      <c r="H449" s="45"/>
      <c r="I449" s="45"/>
      <c r="J449" s="3" t="str">
        <f t="shared" si="6"/>
        <v>pendente</v>
      </c>
    </row>
    <row r="450" spans="1:10">
      <c r="A450" s="141" t="s">
        <v>529</v>
      </c>
      <c r="B450" s="141" t="s">
        <v>411</v>
      </c>
      <c r="C450" s="52" t="s">
        <v>31</v>
      </c>
      <c r="D450" s="52" t="s">
        <v>29</v>
      </c>
      <c r="E450" s="52"/>
      <c r="F450" s="51"/>
      <c r="G450" s="48"/>
      <c r="H450" s="48"/>
      <c r="I450" s="48"/>
      <c r="J450" s="3" t="str">
        <f t="shared" si="6"/>
        <v>pendente</v>
      </c>
    </row>
    <row r="451" spans="1:10">
      <c r="C451" s="47" t="s">
        <v>31</v>
      </c>
      <c r="D451" s="47" t="s">
        <v>29</v>
      </c>
      <c r="E451" s="44"/>
      <c r="F451" s="46"/>
      <c r="G451" s="28"/>
      <c r="H451" s="28"/>
      <c r="I451" s="28"/>
      <c r="J451" s="3" t="str">
        <f t="shared" si="6"/>
        <v>pendente</v>
      </c>
    </row>
    <row r="452" spans="1:10">
      <c r="C452" s="47" t="s">
        <v>31</v>
      </c>
      <c r="D452" s="47" t="s">
        <v>29</v>
      </c>
      <c r="E452" s="47"/>
      <c r="F452" s="46"/>
      <c r="G452" s="45"/>
      <c r="H452" s="45"/>
      <c r="I452" s="45"/>
      <c r="J452" s="3" t="str">
        <f t="shared" si="6"/>
        <v>pendente</v>
      </c>
    </row>
    <row r="453" spans="1:10">
      <c r="C453" s="52" t="s">
        <v>31</v>
      </c>
      <c r="D453" s="52" t="s">
        <v>29</v>
      </c>
      <c r="E453" s="52"/>
      <c r="F453" s="51"/>
      <c r="G453" s="48"/>
      <c r="H453" s="48"/>
      <c r="I453" s="48"/>
      <c r="J453" s="3" t="str">
        <f t="shared" si="6"/>
        <v>pendente</v>
      </c>
    </row>
    <row r="454" spans="1:10">
      <c r="A454" s="83" t="s">
        <v>530</v>
      </c>
      <c r="B454" s="83" t="s">
        <v>411</v>
      </c>
      <c r="C454" s="47" t="s">
        <v>32</v>
      </c>
      <c r="D454" s="47" t="s">
        <v>29</v>
      </c>
      <c r="E454" s="47" t="s">
        <v>185</v>
      </c>
      <c r="F454" s="47" t="s">
        <v>134</v>
      </c>
      <c r="G454" s="45">
        <v>44271</v>
      </c>
      <c r="H454" s="45">
        <v>44278</v>
      </c>
      <c r="I454" s="45">
        <v>44296</v>
      </c>
      <c r="J454" s="3" t="str">
        <f t="shared" si="6"/>
        <v>pendente</v>
      </c>
    </row>
    <row r="455" spans="1:10">
      <c r="A455" s="83" t="s">
        <v>530</v>
      </c>
      <c r="B455" s="83" t="s">
        <v>411</v>
      </c>
      <c r="C455" s="47" t="s">
        <v>32</v>
      </c>
      <c r="D455" s="47" t="s">
        <v>29</v>
      </c>
      <c r="E455" s="47" t="s">
        <v>184</v>
      </c>
      <c r="F455" s="47" t="s">
        <v>136</v>
      </c>
      <c r="G455" s="45">
        <v>44278</v>
      </c>
      <c r="H455" s="45">
        <v>44285</v>
      </c>
      <c r="I455" s="45">
        <v>44303</v>
      </c>
      <c r="J455" s="3" t="str">
        <f t="shared" si="6"/>
        <v>finalizado</v>
      </c>
    </row>
    <row r="456" spans="1:10">
      <c r="A456" s="83" t="s">
        <v>530</v>
      </c>
      <c r="B456" s="83" t="s">
        <v>411</v>
      </c>
      <c r="C456" s="47" t="s">
        <v>32</v>
      </c>
      <c r="D456" s="47" t="s">
        <v>29</v>
      </c>
      <c r="E456" s="44"/>
      <c r="F456" s="46"/>
      <c r="G456" s="28"/>
      <c r="H456" s="28"/>
      <c r="I456" s="28"/>
      <c r="J456" s="3" t="str">
        <f t="shared" si="6"/>
        <v>finalizado</v>
      </c>
    </row>
    <row r="457" spans="1:10">
      <c r="A457" s="83" t="s">
        <v>530</v>
      </c>
      <c r="B457" s="83" t="s">
        <v>411</v>
      </c>
      <c r="C457" s="47" t="s">
        <v>32</v>
      </c>
      <c r="D457" s="47" t="s">
        <v>29</v>
      </c>
      <c r="E457" s="47"/>
      <c r="F457" s="46"/>
      <c r="G457" s="45"/>
      <c r="H457" s="45"/>
      <c r="I457" s="45"/>
      <c r="J457" s="3" t="str">
        <f t="shared" si="6"/>
        <v>pendente</v>
      </c>
    </row>
    <row r="458" spans="1:10">
      <c r="A458" s="141" t="s">
        <v>530</v>
      </c>
      <c r="B458" s="130" t="s">
        <v>411</v>
      </c>
      <c r="C458" s="52" t="s">
        <v>32</v>
      </c>
      <c r="D458" s="52" t="s">
        <v>29</v>
      </c>
      <c r="E458" s="52"/>
      <c r="F458" s="51"/>
      <c r="G458" s="48"/>
      <c r="H458" s="48"/>
      <c r="I458" s="48"/>
      <c r="J458" s="3" t="str">
        <f t="shared" si="6"/>
        <v>pendente</v>
      </c>
    </row>
    <row r="459" spans="1:10">
      <c r="A459" s="83" t="s">
        <v>531</v>
      </c>
      <c r="B459" s="83" t="s">
        <v>411</v>
      </c>
      <c r="C459" s="47" t="s">
        <v>33</v>
      </c>
      <c r="D459" s="47" t="s">
        <v>29</v>
      </c>
      <c r="E459" s="47" t="s">
        <v>111</v>
      </c>
      <c r="F459" s="47" t="s">
        <v>133</v>
      </c>
      <c r="G459" s="45">
        <v>44271</v>
      </c>
      <c r="H459" s="45">
        <v>44274</v>
      </c>
      <c r="I459" s="45">
        <v>44290</v>
      </c>
      <c r="J459" s="3" t="str">
        <f t="shared" si="6"/>
        <v>pendente</v>
      </c>
    </row>
    <row r="460" spans="1:10">
      <c r="A460" s="83" t="s">
        <v>531</v>
      </c>
      <c r="B460" s="83" t="s">
        <v>411</v>
      </c>
      <c r="C460" s="47" t="s">
        <v>33</v>
      </c>
      <c r="D460" s="47" t="s">
        <v>29</v>
      </c>
      <c r="E460" s="47" t="s">
        <v>185</v>
      </c>
      <c r="F460" s="47" t="s">
        <v>134</v>
      </c>
      <c r="G460" s="28">
        <v>44278</v>
      </c>
      <c r="H460" s="28">
        <v>44281</v>
      </c>
      <c r="I460" s="28">
        <v>44297</v>
      </c>
      <c r="J460" s="3" t="str">
        <f t="shared" si="6"/>
        <v>finalizado</v>
      </c>
    </row>
    <row r="461" spans="1:10">
      <c r="A461" s="83" t="s">
        <v>531</v>
      </c>
      <c r="B461" s="83" t="s">
        <v>411</v>
      </c>
      <c r="C461" s="47" t="s">
        <v>33</v>
      </c>
      <c r="D461" s="47" t="s">
        <v>29</v>
      </c>
      <c r="E461" s="47"/>
      <c r="F461" s="46"/>
      <c r="G461" s="45"/>
      <c r="H461" s="45"/>
      <c r="I461" s="45"/>
      <c r="J461" s="3" t="str">
        <f t="shared" si="6"/>
        <v>finalizado</v>
      </c>
    </row>
    <row r="462" spans="1:10">
      <c r="A462" s="83" t="s">
        <v>531</v>
      </c>
      <c r="B462" s="83" t="s">
        <v>411</v>
      </c>
      <c r="C462" s="47" t="s">
        <v>33</v>
      </c>
      <c r="D462" s="47" t="s">
        <v>29</v>
      </c>
      <c r="E462" s="47"/>
      <c r="F462" s="46"/>
      <c r="G462" s="45"/>
      <c r="H462" s="45"/>
      <c r="I462" s="45"/>
      <c r="J462" s="3" t="str">
        <f t="shared" si="6"/>
        <v>pendente</v>
      </c>
    </row>
    <row r="463" spans="1:10">
      <c r="A463" s="83" t="s">
        <v>531</v>
      </c>
      <c r="C463" s="47" t="s">
        <v>33</v>
      </c>
      <c r="D463" s="47" t="s">
        <v>29</v>
      </c>
      <c r="E463" s="44"/>
      <c r="F463" s="46"/>
      <c r="G463" s="28"/>
      <c r="H463" s="28"/>
      <c r="I463" s="28"/>
      <c r="J463" s="3" t="str">
        <f t="shared" si="6"/>
        <v>pendente</v>
      </c>
    </row>
    <row r="464" spans="1:10">
      <c r="A464" s="83" t="s">
        <v>531</v>
      </c>
      <c r="C464" s="47" t="s">
        <v>33</v>
      </c>
      <c r="D464" s="47" t="s">
        <v>29</v>
      </c>
      <c r="E464" s="47"/>
      <c r="F464" s="46"/>
      <c r="G464" s="45"/>
      <c r="H464" s="45"/>
      <c r="I464" s="45"/>
      <c r="J464" s="3" t="str">
        <f t="shared" si="6"/>
        <v>pendente</v>
      </c>
    </row>
    <row r="465" spans="1:10">
      <c r="A465" s="83" t="s">
        <v>531</v>
      </c>
      <c r="C465" s="47" t="s">
        <v>33</v>
      </c>
      <c r="D465" s="47" t="s">
        <v>29</v>
      </c>
      <c r="E465" s="47"/>
      <c r="F465" s="46"/>
      <c r="G465" s="45"/>
      <c r="H465" s="45"/>
      <c r="I465" s="45"/>
      <c r="J465" s="3" t="str">
        <f t="shared" si="6"/>
        <v>pendente</v>
      </c>
    </row>
    <row r="466" spans="1:10">
      <c r="A466" s="141" t="s">
        <v>531</v>
      </c>
      <c r="B466" s="130" t="s">
        <v>411</v>
      </c>
      <c r="C466" s="52" t="s">
        <v>33</v>
      </c>
      <c r="D466" s="52" t="s">
        <v>29</v>
      </c>
      <c r="E466" s="52"/>
      <c r="F466" s="51"/>
      <c r="G466" s="48"/>
      <c r="H466" s="48"/>
      <c r="I466" s="48"/>
      <c r="J466" s="3" t="str">
        <f t="shared" si="6"/>
        <v>pendente</v>
      </c>
    </row>
    <row r="467" spans="1:10">
      <c r="A467" s="83" t="s">
        <v>532</v>
      </c>
      <c r="B467" s="83" t="s">
        <v>411</v>
      </c>
      <c r="C467" s="47" t="s">
        <v>34</v>
      </c>
      <c r="D467" s="47" t="s">
        <v>29</v>
      </c>
      <c r="E467" s="47"/>
      <c r="F467" s="46"/>
      <c r="G467" s="45"/>
      <c r="H467" s="45"/>
      <c r="I467" s="45"/>
      <c r="J467" s="3" t="str">
        <f t="shared" si="6"/>
        <v>pendente</v>
      </c>
    </row>
    <row r="468" spans="1:10">
      <c r="A468" s="83" t="s">
        <v>532</v>
      </c>
      <c r="B468" s="83" t="s">
        <v>411</v>
      </c>
      <c r="C468" s="47" t="s">
        <v>34</v>
      </c>
      <c r="D468" s="47" t="s">
        <v>29</v>
      </c>
      <c r="E468" s="44"/>
      <c r="F468" s="46"/>
      <c r="G468" s="28"/>
      <c r="H468" s="28"/>
      <c r="I468" s="28"/>
      <c r="J468" s="3" t="str">
        <f t="shared" si="6"/>
        <v>pendente</v>
      </c>
    </row>
    <row r="469" spans="1:10">
      <c r="A469" s="83" t="s">
        <v>532</v>
      </c>
      <c r="B469" s="83" t="s">
        <v>411</v>
      </c>
      <c r="C469" s="47" t="s">
        <v>34</v>
      </c>
      <c r="D469" s="47" t="s">
        <v>29</v>
      </c>
      <c r="E469" s="47"/>
      <c r="F469" s="46"/>
      <c r="G469" s="45"/>
      <c r="H469" s="45"/>
      <c r="I469" s="45"/>
      <c r="J469" s="3" t="str">
        <f t="shared" si="6"/>
        <v>pendente</v>
      </c>
    </row>
    <row r="470" spans="1:10">
      <c r="A470" s="83" t="s">
        <v>532</v>
      </c>
      <c r="B470" s="83" t="s">
        <v>411</v>
      </c>
      <c r="C470" s="47" t="s">
        <v>34</v>
      </c>
      <c r="D470" s="47" t="s">
        <v>29</v>
      </c>
      <c r="E470" s="47"/>
      <c r="F470" s="46"/>
      <c r="G470" s="45"/>
      <c r="H470" s="45"/>
      <c r="I470" s="45"/>
      <c r="J470" s="3" t="str">
        <f t="shared" si="6"/>
        <v>pendente</v>
      </c>
    </row>
    <row r="471" spans="1:10">
      <c r="A471" s="141" t="s">
        <v>532</v>
      </c>
      <c r="B471" s="141" t="s">
        <v>411</v>
      </c>
      <c r="C471" s="52" t="s">
        <v>34</v>
      </c>
      <c r="D471" s="52" t="s">
        <v>29</v>
      </c>
      <c r="E471" s="52"/>
      <c r="F471" s="51"/>
      <c r="G471" s="48"/>
      <c r="H471" s="48"/>
      <c r="I471" s="48"/>
      <c r="J471" s="3" t="str">
        <f t="shared" si="6"/>
        <v>pendente</v>
      </c>
    </row>
    <row r="472" spans="1:10">
      <c r="A472" s="83" t="s">
        <v>533</v>
      </c>
      <c r="B472" s="83" t="s">
        <v>411</v>
      </c>
      <c r="C472" s="47" t="s">
        <v>37</v>
      </c>
      <c r="D472" s="47" t="s">
        <v>29</v>
      </c>
      <c r="E472" s="44" t="s">
        <v>399</v>
      </c>
      <c r="F472" s="46" t="s">
        <v>400</v>
      </c>
      <c r="G472" s="28">
        <v>44259</v>
      </c>
      <c r="H472" s="28">
        <v>44264</v>
      </c>
      <c r="I472" s="28">
        <v>44297</v>
      </c>
      <c r="J472" s="3" t="str">
        <f t="shared" si="6"/>
        <v>pendente</v>
      </c>
    </row>
    <row r="473" spans="1:10">
      <c r="A473" s="83" t="s">
        <v>533</v>
      </c>
      <c r="B473" s="83" t="s">
        <v>411</v>
      </c>
      <c r="C473" s="47" t="s">
        <v>37</v>
      </c>
      <c r="D473" s="47" t="s">
        <v>29</v>
      </c>
      <c r="E473" s="47" t="s">
        <v>401</v>
      </c>
      <c r="F473" s="46" t="s">
        <v>402</v>
      </c>
      <c r="G473" s="45">
        <v>44273</v>
      </c>
      <c r="H473" s="45">
        <v>44278</v>
      </c>
      <c r="I473" s="45">
        <v>44311</v>
      </c>
      <c r="J473" s="3" t="str">
        <f t="shared" si="6"/>
        <v>finalizado</v>
      </c>
    </row>
    <row r="474" spans="1:10">
      <c r="A474" s="83" t="s">
        <v>533</v>
      </c>
      <c r="B474" s="83" t="s">
        <v>411</v>
      </c>
      <c r="C474" s="47" t="s">
        <v>37</v>
      </c>
      <c r="D474" s="47" t="s">
        <v>29</v>
      </c>
      <c r="E474" s="47"/>
      <c r="F474" s="46"/>
      <c r="G474" s="45"/>
      <c r="H474" s="45"/>
      <c r="I474" s="45"/>
      <c r="J474" s="3" t="str">
        <f t="shared" si="6"/>
        <v>finalizado</v>
      </c>
    </row>
    <row r="475" spans="1:10">
      <c r="A475" s="83" t="s">
        <v>533</v>
      </c>
      <c r="B475" s="83" t="s">
        <v>411</v>
      </c>
      <c r="C475" s="47" t="s">
        <v>37</v>
      </c>
      <c r="D475" s="47" t="s">
        <v>29</v>
      </c>
      <c r="E475" s="44"/>
      <c r="F475" s="46"/>
      <c r="G475" s="28"/>
      <c r="H475" s="28"/>
      <c r="I475" s="28"/>
      <c r="J475" s="3" t="str">
        <f t="shared" si="6"/>
        <v>pendente</v>
      </c>
    </row>
    <row r="476" spans="1:10">
      <c r="A476" s="83" t="s">
        <v>533</v>
      </c>
      <c r="B476" s="83" t="s">
        <v>411</v>
      </c>
      <c r="C476" s="47" t="s">
        <v>37</v>
      </c>
      <c r="D476" s="47" t="s">
        <v>29</v>
      </c>
      <c r="E476" s="47"/>
      <c r="F476" s="46"/>
      <c r="G476" s="45"/>
      <c r="H476" s="45"/>
      <c r="I476" s="45"/>
      <c r="J476" s="3" t="str">
        <f t="shared" si="6"/>
        <v>pendente</v>
      </c>
    </row>
    <row r="477" spans="1:10">
      <c r="A477" s="83" t="s">
        <v>533</v>
      </c>
      <c r="B477" s="83" t="s">
        <v>411</v>
      </c>
      <c r="C477" s="47" t="s">
        <v>37</v>
      </c>
      <c r="D477" s="47" t="s">
        <v>29</v>
      </c>
      <c r="E477" s="47"/>
      <c r="F477" s="46"/>
      <c r="G477" s="45"/>
      <c r="H477" s="45"/>
      <c r="I477" s="45"/>
      <c r="J477" s="3" t="str">
        <f t="shared" si="6"/>
        <v>pendente</v>
      </c>
    </row>
    <row r="478" spans="1:10">
      <c r="A478" s="83" t="s">
        <v>533</v>
      </c>
      <c r="B478" s="83" t="s">
        <v>411</v>
      </c>
      <c r="C478" s="47" t="s">
        <v>37</v>
      </c>
      <c r="D478" s="47" t="s">
        <v>29</v>
      </c>
      <c r="E478" s="47"/>
      <c r="F478" s="46"/>
      <c r="G478" s="45"/>
      <c r="H478" s="45"/>
      <c r="I478" s="45"/>
      <c r="J478" s="3" t="str">
        <f t="shared" si="6"/>
        <v>pendente</v>
      </c>
    </row>
    <row r="479" spans="1:10">
      <c r="A479" s="141" t="s">
        <v>533</v>
      </c>
      <c r="B479" s="141" t="s">
        <v>411</v>
      </c>
      <c r="C479" s="52" t="s">
        <v>37</v>
      </c>
      <c r="D479" s="52" t="s">
        <v>29</v>
      </c>
      <c r="E479" s="52"/>
      <c r="F479" s="51"/>
      <c r="G479" s="48"/>
      <c r="H479" s="48"/>
      <c r="I479" s="48"/>
      <c r="J479" s="3" t="str">
        <f t="shared" si="6"/>
        <v>pendente</v>
      </c>
    </row>
    <row r="480" spans="1:10">
      <c r="A480" s="83" t="s">
        <v>534</v>
      </c>
      <c r="B480" s="83" t="s">
        <v>411</v>
      </c>
      <c r="C480" s="47" t="s">
        <v>35</v>
      </c>
      <c r="D480" s="47" t="s">
        <v>29</v>
      </c>
      <c r="E480" s="44"/>
      <c r="F480" s="46"/>
      <c r="G480" s="28"/>
      <c r="H480" s="28"/>
      <c r="I480" s="28"/>
      <c r="J480" s="3" t="str">
        <f t="shared" si="6"/>
        <v>pendente</v>
      </c>
    </row>
    <row r="481" spans="1:10">
      <c r="A481" s="83" t="s">
        <v>534</v>
      </c>
      <c r="B481" s="83" t="s">
        <v>411</v>
      </c>
      <c r="C481" s="47" t="s">
        <v>35</v>
      </c>
      <c r="D481" s="47" t="s">
        <v>29</v>
      </c>
      <c r="E481" s="47"/>
      <c r="F481" s="46"/>
      <c r="G481" s="45"/>
      <c r="H481" s="45"/>
      <c r="I481" s="45"/>
      <c r="J481" s="3" t="str">
        <f t="shared" si="6"/>
        <v>pendente</v>
      </c>
    </row>
    <row r="482" spans="1:10">
      <c r="A482" s="83" t="s">
        <v>534</v>
      </c>
      <c r="B482" s="83" t="s">
        <v>411</v>
      </c>
      <c r="C482" s="47" t="s">
        <v>35</v>
      </c>
      <c r="D482" s="47" t="s">
        <v>29</v>
      </c>
      <c r="E482" s="47"/>
      <c r="F482" s="46"/>
      <c r="G482" s="45"/>
      <c r="H482" s="45"/>
      <c r="I482" s="45"/>
      <c r="J482" s="3" t="str">
        <f t="shared" si="6"/>
        <v>pendente</v>
      </c>
    </row>
    <row r="483" spans="1:10">
      <c r="A483" s="83" t="s">
        <v>534</v>
      </c>
      <c r="B483" s="83" t="s">
        <v>411</v>
      </c>
      <c r="C483" s="47" t="s">
        <v>35</v>
      </c>
      <c r="D483" s="47" t="s">
        <v>29</v>
      </c>
      <c r="E483" s="47"/>
      <c r="F483" s="46"/>
      <c r="G483" s="45"/>
      <c r="H483" s="45"/>
      <c r="I483" s="45"/>
      <c r="J483" s="3" t="str">
        <f t="shared" si="6"/>
        <v>pendente</v>
      </c>
    </row>
    <row r="484" spans="1:10">
      <c r="A484" s="141" t="s">
        <v>534</v>
      </c>
      <c r="B484" s="141" t="s">
        <v>411</v>
      </c>
      <c r="C484" s="52" t="s">
        <v>35</v>
      </c>
      <c r="D484" s="52" t="s">
        <v>29</v>
      </c>
      <c r="E484" s="50"/>
      <c r="F484" s="51"/>
      <c r="G484" s="53"/>
      <c r="H484" s="53"/>
      <c r="I484" s="53"/>
      <c r="J484" s="3" t="str">
        <f t="shared" si="6"/>
        <v>pendente</v>
      </c>
    </row>
    <row r="485" spans="1:10">
      <c r="A485" s="83" t="s">
        <v>535</v>
      </c>
      <c r="B485" s="83" t="s">
        <v>411</v>
      </c>
      <c r="C485" s="47" t="s">
        <v>36</v>
      </c>
      <c r="D485" s="47" t="s">
        <v>29</v>
      </c>
      <c r="E485" s="47"/>
      <c r="F485" s="46"/>
      <c r="G485" s="45"/>
      <c r="H485" s="45"/>
      <c r="I485" s="45"/>
      <c r="J485" s="3" t="str">
        <f t="shared" si="6"/>
        <v>pendente</v>
      </c>
    </row>
    <row r="486" spans="1:10">
      <c r="A486" s="83" t="s">
        <v>535</v>
      </c>
      <c r="B486" s="83" t="s">
        <v>411</v>
      </c>
      <c r="C486" s="47" t="s">
        <v>36</v>
      </c>
      <c r="D486" s="47" t="s">
        <v>29</v>
      </c>
      <c r="E486" s="47"/>
      <c r="F486" s="46"/>
      <c r="G486" s="45"/>
      <c r="H486" s="45"/>
      <c r="I486" s="45"/>
      <c r="J486" s="3" t="str">
        <f t="shared" si="6"/>
        <v>pendente</v>
      </c>
    </row>
    <row r="487" spans="1:10">
      <c r="A487" s="83" t="s">
        <v>535</v>
      </c>
      <c r="B487" s="83" t="s">
        <v>411</v>
      </c>
      <c r="C487" s="47" t="s">
        <v>36</v>
      </c>
      <c r="D487" s="47" t="s">
        <v>29</v>
      </c>
      <c r="E487" s="44"/>
      <c r="F487" s="46"/>
      <c r="G487" s="28"/>
      <c r="H487" s="28"/>
      <c r="I487" s="28"/>
      <c r="J487" s="3" t="str">
        <f t="shared" si="6"/>
        <v>pendente</v>
      </c>
    </row>
    <row r="488" spans="1:10">
      <c r="A488" s="83" t="s">
        <v>535</v>
      </c>
      <c r="B488" s="83" t="s">
        <v>411</v>
      </c>
      <c r="C488" s="47" t="s">
        <v>36</v>
      </c>
      <c r="D488" s="47" t="s">
        <v>29</v>
      </c>
      <c r="E488" s="47"/>
      <c r="F488" s="46"/>
      <c r="G488" s="45"/>
      <c r="H488" s="45"/>
      <c r="I488" s="45"/>
      <c r="J488" s="3" t="str">
        <f t="shared" si="6"/>
        <v>pendente</v>
      </c>
    </row>
    <row r="489" spans="1:10">
      <c r="A489" s="83" t="s">
        <v>535</v>
      </c>
      <c r="B489" s="83" t="s">
        <v>411</v>
      </c>
      <c r="C489" s="47" t="s">
        <v>36</v>
      </c>
      <c r="D489" s="47" t="s">
        <v>29</v>
      </c>
      <c r="E489" s="47"/>
      <c r="F489" s="46"/>
      <c r="G489" s="45"/>
      <c r="H489" s="45"/>
      <c r="I489" s="45"/>
      <c r="J489" s="3" t="str">
        <f t="shared" si="6"/>
        <v>pendente</v>
      </c>
    </row>
    <row r="490" spans="1:10">
      <c r="A490" s="83" t="s">
        <v>535</v>
      </c>
      <c r="B490" s="83" t="s">
        <v>411</v>
      </c>
      <c r="C490" s="47" t="s">
        <v>36</v>
      </c>
      <c r="D490" s="47" t="s">
        <v>29</v>
      </c>
      <c r="E490" s="47"/>
      <c r="F490" s="46"/>
      <c r="G490" s="45"/>
      <c r="H490" s="45"/>
      <c r="I490" s="45"/>
      <c r="J490" s="3" t="str">
        <f t="shared" si="6"/>
        <v>pendente</v>
      </c>
    </row>
    <row r="491" spans="1:10">
      <c r="A491" s="83" t="s">
        <v>535</v>
      </c>
      <c r="B491" s="83" t="s">
        <v>411</v>
      </c>
      <c r="C491" s="47" t="s">
        <v>36</v>
      </c>
      <c r="D491" s="47" t="s">
        <v>29</v>
      </c>
      <c r="E491" s="47"/>
      <c r="F491" s="46"/>
      <c r="G491" s="45"/>
      <c r="H491" s="45"/>
      <c r="I491" s="45"/>
      <c r="J491" s="3" t="str">
        <f t="shared" si="6"/>
        <v>pendente</v>
      </c>
    </row>
    <row r="492" spans="1:10">
      <c r="A492" s="141" t="s">
        <v>535</v>
      </c>
      <c r="B492" s="141" t="s">
        <v>411</v>
      </c>
      <c r="C492" s="52" t="s">
        <v>36</v>
      </c>
      <c r="D492" s="52" t="s">
        <v>29</v>
      </c>
      <c r="E492" s="50"/>
      <c r="F492" s="51"/>
      <c r="G492" s="53"/>
      <c r="H492" s="53"/>
      <c r="I492" s="53"/>
      <c r="J492" s="3" t="str">
        <f t="shared" si="6"/>
        <v>pendente</v>
      </c>
    </row>
    <row r="493" spans="1:10">
      <c r="C493" s="47"/>
      <c r="D493" s="47"/>
      <c r="E493" s="47"/>
      <c r="F493" s="46"/>
      <c r="G493" s="45"/>
      <c r="H493" s="45"/>
      <c r="I493" s="45"/>
      <c r="J493" s="3" t="str">
        <f t="shared" si="6"/>
        <v>pendente</v>
      </c>
    </row>
    <row r="494" spans="1:10">
      <c r="C494" s="47"/>
      <c r="D494" s="47"/>
      <c r="E494" s="47"/>
      <c r="F494" s="46"/>
      <c r="G494" s="45"/>
      <c r="H494" s="45"/>
      <c r="I494" s="45"/>
      <c r="J494" s="3" t="str">
        <f t="shared" si="6"/>
        <v>pendente</v>
      </c>
    </row>
    <row r="495" spans="1:10">
      <c r="C495" s="47"/>
      <c r="D495" s="47"/>
      <c r="E495" s="47"/>
      <c r="F495" s="46"/>
      <c r="G495" s="45"/>
      <c r="H495" s="45"/>
      <c r="I495" s="45"/>
      <c r="J495" s="3" t="str">
        <f t="shared" si="6"/>
        <v>pendente</v>
      </c>
    </row>
    <row r="496" spans="1:10">
      <c r="C496" s="47"/>
      <c r="D496" s="47"/>
      <c r="E496" s="44"/>
      <c r="F496" s="46"/>
      <c r="G496" s="28"/>
      <c r="H496" s="28"/>
      <c r="I496" s="28"/>
      <c r="J496" s="3" t="str">
        <f t="shared" si="6"/>
        <v>pendente</v>
      </c>
    </row>
    <row r="497" spans="3:10">
      <c r="C497" s="47"/>
      <c r="D497" s="47"/>
      <c r="E497" s="47"/>
      <c r="F497" s="46"/>
      <c r="G497" s="45"/>
      <c r="H497" s="45"/>
      <c r="I497" s="45"/>
      <c r="J497" s="3" t="str">
        <f t="shared" si="6"/>
        <v>pendente</v>
      </c>
    </row>
    <row r="498" spans="3:10">
      <c r="C498" s="47"/>
      <c r="D498" s="47"/>
      <c r="E498" s="47"/>
      <c r="F498" s="46"/>
      <c r="G498" s="45"/>
      <c r="H498" s="45"/>
      <c r="I498" s="45"/>
      <c r="J498" s="3" t="str">
        <f t="shared" si="6"/>
        <v>pendente</v>
      </c>
    </row>
    <row r="499" spans="3:10">
      <c r="C499" s="47"/>
      <c r="D499" s="47"/>
      <c r="E499" s="44"/>
      <c r="F499" s="46"/>
      <c r="G499" s="28"/>
      <c r="H499" s="28"/>
      <c r="I499" s="28"/>
      <c r="J499" s="3" t="str">
        <f t="shared" si="6"/>
        <v>pendente</v>
      </c>
    </row>
    <row r="500" spans="3:10">
      <c r="C500" s="47"/>
      <c r="D500" s="47"/>
      <c r="E500" s="47"/>
      <c r="F500" s="46"/>
      <c r="G500" s="45"/>
      <c r="H500" s="45"/>
      <c r="I500" s="45"/>
      <c r="J500" s="3" t="str">
        <f t="shared" si="6"/>
        <v>pendente</v>
      </c>
    </row>
    <row r="501" spans="3:10">
      <c r="C501" s="47"/>
      <c r="D501" s="47"/>
      <c r="E501" s="47"/>
      <c r="F501" s="46"/>
      <c r="G501" s="45"/>
      <c r="H501" s="45"/>
      <c r="I501" s="45"/>
      <c r="J501" s="3" t="str">
        <f t="shared" si="6"/>
        <v>pendente</v>
      </c>
    </row>
    <row r="502" spans="3:10">
      <c r="C502" s="47"/>
      <c r="D502" s="47"/>
      <c r="E502" s="47"/>
      <c r="F502" s="46"/>
      <c r="G502" s="45"/>
      <c r="H502" s="45"/>
      <c r="I502" s="45"/>
      <c r="J502" s="3" t="str">
        <f t="shared" si="6"/>
        <v>pendente</v>
      </c>
    </row>
    <row r="503" spans="3:10">
      <c r="C503" s="47"/>
      <c r="D503" s="47"/>
      <c r="E503" s="47"/>
      <c r="F503" s="46"/>
      <c r="G503" s="45"/>
      <c r="H503" s="45"/>
      <c r="I503" s="45"/>
      <c r="J503" s="3" t="str">
        <f t="shared" si="6"/>
        <v>pendente</v>
      </c>
    </row>
    <row r="504" spans="3:10">
      <c r="C504" s="47"/>
      <c r="D504" s="47"/>
      <c r="E504" s="44"/>
      <c r="F504" s="46"/>
      <c r="G504" s="28"/>
      <c r="H504" s="28"/>
      <c r="I504" s="28"/>
      <c r="J504" s="3" t="str">
        <f t="shared" si="6"/>
        <v>pendente</v>
      </c>
    </row>
    <row r="505" spans="3:10">
      <c r="C505" s="47"/>
      <c r="D505" s="47"/>
      <c r="E505" s="47"/>
      <c r="F505" s="46"/>
      <c r="G505" s="45"/>
      <c r="H505" s="45"/>
      <c r="I505" s="45"/>
      <c r="J505" s="3" t="str">
        <f t="shared" si="6"/>
        <v>pendente</v>
      </c>
    </row>
    <row r="506" spans="3:10">
      <c r="C506" s="47"/>
      <c r="D506" s="47"/>
      <c r="E506" s="47"/>
      <c r="F506" s="46"/>
      <c r="G506" s="45"/>
      <c r="H506" s="45"/>
      <c r="I506" s="45"/>
      <c r="J506" s="3" t="str">
        <f t="shared" ref="J506:J569" si="7">IF(H505&lt;&gt;0,"finalizado", "pendente")</f>
        <v>pendente</v>
      </c>
    </row>
    <row r="507" spans="3:10">
      <c r="C507" s="47"/>
      <c r="D507" s="47"/>
      <c r="E507" s="47"/>
      <c r="F507" s="46"/>
      <c r="G507" s="45"/>
      <c r="H507" s="45"/>
      <c r="I507" s="45"/>
      <c r="J507" s="3" t="str">
        <f t="shared" si="7"/>
        <v>pendente</v>
      </c>
    </row>
    <row r="508" spans="3:10">
      <c r="C508" s="47"/>
      <c r="D508" s="47"/>
      <c r="E508" s="44"/>
      <c r="F508" s="46"/>
      <c r="G508" s="28"/>
      <c r="H508" s="28"/>
      <c r="I508" s="28"/>
      <c r="J508" s="3" t="str">
        <f t="shared" si="7"/>
        <v>pendente</v>
      </c>
    </row>
    <row r="509" spans="3:10">
      <c r="C509" s="47"/>
      <c r="D509" s="47"/>
      <c r="E509" s="47"/>
      <c r="F509" s="46"/>
      <c r="G509" s="45"/>
      <c r="H509" s="45"/>
      <c r="I509" s="45"/>
      <c r="J509" s="3" t="str">
        <f t="shared" si="7"/>
        <v>pendente</v>
      </c>
    </row>
    <row r="510" spans="3:10">
      <c r="C510" s="47"/>
      <c r="D510" s="47"/>
      <c r="E510" s="47"/>
      <c r="F510" s="46"/>
      <c r="G510" s="45"/>
      <c r="H510" s="45"/>
      <c r="I510" s="45"/>
      <c r="J510" s="3" t="str">
        <f t="shared" si="7"/>
        <v>pendente</v>
      </c>
    </row>
    <row r="511" spans="3:10">
      <c r="C511" s="47"/>
      <c r="D511" s="47"/>
      <c r="E511" s="44"/>
      <c r="F511" s="46"/>
      <c r="G511" s="28"/>
      <c r="H511" s="28"/>
      <c r="I511" s="28"/>
      <c r="J511" s="3" t="str">
        <f t="shared" si="7"/>
        <v>pendente</v>
      </c>
    </row>
    <row r="512" spans="3:10">
      <c r="C512" s="47"/>
      <c r="D512" s="47"/>
      <c r="E512" s="47"/>
      <c r="F512" s="46"/>
      <c r="G512" s="45"/>
      <c r="H512" s="45"/>
      <c r="I512" s="45"/>
      <c r="J512" s="3" t="str">
        <f t="shared" si="7"/>
        <v>pendente</v>
      </c>
    </row>
    <row r="513" spans="3:10">
      <c r="C513" s="47"/>
      <c r="D513" s="47"/>
      <c r="E513" s="47"/>
      <c r="F513" s="46"/>
      <c r="G513" s="45"/>
      <c r="H513" s="45"/>
      <c r="I513" s="45"/>
      <c r="J513" s="3" t="str">
        <f t="shared" si="7"/>
        <v>pendente</v>
      </c>
    </row>
    <row r="514" spans="3:10">
      <c r="C514" s="47"/>
      <c r="D514" s="47"/>
      <c r="E514" s="47"/>
      <c r="F514" s="46"/>
      <c r="G514" s="45"/>
      <c r="H514" s="45"/>
      <c r="I514" s="45"/>
      <c r="J514" s="3" t="str">
        <f t="shared" si="7"/>
        <v>pendente</v>
      </c>
    </row>
    <row r="515" spans="3:10">
      <c r="C515" s="47"/>
      <c r="D515" s="47"/>
      <c r="E515" s="44"/>
      <c r="F515" s="46"/>
      <c r="G515" s="28"/>
      <c r="H515" s="28"/>
      <c r="I515" s="28"/>
      <c r="J515" s="3" t="str">
        <f t="shared" si="7"/>
        <v>pendente</v>
      </c>
    </row>
    <row r="516" spans="3:10">
      <c r="C516" s="47"/>
      <c r="D516" s="47"/>
      <c r="E516" s="47"/>
      <c r="F516" s="46"/>
      <c r="G516" s="45"/>
      <c r="H516" s="45"/>
      <c r="I516" s="45"/>
      <c r="J516" s="3" t="str">
        <f t="shared" si="7"/>
        <v>pendente</v>
      </c>
    </row>
    <row r="517" spans="3:10">
      <c r="C517" s="47"/>
      <c r="D517" s="47"/>
      <c r="E517" s="47"/>
      <c r="F517" s="46"/>
      <c r="G517" s="45"/>
      <c r="H517" s="45"/>
      <c r="I517" s="45"/>
      <c r="J517" s="3" t="str">
        <f t="shared" si="7"/>
        <v>pendente</v>
      </c>
    </row>
    <row r="518" spans="3:10">
      <c r="C518" s="47"/>
      <c r="D518" s="47"/>
      <c r="E518" s="47"/>
      <c r="F518" s="46"/>
      <c r="G518" s="45"/>
      <c r="H518" s="45"/>
      <c r="I518" s="45"/>
      <c r="J518" s="3" t="str">
        <f t="shared" si="7"/>
        <v>pendente</v>
      </c>
    </row>
    <row r="519" spans="3:10">
      <c r="C519" s="47"/>
      <c r="D519" s="47"/>
      <c r="E519" s="44"/>
      <c r="F519" s="46"/>
      <c r="G519" s="28"/>
      <c r="H519" s="28"/>
      <c r="I519" s="28"/>
      <c r="J519" s="3" t="str">
        <f t="shared" si="7"/>
        <v>pendente</v>
      </c>
    </row>
    <row r="520" spans="3:10">
      <c r="C520" s="47"/>
      <c r="D520" s="47"/>
      <c r="E520" s="47"/>
      <c r="F520" s="46"/>
      <c r="G520" s="45"/>
      <c r="H520" s="45"/>
      <c r="I520" s="45"/>
      <c r="J520" s="3" t="str">
        <f t="shared" si="7"/>
        <v>pendente</v>
      </c>
    </row>
    <row r="521" spans="3:10">
      <c r="C521" s="47"/>
      <c r="D521" s="47"/>
      <c r="E521" s="47"/>
      <c r="F521" s="46"/>
      <c r="G521" s="45"/>
      <c r="H521" s="45"/>
      <c r="I521" s="45"/>
      <c r="J521" s="3" t="str">
        <f t="shared" si="7"/>
        <v>pendente</v>
      </c>
    </row>
    <row r="522" spans="3:10">
      <c r="C522" s="47"/>
      <c r="D522" s="47"/>
      <c r="E522" s="44"/>
      <c r="F522" s="46"/>
      <c r="G522" s="28"/>
      <c r="H522" s="28"/>
      <c r="I522" s="28"/>
      <c r="J522" s="3" t="str">
        <f t="shared" si="7"/>
        <v>pendente</v>
      </c>
    </row>
    <row r="523" spans="3:10">
      <c r="C523" s="47"/>
      <c r="D523" s="47"/>
      <c r="E523" s="47"/>
      <c r="F523" s="46"/>
      <c r="G523" s="45"/>
      <c r="H523" s="45"/>
      <c r="I523" s="45"/>
      <c r="J523" s="3" t="str">
        <f t="shared" si="7"/>
        <v>pendente</v>
      </c>
    </row>
    <row r="524" spans="3:10">
      <c r="C524" s="47"/>
      <c r="D524" s="47"/>
      <c r="E524" s="47"/>
      <c r="F524" s="46"/>
      <c r="G524" s="45"/>
      <c r="H524" s="45"/>
      <c r="I524" s="45"/>
      <c r="J524" s="3" t="str">
        <f t="shared" si="7"/>
        <v>pendente</v>
      </c>
    </row>
    <row r="525" spans="3:10">
      <c r="C525" s="47"/>
      <c r="D525" s="47"/>
      <c r="E525" s="47"/>
      <c r="F525" s="46"/>
      <c r="G525" s="45"/>
      <c r="H525" s="45"/>
      <c r="I525" s="45"/>
      <c r="J525" s="3" t="str">
        <f t="shared" si="7"/>
        <v>pendente</v>
      </c>
    </row>
    <row r="526" spans="3:10">
      <c r="C526" s="47"/>
      <c r="D526" s="47"/>
      <c r="E526" s="47"/>
      <c r="F526" s="46"/>
      <c r="G526" s="45"/>
      <c r="H526" s="45"/>
      <c r="I526" s="45"/>
      <c r="J526" s="3" t="str">
        <f t="shared" si="7"/>
        <v>pendente</v>
      </c>
    </row>
    <row r="527" spans="3:10">
      <c r="C527" s="47"/>
      <c r="D527" s="47"/>
      <c r="E527" s="44"/>
      <c r="F527" s="46"/>
      <c r="G527" s="28"/>
      <c r="H527" s="28"/>
      <c r="I527" s="28"/>
      <c r="J527" s="3" t="str">
        <f t="shared" si="7"/>
        <v>pendente</v>
      </c>
    </row>
    <row r="528" spans="3:10">
      <c r="C528" s="47"/>
      <c r="D528" s="47"/>
      <c r="E528" s="47"/>
      <c r="F528" s="46"/>
      <c r="G528" s="45"/>
      <c r="H528" s="45"/>
      <c r="I528" s="45"/>
      <c r="J528" s="3" t="str">
        <f t="shared" si="7"/>
        <v>pendente</v>
      </c>
    </row>
    <row r="529" spans="3:10">
      <c r="C529" s="47"/>
      <c r="D529" s="47"/>
      <c r="E529" s="47"/>
      <c r="F529" s="46"/>
      <c r="G529" s="45"/>
      <c r="H529" s="45"/>
      <c r="I529" s="45"/>
      <c r="J529" s="3" t="str">
        <f t="shared" si="7"/>
        <v>pendente</v>
      </c>
    </row>
    <row r="530" spans="3:10">
      <c r="C530" s="47"/>
      <c r="D530" s="47"/>
      <c r="E530" s="47"/>
      <c r="F530" s="46"/>
      <c r="G530" s="45"/>
      <c r="H530" s="45"/>
      <c r="I530" s="45"/>
      <c r="J530" s="3" t="str">
        <f t="shared" si="7"/>
        <v>pendente</v>
      </c>
    </row>
    <row r="531" spans="3:10">
      <c r="C531" s="47"/>
      <c r="D531" s="47"/>
      <c r="E531" s="44"/>
      <c r="F531" s="46"/>
      <c r="G531" s="28"/>
      <c r="H531" s="28"/>
      <c r="I531" s="28"/>
      <c r="J531" s="3" t="str">
        <f t="shared" si="7"/>
        <v>pendente</v>
      </c>
    </row>
    <row r="532" spans="3:10">
      <c r="C532" s="47"/>
      <c r="D532" s="47"/>
      <c r="E532" s="47"/>
      <c r="F532" s="46"/>
      <c r="G532" s="45"/>
      <c r="H532" s="45"/>
      <c r="I532" s="45"/>
      <c r="J532" s="3" t="str">
        <f t="shared" si="7"/>
        <v>pendente</v>
      </c>
    </row>
    <row r="533" spans="3:10">
      <c r="C533" s="47"/>
      <c r="D533" s="47"/>
      <c r="E533" s="47"/>
      <c r="F533" s="46"/>
      <c r="G533" s="45"/>
      <c r="H533" s="45"/>
      <c r="I533" s="45"/>
      <c r="J533" s="3" t="str">
        <f t="shared" si="7"/>
        <v>pendente</v>
      </c>
    </row>
    <row r="534" spans="3:10">
      <c r="C534" s="47"/>
      <c r="D534" s="47"/>
      <c r="E534" s="44"/>
      <c r="F534" s="46"/>
      <c r="G534" s="28"/>
      <c r="H534" s="28"/>
      <c r="I534" s="28"/>
      <c r="J534" s="3" t="str">
        <f t="shared" si="7"/>
        <v>pendente</v>
      </c>
    </row>
    <row r="535" spans="3:10">
      <c r="C535" s="47"/>
      <c r="D535" s="47"/>
      <c r="E535" s="47"/>
      <c r="F535" s="46"/>
      <c r="G535" s="45"/>
      <c r="H535" s="45"/>
      <c r="I535" s="45"/>
      <c r="J535" s="3" t="str">
        <f t="shared" si="7"/>
        <v>pendente</v>
      </c>
    </row>
    <row r="536" spans="3:10">
      <c r="C536" s="47"/>
      <c r="D536" s="47"/>
      <c r="E536" s="47"/>
      <c r="F536" s="46"/>
      <c r="G536" s="45"/>
      <c r="H536" s="45"/>
      <c r="I536" s="45"/>
      <c r="J536" s="3" t="str">
        <f t="shared" si="7"/>
        <v>pendente</v>
      </c>
    </row>
    <row r="537" spans="3:10">
      <c r="C537" s="47"/>
      <c r="D537" s="47"/>
      <c r="E537" s="47"/>
      <c r="F537" s="46"/>
      <c r="G537" s="45"/>
      <c r="H537" s="45"/>
      <c r="I537" s="45"/>
      <c r="J537" s="3" t="str">
        <f t="shared" si="7"/>
        <v>pendente</v>
      </c>
    </row>
    <row r="538" spans="3:10">
      <c r="C538" s="47"/>
      <c r="D538" s="47"/>
      <c r="E538" s="47"/>
      <c r="F538" s="46"/>
      <c r="G538" s="45"/>
      <c r="H538" s="45"/>
      <c r="I538" s="45"/>
      <c r="J538" s="3" t="str">
        <f t="shared" si="7"/>
        <v>pendente</v>
      </c>
    </row>
    <row r="539" spans="3:10">
      <c r="C539" s="47"/>
      <c r="D539" s="47"/>
      <c r="E539" s="44"/>
      <c r="F539" s="46"/>
      <c r="G539" s="28"/>
      <c r="H539" s="28"/>
      <c r="I539" s="28"/>
      <c r="J539" s="3" t="str">
        <f t="shared" si="7"/>
        <v>pendente</v>
      </c>
    </row>
    <row r="540" spans="3:10">
      <c r="C540" s="47"/>
      <c r="D540" s="47"/>
      <c r="E540" s="47"/>
      <c r="F540" s="46"/>
      <c r="G540" s="45"/>
      <c r="H540" s="45"/>
      <c r="I540" s="45"/>
      <c r="J540" s="3" t="str">
        <f t="shared" si="7"/>
        <v>pendente</v>
      </c>
    </row>
    <row r="541" spans="3:10">
      <c r="C541" s="47"/>
      <c r="D541" s="47"/>
      <c r="E541" s="47"/>
      <c r="F541" s="46"/>
      <c r="G541" s="45"/>
      <c r="H541" s="45"/>
      <c r="I541" s="45"/>
      <c r="J541" s="3" t="str">
        <f t="shared" si="7"/>
        <v>pendente</v>
      </c>
    </row>
    <row r="542" spans="3:10">
      <c r="C542" s="47"/>
      <c r="D542" s="47"/>
      <c r="E542" s="47"/>
      <c r="F542" s="46"/>
      <c r="G542" s="45"/>
      <c r="H542" s="45"/>
      <c r="I542" s="45"/>
      <c r="J542" s="3" t="str">
        <f t="shared" si="7"/>
        <v>pendente</v>
      </c>
    </row>
    <row r="543" spans="3:10">
      <c r="C543" s="47"/>
      <c r="D543" s="47"/>
      <c r="E543" s="44"/>
      <c r="F543" s="46"/>
      <c r="G543" s="28"/>
      <c r="H543" s="28"/>
      <c r="I543" s="28"/>
      <c r="J543" s="3" t="str">
        <f t="shared" si="7"/>
        <v>pendente</v>
      </c>
    </row>
    <row r="544" spans="3:10">
      <c r="C544" s="47"/>
      <c r="D544" s="47"/>
      <c r="E544" s="47"/>
      <c r="F544" s="46"/>
      <c r="G544" s="45"/>
      <c r="H544" s="45"/>
      <c r="I544" s="45"/>
      <c r="J544" s="3" t="str">
        <f t="shared" si="7"/>
        <v>pendente</v>
      </c>
    </row>
    <row r="545" spans="3:10">
      <c r="C545" s="47"/>
      <c r="D545" s="47"/>
      <c r="E545" s="47"/>
      <c r="F545" s="46"/>
      <c r="G545" s="45"/>
      <c r="H545" s="45"/>
      <c r="I545" s="45"/>
      <c r="J545" s="3" t="str">
        <f t="shared" si="7"/>
        <v>pendente</v>
      </c>
    </row>
    <row r="546" spans="3:10">
      <c r="C546" s="47"/>
      <c r="D546" s="47"/>
      <c r="E546" s="44"/>
      <c r="F546" s="46"/>
      <c r="G546" s="28"/>
      <c r="H546" s="28"/>
      <c r="I546" s="28"/>
      <c r="J546" s="3" t="str">
        <f t="shared" si="7"/>
        <v>pendente</v>
      </c>
    </row>
    <row r="547" spans="3:10">
      <c r="C547" s="47"/>
      <c r="D547" s="47"/>
      <c r="E547" s="47"/>
      <c r="F547" s="46"/>
      <c r="G547" s="45"/>
      <c r="H547" s="45"/>
      <c r="I547" s="45"/>
      <c r="J547" s="3" t="str">
        <f t="shared" si="7"/>
        <v>pendente</v>
      </c>
    </row>
    <row r="548" spans="3:10">
      <c r="C548" s="47"/>
      <c r="D548" s="47"/>
      <c r="E548" s="47"/>
      <c r="F548" s="46"/>
      <c r="G548" s="45"/>
      <c r="H548" s="45"/>
      <c r="I548" s="45"/>
      <c r="J548" s="3" t="str">
        <f t="shared" si="7"/>
        <v>pendente</v>
      </c>
    </row>
    <row r="549" spans="3:10">
      <c r="C549" s="47"/>
      <c r="D549" s="47"/>
      <c r="E549" s="47"/>
      <c r="F549" s="46"/>
      <c r="G549" s="45"/>
      <c r="H549" s="45"/>
      <c r="I549" s="45"/>
      <c r="J549" s="3" t="str">
        <f t="shared" si="7"/>
        <v>pendente</v>
      </c>
    </row>
    <row r="550" spans="3:10">
      <c r="C550" s="47"/>
      <c r="D550" s="47"/>
      <c r="E550" s="47"/>
      <c r="F550" s="46"/>
      <c r="G550" s="45"/>
      <c r="H550" s="45"/>
      <c r="I550" s="45"/>
      <c r="J550" s="3" t="str">
        <f t="shared" si="7"/>
        <v>pendente</v>
      </c>
    </row>
    <row r="551" spans="3:10">
      <c r="C551" s="47"/>
      <c r="D551" s="47"/>
      <c r="E551" s="44"/>
      <c r="F551" s="46"/>
      <c r="G551" s="28"/>
      <c r="H551" s="28"/>
      <c r="I551" s="28"/>
      <c r="J551" s="3" t="str">
        <f t="shared" si="7"/>
        <v>pendente</v>
      </c>
    </row>
    <row r="552" spans="3:10">
      <c r="C552" s="47"/>
      <c r="D552" s="47"/>
      <c r="E552" s="47"/>
      <c r="F552" s="46"/>
      <c r="G552" s="45"/>
      <c r="H552" s="45"/>
      <c r="I552" s="45"/>
      <c r="J552" s="3" t="str">
        <f t="shared" si="7"/>
        <v>pendente</v>
      </c>
    </row>
    <row r="553" spans="3:10">
      <c r="C553" s="47"/>
      <c r="D553" s="47"/>
      <c r="E553" s="47"/>
      <c r="F553" s="46"/>
      <c r="G553" s="45"/>
      <c r="H553" s="45"/>
      <c r="I553" s="45"/>
      <c r="J553" s="3" t="str">
        <f t="shared" si="7"/>
        <v>pendente</v>
      </c>
    </row>
    <row r="554" spans="3:10">
      <c r="C554" s="47"/>
      <c r="D554" s="47"/>
      <c r="E554" s="47"/>
      <c r="F554" s="46"/>
      <c r="G554" s="45"/>
      <c r="H554" s="45"/>
      <c r="I554" s="45"/>
      <c r="J554" s="3" t="str">
        <f t="shared" si="7"/>
        <v>pendente</v>
      </c>
    </row>
    <row r="555" spans="3:10">
      <c r="C555" s="47"/>
      <c r="D555" s="47"/>
      <c r="E555" s="44"/>
      <c r="F555" s="46"/>
      <c r="G555" s="28"/>
      <c r="H555" s="28"/>
      <c r="I555" s="28"/>
      <c r="J555" s="3" t="str">
        <f t="shared" si="7"/>
        <v>pendente</v>
      </c>
    </row>
    <row r="556" spans="3:10">
      <c r="C556" s="47"/>
      <c r="D556" s="47"/>
      <c r="E556" s="47"/>
      <c r="F556" s="46"/>
      <c r="G556" s="45"/>
      <c r="H556" s="45"/>
      <c r="I556" s="45"/>
      <c r="J556" s="3" t="str">
        <f t="shared" si="7"/>
        <v>pendente</v>
      </c>
    </row>
    <row r="557" spans="3:10">
      <c r="C557" s="47"/>
      <c r="D557" s="47"/>
      <c r="E557" s="47"/>
      <c r="F557" s="46"/>
      <c r="G557" s="45"/>
      <c r="H557" s="45"/>
      <c r="I557" s="45"/>
      <c r="J557" s="3" t="str">
        <f t="shared" si="7"/>
        <v>pendente</v>
      </c>
    </row>
    <row r="558" spans="3:10">
      <c r="C558" s="47"/>
      <c r="D558" s="47"/>
      <c r="E558" s="44"/>
      <c r="F558" s="46"/>
      <c r="G558" s="28"/>
      <c r="H558" s="28"/>
      <c r="I558" s="28"/>
      <c r="J558" s="3" t="str">
        <f t="shared" si="7"/>
        <v>pendente</v>
      </c>
    </row>
    <row r="559" spans="3:10">
      <c r="C559" s="47"/>
      <c r="D559" s="47"/>
      <c r="E559" s="47"/>
      <c r="F559" s="46"/>
      <c r="G559" s="45"/>
      <c r="H559" s="45"/>
      <c r="I559" s="45"/>
      <c r="J559" s="3" t="str">
        <f t="shared" si="7"/>
        <v>pendente</v>
      </c>
    </row>
    <row r="560" spans="3:10">
      <c r="C560" s="47"/>
      <c r="D560" s="47"/>
      <c r="E560" s="47"/>
      <c r="F560" s="46"/>
      <c r="G560" s="45"/>
      <c r="H560" s="45"/>
      <c r="I560" s="45"/>
      <c r="J560" s="3" t="str">
        <f t="shared" si="7"/>
        <v>pendente</v>
      </c>
    </row>
    <row r="561" spans="3:10">
      <c r="C561" s="47"/>
      <c r="D561" s="47"/>
      <c r="E561" s="47"/>
      <c r="F561" s="46"/>
      <c r="G561" s="45"/>
      <c r="H561" s="45"/>
      <c r="I561" s="45"/>
      <c r="J561" s="3" t="str">
        <f t="shared" si="7"/>
        <v>pendente</v>
      </c>
    </row>
    <row r="562" spans="3:10">
      <c r="C562" s="47"/>
      <c r="D562" s="47"/>
      <c r="E562" s="47"/>
      <c r="F562" s="46"/>
      <c r="G562" s="45"/>
      <c r="H562" s="45"/>
      <c r="I562" s="45"/>
      <c r="J562" s="3" t="str">
        <f t="shared" si="7"/>
        <v>pendente</v>
      </c>
    </row>
    <row r="563" spans="3:10">
      <c r="C563" s="47"/>
      <c r="D563" s="47"/>
      <c r="E563" s="44"/>
      <c r="F563" s="46"/>
      <c r="G563" s="28"/>
      <c r="H563" s="28"/>
      <c r="I563" s="28"/>
      <c r="J563" s="3" t="str">
        <f t="shared" si="7"/>
        <v>pendente</v>
      </c>
    </row>
    <row r="564" spans="3:10">
      <c r="C564" s="47"/>
      <c r="D564" s="47"/>
      <c r="E564" s="47"/>
      <c r="F564" s="46"/>
      <c r="G564" s="45"/>
      <c r="H564" s="45"/>
      <c r="I564" s="45"/>
      <c r="J564" s="3" t="str">
        <f t="shared" si="7"/>
        <v>pendente</v>
      </c>
    </row>
    <row r="565" spans="3:10">
      <c r="C565" s="47"/>
      <c r="D565" s="47"/>
      <c r="E565" s="47"/>
      <c r="F565" s="46"/>
      <c r="G565" s="45"/>
      <c r="H565" s="45"/>
      <c r="I565" s="45"/>
      <c r="J565" s="3" t="str">
        <f t="shared" si="7"/>
        <v>pendente</v>
      </c>
    </row>
    <row r="566" spans="3:10">
      <c r="C566" s="47"/>
      <c r="D566" s="47"/>
      <c r="E566" s="47"/>
      <c r="F566" s="46"/>
      <c r="G566" s="45"/>
      <c r="H566" s="45"/>
      <c r="I566" s="45"/>
      <c r="J566" s="3" t="str">
        <f t="shared" si="7"/>
        <v>pendente</v>
      </c>
    </row>
    <row r="567" spans="3:10">
      <c r="C567" s="47"/>
      <c r="D567" s="47"/>
      <c r="E567" s="44"/>
      <c r="F567" s="46"/>
      <c r="G567" s="28"/>
      <c r="H567" s="28"/>
      <c r="I567" s="28"/>
      <c r="J567" s="3" t="str">
        <f t="shared" si="7"/>
        <v>pendente</v>
      </c>
    </row>
    <row r="568" spans="3:10">
      <c r="C568" s="47"/>
      <c r="D568" s="47"/>
      <c r="E568" s="47"/>
      <c r="F568" s="46"/>
      <c r="G568" s="45"/>
      <c r="H568" s="45"/>
      <c r="I568" s="45"/>
      <c r="J568" s="3" t="str">
        <f t="shared" si="7"/>
        <v>pendente</v>
      </c>
    </row>
    <row r="569" spans="3:10">
      <c r="C569" s="47"/>
      <c r="D569" s="47"/>
      <c r="E569" s="47"/>
      <c r="F569" s="46"/>
      <c r="G569" s="45"/>
      <c r="H569" s="45"/>
      <c r="I569" s="45"/>
      <c r="J569" s="3" t="str">
        <f t="shared" si="7"/>
        <v>pendente</v>
      </c>
    </row>
    <row r="570" spans="3:10">
      <c r="C570" s="47"/>
      <c r="D570" s="47"/>
      <c r="E570" s="44"/>
      <c r="F570" s="46"/>
      <c r="G570" s="28"/>
      <c r="H570" s="28"/>
      <c r="I570" s="28"/>
      <c r="J570" s="3" t="str">
        <f t="shared" ref="J570:J639" si="8">IF(H569&lt;&gt;0,"finalizado", "pendente")</f>
        <v>pendente</v>
      </c>
    </row>
    <row r="571" spans="3:10">
      <c r="C571" s="47"/>
      <c r="D571" s="47"/>
      <c r="E571" s="47"/>
      <c r="F571" s="46"/>
      <c r="G571" s="45"/>
      <c r="H571" s="45"/>
      <c r="I571" s="45"/>
      <c r="J571" s="3" t="str">
        <f t="shared" si="8"/>
        <v>pendente</v>
      </c>
    </row>
    <row r="572" spans="3:10">
      <c r="C572" s="47"/>
      <c r="D572" s="47"/>
      <c r="E572" s="47"/>
      <c r="F572" s="46"/>
      <c r="G572" s="45"/>
      <c r="H572" s="45"/>
      <c r="I572" s="45"/>
      <c r="J572" s="3" t="str">
        <f t="shared" si="8"/>
        <v>pendente</v>
      </c>
    </row>
    <row r="573" spans="3:10">
      <c r="C573" s="47"/>
      <c r="D573" s="47"/>
      <c r="E573" s="47"/>
      <c r="F573" s="46"/>
      <c r="G573" s="45"/>
      <c r="H573" s="45"/>
      <c r="I573" s="45"/>
      <c r="J573" s="3" t="str">
        <f t="shared" si="8"/>
        <v>pendente</v>
      </c>
    </row>
    <row r="574" spans="3:10">
      <c r="C574" s="47"/>
      <c r="D574" s="47"/>
      <c r="E574" s="47"/>
      <c r="F574" s="46"/>
      <c r="G574" s="45"/>
      <c r="H574" s="45"/>
      <c r="I574" s="45"/>
      <c r="J574" s="3" t="str">
        <f t="shared" si="8"/>
        <v>pendente</v>
      </c>
    </row>
    <row r="575" spans="3:10">
      <c r="C575" s="47"/>
      <c r="D575" s="47"/>
      <c r="E575" s="44"/>
      <c r="F575" s="46"/>
      <c r="G575" s="28"/>
      <c r="H575" s="28"/>
      <c r="I575" s="28"/>
      <c r="J575" s="3" t="str">
        <f t="shared" si="8"/>
        <v>pendente</v>
      </c>
    </row>
    <row r="576" spans="3:10">
      <c r="C576" s="47"/>
      <c r="D576" s="47"/>
      <c r="E576" s="47"/>
      <c r="F576" s="46"/>
      <c r="G576" s="45"/>
      <c r="H576" s="45"/>
      <c r="I576" s="45"/>
      <c r="J576" s="3" t="str">
        <f t="shared" si="8"/>
        <v>pendente</v>
      </c>
    </row>
    <row r="577" spans="3:10">
      <c r="C577" s="47"/>
      <c r="D577" s="47"/>
      <c r="E577" s="47"/>
      <c r="F577" s="46"/>
      <c r="G577" s="45"/>
      <c r="H577" s="45"/>
      <c r="I577" s="45"/>
      <c r="J577" s="3" t="str">
        <f t="shared" si="8"/>
        <v>pendente</v>
      </c>
    </row>
    <row r="578" spans="3:10">
      <c r="C578" s="47"/>
      <c r="D578" s="47"/>
      <c r="E578" s="47"/>
      <c r="F578" s="46"/>
      <c r="G578" s="45"/>
      <c r="H578" s="45"/>
      <c r="I578" s="45"/>
      <c r="J578" s="3" t="str">
        <f t="shared" si="8"/>
        <v>pendente</v>
      </c>
    </row>
    <row r="579" spans="3:10">
      <c r="C579" s="47"/>
      <c r="D579" s="47"/>
      <c r="E579" s="44"/>
      <c r="F579" s="46"/>
      <c r="G579" s="28"/>
      <c r="H579" s="28"/>
      <c r="I579" s="28"/>
      <c r="J579" s="3" t="str">
        <f t="shared" si="8"/>
        <v>pendente</v>
      </c>
    </row>
    <row r="580" spans="3:10">
      <c r="C580" s="47"/>
      <c r="D580" s="47"/>
      <c r="E580" s="47"/>
      <c r="F580" s="46"/>
      <c r="G580" s="45"/>
      <c r="H580" s="45"/>
      <c r="I580" s="45"/>
      <c r="J580" s="3" t="str">
        <f t="shared" si="8"/>
        <v>pendente</v>
      </c>
    </row>
    <row r="581" spans="3:10">
      <c r="C581" s="47"/>
      <c r="D581" s="47"/>
      <c r="E581" s="47"/>
      <c r="F581" s="46"/>
      <c r="G581" s="45"/>
      <c r="H581" s="45"/>
      <c r="I581" s="45"/>
      <c r="J581" s="3" t="str">
        <f t="shared" si="8"/>
        <v>pendente</v>
      </c>
    </row>
    <row r="582" spans="3:10">
      <c r="C582" s="47"/>
      <c r="D582" s="47"/>
      <c r="E582" s="44"/>
      <c r="F582" s="46"/>
      <c r="G582" s="28"/>
      <c r="H582" s="28"/>
      <c r="I582" s="28"/>
      <c r="J582" s="3" t="str">
        <f t="shared" si="8"/>
        <v>pendente</v>
      </c>
    </row>
    <row r="583" spans="3:10">
      <c r="C583" s="47"/>
      <c r="D583" s="47"/>
      <c r="E583" s="47"/>
      <c r="F583" s="46"/>
      <c r="G583" s="45"/>
      <c r="H583" s="45"/>
      <c r="I583" s="45"/>
      <c r="J583" s="3" t="str">
        <f t="shared" si="8"/>
        <v>pendente</v>
      </c>
    </row>
    <row r="584" spans="3:10">
      <c r="C584" s="47"/>
      <c r="D584" s="47"/>
      <c r="E584" s="47"/>
      <c r="F584" s="46"/>
      <c r="G584" s="45"/>
      <c r="H584" s="45"/>
      <c r="I584" s="45"/>
      <c r="J584" s="3" t="str">
        <f t="shared" si="8"/>
        <v>pendente</v>
      </c>
    </row>
    <row r="585" spans="3:10">
      <c r="C585" s="47"/>
      <c r="D585" s="47"/>
      <c r="E585" s="47"/>
      <c r="F585" s="46"/>
      <c r="G585" s="45"/>
      <c r="H585" s="45"/>
      <c r="I585" s="45"/>
      <c r="J585" s="3" t="str">
        <f t="shared" si="8"/>
        <v>pendente</v>
      </c>
    </row>
    <row r="586" spans="3:10">
      <c r="C586" s="47"/>
      <c r="D586" s="47"/>
      <c r="E586" s="44"/>
      <c r="F586" s="46"/>
      <c r="G586" s="28"/>
      <c r="H586" s="28"/>
      <c r="I586" s="28"/>
      <c r="J586" s="3" t="str">
        <f t="shared" si="8"/>
        <v>pendente</v>
      </c>
    </row>
    <row r="587" spans="3:10">
      <c r="C587" s="47"/>
      <c r="D587" s="47"/>
      <c r="E587" s="47"/>
      <c r="F587" s="46"/>
      <c r="G587" s="45"/>
      <c r="H587" s="45"/>
      <c r="I587" s="45"/>
      <c r="J587" s="3" t="str">
        <f t="shared" si="8"/>
        <v>pendente</v>
      </c>
    </row>
    <row r="588" spans="3:10">
      <c r="C588" s="47"/>
      <c r="D588" s="47"/>
      <c r="E588" s="47"/>
      <c r="F588" s="46"/>
      <c r="G588" s="45"/>
      <c r="H588" s="45"/>
      <c r="I588" s="45"/>
      <c r="J588" s="3" t="str">
        <f t="shared" si="8"/>
        <v>pendente</v>
      </c>
    </row>
    <row r="589" spans="3:10">
      <c r="C589" s="47"/>
      <c r="D589" s="47"/>
      <c r="E589" s="47"/>
      <c r="F589" s="46"/>
      <c r="G589" s="45"/>
      <c r="H589" s="45"/>
      <c r="I589" s="45"/>
      <c r="J589" s="3" t="str">
        <f t="shared" si="8"/>
        <v>pendente</v>
      </c>
    </row>
    <row r="590" spans="3:10">
      <c r="C590" s="47"/>
      <c r="D590" s="47"/>
      <c r="E590" s="44"/>
      <c r="F590" s="46"/>
      <c r="G590" s="28"/>
      <c r="H590" s="28"/>
      <c r="I590" s="28"/>
      <c r="J590" s="3" t="str">
        <f t="shared" si="8"/>
        <v>pendente</v>
      </c>
    </row>
    <row r="591" spans="3:10">
      <c r="C591" s="47"/>
      <c r="D591" s="47"/>
      <c r="E591" s="47"/>
      <c r="F591" s="46"/>
      <c r="G591" s="45"/>
      <c r="H591" s="45"/>
      <c r="I591" s="45"/>
      <c r="J591" s="3" t="str">
        <f t="shared" si="8"/>
        <v>pendente</v>
      </c>
    </row>
    <row r="592" spans="3:10">
      <c r="C592" s="47"/>
      <c r="D592" s="47"/>
      <c r="E592" s="47"/>
      <c r="F592" s="46"/>
      <c r="G592" s="45"/>
      <c r="H592" s="45"/>
      <c r="I592" s="45"/>
      <c r="J592" s="3" t="str">
        <f t="shared" si="8"/>
        <v>pendente</v>
      </c>
    </row>
    <row r="593" spans="3:10">
      <c r="C593" s="47"/>
      <c r="D593" s="47"/>
      <c r="E593" s="44"/>
      <c r="F593" s="46"/>
      <c r="G593" s="28"/>
      <c r="H593" s="28"/>
      <c r="I593" s="28"/>
      <c r="J593" s="3" t="str">
        <f t="shared" si="8"/>
        <v>pendente</v>
      </c>
    </row>
    <row r="594" spans="3:10">
      <c r="C594" s="47"/>
      <c r="D594" s="47"/>
      <c r="E594" s="47"/>
      <c r="F594" s="46"/>
      <c r="G594" s="45"/>
      <c r="H594" s="45"/>
      <c r="I594" s="45"/>
      <c r="J594" s="3" t="str">
        <f t="shared" si="8"/>
        <v>pendente</v>
      </c>
    </row>
    <row r="595" spans="3:10">
      <c r="C595" s="47"/>
      <c r="D595" s="47"/>
      <c r="E595" s="47"/>
      <c r="F595" s="46"/>
      <c r="G595" s="45"/>
      <c r="H595" s="45"/>
      <c r="I595" s="45"/>
      <c r="J595" s="3" t="str">
        <f t="shared" si="8"/>
        <v>pendente</v>
      </c>
    </row>
    <row r="596" spans="3:10">
      <c r="C596" s="47"/>
      <c r="D596" s="47"/>
      <c r="E596" s="47"/>
      <c r="F596" s="46"/>
      <c r="G596" s="45"/>
      <c r="H596" s="45"/>
      <c r="I596" s="45"/>
      <c r="J596" s="3" t="str">
        <f t="shared" si="8"/>
        <v>pendente</v>
      </c>
    </row>
    <row r="597" spans="3:10">
      <c r="C597" s="47"/>
      <c r="D597" s="47"/>
      <c r="E597" s="47"/>
      <c r="F597" s="46"/>
      <c r="G597" s="45"/>
      <c r="H597" s="45"/>
      <c r="I597" s="45"/>
      <c r="J597" s="3" t="str">
        <f t="shared" si="8"/>
        <v>pendente</v>
      </c>
    </row>
    <row r="598" spans="3:10">
      <c r="C598" s="47"/>
      <c r="D598" s="47"/>
      <c r="E598" s="44"/>
      <c r="F598" s="46"/>
      <c r="G598" s="28"/>
      <c r="H598" s="28"/>
      <c r="I598" s="28"/>
      <c r="J598" s="3" t="str">
        <f t="shared" si="8"/>
        <v>pendente</v>
      </c>
    </row>
    <row r="599" spans="3:10">
      <c r="C599" s="47"/>
      <c r="D599" s="47"/>
      <c r="E599" s="47"/>
      <c r="F599" s="46"/>
      <c r="G599" s="45"/>
      <c r="H599" s="45"/>
      <c r="I599" s="45"/>
      <c r="J599" s="3" t="str">
        <f t="shared" si="8"/>
        <v>pendente</v>
      </c>
    </row>
    <row r="600" spans="3:10">
      <c r="C600" s="47"/>
      <c r="D600" s="47"/>
      <c r="E600" s="47"/>
      <c r="F600" s="46"/>
      <c r="G600" s="45"/>
      <c r="H600" s="45"/>
      <c r="I600" s="45"/>
      <c r="J600" s="3" t="str">
        <f t="shared" si="8"/>
        <v>pendente</v>
      </c>
    </row>
    <row r="601" spans="3:10">
      <c r="C601" s="47"/>
      <c r="D601" s="47"/>
      <c r="E601" s="47"/>
      <c r="F601" s="46"/>
      <c r="G601" s="45"/>
      <c r="H601" s="45"/>
      <c r="I601" s="45"/>
      <c r="J601" s="3" t="str">
        <f t="shared" si="8"/>
        <v>pendente</v>
      </c>
    </row>
    <row r="602" spans="3:10">
      <c r="C602" s="47"/>
      <c r="D602" s="47"/>
      <c r="E602" s="44"/>
      <c r="F602" s="46"/>
      <c r="G602" s="28"/>
      <c r="H602" s="28"/>
      <c r="I602" s="28"/>
      <c r="J602" s="3" t="str">
        <f t="shared" si="8"/>
        <v>pendente</v>
      </c>
    </row>
    <row r="603" spans="3:10">
      <c r="C603" s="47"/>
      <c r="D603" s="47"/>
      <c r="E603" s="47"/>
      <c r="F603" s="46"/>
      <c r="G603" s="45"/>
      <c r="H603" s="45"/>
      <c r="I603" s="45"/>
      <c r="J603" s="3" t="str">
        <f t="shared" si="8"/>
        <v>pendente</v>
      </c>
    </row>
    <row r="604" spans="3:10">
      <c r="C604" s="47"/>
      <c r="D604" s="47"/>
      <c r="E604" s="47"/>
      <c r="F604" s="46"/>
      <c r="G604" s="45"/>
      <c r="H604" s="45"/>
      <c r="I604" s="45"/>
      <c r="J604" s="3" t="str">
        <f t="shared" si="8"/>
        <v>pendente</v>
      </c>
    </row>
    <row r="605" spans="3:10">
      <c r="C605" s="47"/>
      <c r="D605" s="47"/>
      <c r="E605" s="44"/>
      <c r="F605" s="46"/>
      <c r="G605" s="28"/>
      <c r="H605" s="28"/>
      <c r="I605" s="28"/>
      <c r="J605" s="3" t="str">
        <f t="shared" si="8"/>
        <v>pendente</v>
      </c>
    </row>
    <row r="606" spans="3:10">
      <c r="C606" s="47"/>
      <c r="D606" s="47"/>
      <c r="E606" s="47"/>
      <c r="F606" s="46"/>
      <c r="G606" s="45"/>
      <c r="H606" s="45"/>
      <c r="I606" s="45"/>
      <c r="J606" s="3" t="str">
        <f t="shared" si="8"/>
        <v>pendente</v>
      </c>
    </row>
    <row r="607" spans="3:10">
      <c r="C607" s="47"/>
      <c r="D607" s="47"/>
      <c r="E607" s="47"/>
      <c r="F607" s="46"/>
      <c r="G607" s="45"/>
      <c r="H607" s="45"/>
      <c r="I607" s="45"/>
      <c r="J607" s="3" t="str">
        <f t="shared" si="8"/>
        <v>pendente</v>
      </c>
    </row>
    <row r="608" spans="3:10">
      <c r="C608" s="47"/>
      <c r="D608" s="47"/>
      <c r="E608" s="47"/>
      <c r="F608" s="46"/>
      <c r="G608" s="45"/>
      <c r="H608" s="45"/>
      <c r="I608" s="45"/>
      <c r="J608" s="3" t="str">
        <f t="shared" si="8"/>
        <v>pendente</v>
      </c>
    </row>
    <row r="609" spans="3:10">
      <c r="C609" s="47"/>
      <c r="D609" s="47"/>
      <c r="E609" s="47"/>
      <c r="F609" s="46"/>
      <c r="G609" s="45"/>
      <c r="H609" s="45"/>
      <c r="I609" s="45"/>
      <c r="J609" s="3" t="str">
        <f t="shared" si="8"/>
        <v>pendente</v>
      </c>
    </row>
    <row r="610" spans="3:10">
      <c r="C610" s="47"/>
      <c r="D610" s="47"/>
      <c r="E610" s="44"/>
      <c r="F610" s="46"/>
      <c r="G610" s="28"/>
      <c r="H610" s="28"/>
      <c r="I610" s="28"/>
      <c r="J610" s="3" t="str">
        <f t="shared" si="8"/>
        <v>pendente</v>
      </c>
    </row>
    <row r="611" spans="3:10">
      <c r="C611" s="47"/>
      <c r="D611" s="47"/>
      <c r="E611" s="47"/>
      <c r="F611" s="46"/>
      <c r="G611" s="45"/>
      <c r="H611" s="45"/>
      <c r="I611" s="45"/>
      <c r="J611" s="3" t="str">
        <f t="shared" si="8"/>
        <v>pendente</v>
      </c>
    </row>
    <row r="612" spans="3:10">
      <c r="C612" s="47"/>
      <c r="D612" s="47"/>
      <c r="E612" s="47"/>
      <c r="F612" s="46"/>
      <c r="G612" s="45"/>
      <c r="H612" s="45"/>
      <c r="I612" s="45"/>
      <c r="J612" s="3" t="str">
        <f t="shared" si="8"/>
        <v>pendente</v>
      </c>
    </row>
    <row r="613" spans="3:10">
      <c r="C613" s="47"/>
      <c r="D613" s="47"/>
      <c r="E613" s="47"/>
      <c r="F613" s="46"/>
      <c r="G613" s="45"/>
      <c r="H613" s="45"/>
      <c r="I613" s="45"/>
      <c r="J613" s="3" t="str">
        <f t="shared" si="8"/>
        <v>pendente</v>
      </c>
    </row>
    <row r="614" spans="3:10">
      <c r="C614" s="47"/>
      <c r="D614" s="47"/>
      <c r="E614" s="44"/>
      <c r="F614" s="46"/>
      <c r="G614" s="28"/>
      <c r="H614" s="28"/>
      <c r="I614" s="28"/>
      <c r="J614" s="3" t="str">
        <f t="shared" si="8"/>
        <v>pendente</v>
      </c>
    </row>
    <row r="615" spans="3:10">
      <c r="C615" s="47"/>
      <c r="D615" s="47"/>
      <c r="E615" s="47"/>
      <c r="F615" s="46"/>
      <c r="G615" s="45"/>
      <c r="H615" s="45"/>
      <c r="I615" s="45"/>
      <c r="J615" s="3" t="str">
        <f t="shared" si="8"/>
        <v>pendente</v>
      </c>
    </row>
    <row r="616" spans="3:10">
      <c r="C616" s="47"/>
      <c r="D616" s="47"/>
      <c r="E616" s="47"/>
      <c r="F616" s="46"/>
      <c r="G616" s="45"/>
      <c r="H616" s="45"/>
      <c r="I616" s="45"/>
      <c r="J616" s="3" t="str">
        <f t="shared" si="8"/>
        <v>pendente</v>
      </c>
    </row>
    <row r="617" spans="3:10">
      <c r="C617" s="47"/>
      <c r="D617" s="47"/>
      <c r="E617" s="44"/>
      <c r="F617" s="46"/>
      <c r="G617" s="28"/>
      <c r="H617" s="28"/>
      <c r="I617" s="28"/>
      <c r="J617" s="3" t="str">
        <f t="shared" si="8"/>
        <v>pendente</v>
      </c>
    </row>
    <row r="618" spans="3:10">
      <c r="C618" s="47"/>
      <c r="D618" s="47"/>
      <c r="E618" s="47"/>
      <c r="F618" s="46"/>
      <c r="G618" s="45"/>
      <c r="H618" s="45"/>
      <c r="I618" s="45"/>
      <c r="J618" s="3" t="str">
        <f t="shared" si="8"/>
        <v>pendente</v>
      </c>
    </row>
    <row r="619" spans="3:10">
      <c r="C619" s="47"/>
      <c r="D619" s="47"/>
      <c r="E619" s="47"/>
      <c r="F619" s="46"/>
      <c r="G619" s="45"/>
      <c r="H619" s="45"/>
      <c r="I619" s="45"/>
      <c r="J619" s="3" t="str">
        <f t="shared" si="8"/>
        <v>pendente</v>
      </c>
    </row>
    <row r="620" spans="3:10">
      <c r="C620" s="47"/>
      <c r="D620" s="47"/>
      <c r="E620" s="47"/>
      <c r="F620" s="46"/>
      <c r="G620" s="45"/>
      <c r="H620" s="45"/>
      <c r="I620" s="45"/>
      <c r="J620" s="3" t="str">
        <f t="shared" si="8"/>
        <v>pendente</v>
      </c>
    </row>
    <row r="621" spans="3:10">
      <c r="C621" s="47"/>
      <c r="D621" s="47"/>
      <c r="E621" s="47"/>
      <c r="F621" s="46"/>
      <c r="G621" s="45"/>
      <c r="H621" s="45"/>
      <c r="I621" s="45"/>
      <c r="J621" s="3" t="str">
        <f t="shared" si="8"/>
        <v>pendente</v>
      </c>
    </row>
    <row r="622" spans="3:10">
      <c r="C622" s="47"/>
      <c r="D622" s="47"/>
      <c r="E622" s="44"/>
      <c r="F622" s="46"/>
      <c r="G622" s="28"/>
      <c r="H622" s="28"/>
      <c r="I622" s="28"/>
      <c r="J622" s="3" t="str">
        <f t="shared" si="8"/>
        <v>pendente</v>
      </c>
    </row>
    <row r="623" spans="3:10">
      <c r="C623" s="47"/>
      <c r="D623" s="47"/>
      <c r="E623" s="47"/>
      <c r="F623" s="46"/>
      <c r="G623" s="45"/>
      <c r="H623" s="45"/>
      <c r="I623" s="45"/>
      <c r="J623" s="3" t="str">
        <f t="shared" si="8"/>
        <v>pendente</v>
      </c>
    </row>
    <row r="624" spans="3:10">
      <c r="C624" s="47"/>
      <c r="D624" s="47"/>
      <c r="E624" s="47"/>
      <c r="F624" s="46"/>
      <c r="G624" s="45"/>
      <c r="H624" s="45"/>
      <c r="I624" s="45"/>
      <c r="J624" s="3" t="str">
        <f t="shared" si="8"/>
        <v>pendente</v>
      </c>
    </row>
    <row r="625" spans="3:10">
      <c r="C625" s="47"/>
      <c r="D625" s="47"/>
      <c r="E625" s="47"/>
      <c r="F625" s="46"/>
      <c r="G625" s="45"/>
      <c r="H625" s="45"/>
      <c r="I625" s="45"/>
      <c r="J625" s="3" t="str">
        <f t="shared" si="8"/>
        <v>pendente</v>
      </c>
    </row>
    <row r="626" spans="3:10">
      <c r="C626" s="47"/>
      <c r="D626" s="47"/>
      <c r="E626" s="44"/>
      <c r="F626" s="46"/>
      <c r="G626" s="28"/>
      <c r="H626" s="28"/>
      <c r="I626" s="28"/>
      <c r="J626" s="3" t="str">
        <f t="shared" si="8"/>
        <v>pendente</v>
      </c>
    </row>
    <row r="627" spans="3:10">
      <c r="C627" s="47"/>
      <c r="D627" s="47"/>
      <c r="E627" s="47"/>
      <c r="F627" s="46"/>
      <c r="G627" s="45"/>
      <c r="H627" s="45"/>
      <c r="I627" s="45"/>
      <c r="J627" s="3" t="str">
        <f t="shared" si="8"/>
        <v>pendente</v>
      </c>
    </row>
    <row r="628" spans="3:10">
      <c r="C628" s="47"/>
      <c r="D628" s="47"/>
      <c r="E628" s="47"/>
      <c r="F628" s="46"/>
      <c r="G628" s="45"/>
      <c r="H628" s="45"/>
      <c r="I628" s="45"/>
      <c r="J628" s="3" t="str">
        <f t="shared" si="8"/>
        <v>pendente</v>
      </c>
    </row>
    <row r="629" spans="3:10">
      <c r="C629" s="47"/>
      <c r="D629" s="47"/>
      <c r="E629" s="44"/>
      <c r="F629" s="46"/>
      <c r="G629" s="28"/>
      <c r="H629" s="28"/>
      <c r="I629" s="28"/>
      <c r="J629" s="3" t="str">
        <f t="shared" si="8"/>
        <v>pendente</v>
      </c>
    </row>
    <row r="630" spans="3:10">
      <c r="C630" s="47"/>
      <c r="D630" s="47"/>
      <c r="E630" s="47"/>
      <c r="F630" s="46"/>
      <c r="G630" s="45"/>
      <c r="H630" s="45"/>
      <c r="I630" s="45"/>
      <c r="J630" s="3" t="str">
        <f t="shared" si="8"/>
        <v>pendente</v>
      </c>
    </row>
    <row r="631" spans="3:10">
      <c r="C631" s="47"/>
      <c r="D631" s="47"/>
      <c r="E631" s="47"/>
      <c r="F631" s="46"/>
      <c r="G631" s="45"/>
      <c r="H631" s="45"/>
      <c r="I631" s="45"/>
      <c r="J631" s="3" t="str">
        <f t="shared" si="8"/>
        <v>pendente</v>
      </c>
    </row>
    <row r="632" spans="3:10">
      <c r="C632" s="47"/>
      <c r="D632" s="47"/>
      <c r="E632" s="47"/>
      <c r="F632" s="46"/>
      <c r="G632" s="45"/>
      <c r="H632" s="45"/>
      <c r="I632" s="45"/>
      <c r="J632" s="3" t="str">
        <f t="shared" si="8"/>
        <v>pendente</v>
      </c>
    </row>
    <row r="633" spans="3:10">
      <c r="C633" s="47"/>
      <c r="D633" s="47"/>
      <c r="E633" s="47"/>
      <c r="F633" s="46"/>
      <c r="G633" s="45"/>
      <c r="H633" s="45"/>
      <c r="I633" s="45"/>
      <c r="J633" s="3" t="str">
        <f t="shared" si="8"/>
        <v>pendente</v>
      </c>
    </row>
    <row r="634" spans="3:10">
      <c r="C634" s="47"/>
      <c r="D634" s="47"/>
      <c r="E634" s="44"/>
      <c r="F634" s="46"/>
      <c r="G634" s="28"/>
      <c r="H634" s="28"/>
      <c r="I634" s="28"/>
      <c r="J634" s="3" t="str">
        <f t="shared" si="8"/>
        <v>pendente</v>
      </c>
    </row>
    <row r="635" spans="3:10">
      <c r="C635" s="47"/>
      <c r="D635" s="47"/>
      <c r="E635" s="47"/>
      <c r="F635" s="46"/>
      <c r="G635" s="45"/>
      <c r="H635" s="45"/>
      <c r="I635" s="45"/>
      <c r="J635" s="3" t="str">
        <f t="shared" si="8"/>
        <v>pendente</v>
      </c>
    </row>
    <row r="636" spans="3:10">
      <c r="C636" s="47"/>
      <c r="D636" s="47"/>
      <c r="E636" s="47"/>
      <c r="F636" s="46"/>
      <c r="G636" s="45"/>
      <c r="H636" s="45"/>
      <c r="I636" s="45"/>
      <c r="J636" s="3" t="str">
        <f t="shared" si="8"/>
        <v>pendente</v>
      </c>
    </row>
    <row r="637" spans="3:10">
      <c r="C637" s="47"/>
      <c r="D637" s="47"/>
      <c r="E637" s="47"/>
      <c r="F637" s="46"/>
      <c r="G637" s="45"/>
      <c r="H637" s="45"/>
      <c r="I637" s="45"/>
      <c r="J637" s="3" t="str">
        <f t="shared" si="8"/>
        <v>pendente</v>
      </c>
    </row>
    <row r="638" spans="3:10">
      <c r="C638" s="47"/>
      <c r="D638" s="47"/>
      <c r="E638" s="44"/>
      <c r="F638" s="46"/>
      <c r="G638" s="28"/>
      <c r="H638" s="28"/>
      <c r="I638" s="28"/>
      <c r="J638" s="3" t="str">
        <f t="shared" si="8"/>
        <v>pendente</v>
      </c>
    </row>
    <row r="639" spans="3:10">
      <c r="C639" s="47"/>
      <c r="D639" s="47"/>
      <c r="E639" s="47"/>
      <c r="F639" s="46"/>
      <c r="G639" s="45"/>
      <c r="H639" s="45"/>
      <c r="I639" s="45"/>
      <c r="J639" s="3" t="str">
        <f t="shared" si="8"/>
        <v>pendente</v>
      </c>
    </row>
    <row r="640" spans="3:10">
      <c r="C640" s="47"/>
      <c r="D640" s="47"/>
      <c r="E640" s="47"/>
      <c r="F640" s="46"/>
      <c r="G640" s="45"/>
      <c r="H640" s="45"/>
      <c r="I640" s="45"/>
      <c r="J640" s="3" t="str">
        <f t="shared" ref="J640:J825" si="9">IF(H639&lt;&gt;0,"finalizado", "pendente")</f>
        <v>pendente</v>
      </c>
    </row>
    <row r="641" spans="3:10">
      <c r="C641" s="47"/>
      <c r="D641" s="47"/>
      <c r="E641" s="44"/>
      <c r="F641" s="46"/>
      <c r="G641" s="28"/>
      <c r="H641" s="28"/>
      <c r="I641" s="28"/>
      <c r="J641" s="3" t="str">
        <f t="shared" si="9"/>
        <v>pendente</v>
      </c>
    </row>
    <row r="642" spans="3:10">
      <c r="C642" s="47"/>
      <c r="D642" s="47"/>
      <c r="E642" s="47"/>
      <c r="F642" s="46"/>
      <c r="G642" s="45"/>
      <c r="H642" s="45"/>
      <c r="I642" s="45"/>
      <c r="J642" s="3" t="str">
        <f t="shared" si="9"/>
        <v>pendente</v>
      </c>
    </row>
    <row r="643" spans="3:10">
      <c r="C643" s="47"/>
      <c r="D643" s="47"/>
      <c r="E643" s="47"/>
      <c r="F643" s="46"/>
      <c r="G643" s="45"/>
      <c r="H643" s="45"/>
      <c r="I643" s="45"/>
      <c r="J643" s="3" t="str">
        <f t="shared" si="9"/>
        <v>pendente</v>
      </c>
    </row>
    <row r="644" spans="3:10">
      <c r="C644" s="47"/>
      <c r="D644" s="47"/>
      <c r="E644" s="47"/>
      <c r="F644" s="46"/>
      <c r="G644" s="45"/>
      <c r="H644" s="45"/>
      <c r="I644" s="45"/>
      <c r="J644" s="3" t="str">
        <f t="shared" si="9"/>
        <v>pendente</v>
      </c>
    </row>
    <row r="645" spans="3:10">
      <c r="C645" s="47"/>
      <c r="D645" s="47"/>
      <c r="E645" s="47"/>
      <c r="F645" s="46"/>
      <c r="G645" s="45"/>
      <c r="H645" s="45"/>
      <c r="I645" s="45"/>
      <c r="J645" s="3" t="str">
        <f t="shared" si="9"/>
        <v>pendente</v>
      </c>
    </row>
    <row r="646" spans="3:10">
      <c r="C646" s="47"/>
      <c r="D646" s="47"/>
      <c r="E646" s="44"/>
      <c r="F646" s="46"/>
      <c r="G646" s="28"/>
      <c r="H646" s="28"/>
      <c r="I646" s="28"/>
      <c r="J646" s="3" t="str">
        <f t="shared" si="9"/>
        <v>pendente</v>
      </c>
    </row>
    <row r="647" spans="3:10">
      <c r="C647" s="47"/>
      <c r="D647" s="47"/>
      <c r="E647" s="47"/>
      <c r="F647" s="46"/>
      <c r="G647" s="45"/>
      <c r="H647" s="45"/>
      <c r="I647" s="45"/>
      <c r="J647" s="3" t="str">
        <f t="shared" si="9"/>
        <v>pendente</v>
      </c>
    </row>
    <row r="648" spans="3:10">
      <c r="C648" s="47"/>
      <c r="D648" s="47"/>
      <c r="E648" s="47"/>
      <c r="F648" s="46"/>
      <c r="G648" s="45"/>
      <c r="H648" s="45"/>
      <c r="I648" s="45"/>
      <c r="J648" s="3" t="str">
        <f t="shared" si="9"/>
        <v>pendente</v>
      </c>
    </row>
    <row r="649" spans="3:10">
      <c r="C649" s="47"/>
      <c r="D649" s="47"/>
      <c r="E649" s="47"/>
      <c r="F649" s="46"/>
      <c r="G649" s="45"/>
      <c r="H649" s="45"/>
      <c r="I649" s="45"/>
      <c r="J649" s="3" t="str">
        <f t="shared" si="9"/>
        <v>pendente</v>
      </c>
    </row>
    <row r="650" spans="3:10">
      <c r="C650" s="47"/>
      <c r="D650" s="47"/>
      <c r="E650" s="44"/>
      <c r="F650" s="46"/>
      <c r="G650" s="28"/>
      <c r="H650" s="28"/>
      <c r="I650" s="28"/>
      <c r="J650" s="3" t="str">
        <f t="shared" si="9"/>
        <v>pendente</v>
      </c>
    </row>
    <row r="651" spans="3:10">
      <c r="C651" s="47"/>
      <c r="D651" s="47"/>
      <c r="E651" s="47"/>
      <c r="F651" s="46"/>
      <c r="G651" s="45"/>
      <c r="H651" s="45"/>
      <c r="I651" s="45"/>
      <c r="J651" s="3" t="str">
        <f t="shared" si="9"/>
        <v>pendente</v>
      </c>
    </row>
    <row r="652" spans="3:10">
      <c r="C652" s="47"/>
      <c r="D652" s="47"/>
      <c r="E652" s="47"/>
      <c r="F652" s="46"/>
      <c r="G652" s="45"/>
      <c r="H652" s="45"/>
      <c r="I652" s="45"/>
      <c r="J652" s="3" t="str">
        <f t="shared" si="9"/>
        <v>pendente</v>
      </c>
    </row>
    <row r="653" spans="3:10">
      <c r="C653" s="47"/>
      <c r="D653" s="47"/>
      <c r="E653" s="44"/>
      <c r="F653" s="46"/>
      <c r="G653" s="28"/>
      <c r="H653" s="28"/>
      <c r="I653" s="28"/>
      <c r="J653" s="3" t="str">
        <f t="shared" si="9"/>
        <v>pendente</v>
      </c>
    </row>
    <row r="654" spans="3:10">
      <c r="C654" s="47"/>
      <c r="D654" s="47"/>
      <c r="E654" s="47"/>
      <c r="F654" s="46"/>
      <c r="G654" s="45"/>
      <c r="H654" s="45"/>
      <c r="I654" s="45"/>
      <c r="J654" s="3" t="str">
        <f t="shared" si="9"/>
        <v>pendente</v>
      </c>
    </row>
    <row r="655" spans="3:10">
      <c r="C655" s="47"/>
      <c r="D655" s="47"/>
      <c r="E655" s="47"/>
      <c r="F655" s="46"/>
      <c r="G655" s="45"/>
      <c r="H655" s="45"/>
      <c r="I655" s="45"/>
      <c r="J655" s="3" t="str">
        <f t="shared" si="9"/>
        <v>pendente</v>
      </c>
    </row>
    <row r="656" spans="3:10">
      <c r="C656" s="47"/>
      <c r="D656" s="47"/>
      <c r="E656" s="47"/>
      <c r="F656" s="46"/>
      <c r="G656" s="45"/>
      <c r="H656" s="45"/>
      <c r="I656" s="45"/>
      <c r="J656" s="3" t="str">
        <f t="shared" si="9"/>
        <v>pendente</v>
      </c>
    </row>
    <row r="657" spans="3:10">
      <c r="C657" s="47"/>
      <c r="D657" s="47"/>
      <c r="E657" s="47"/>
      <c r="F657" s="46"/>
      <c r="G657" s="45"/>
      <c r="H657" s="45"/>
      <c r="I657" s="45"/>
      <c r="J657" s="3" t="str">
        <f t="shared" si="9"/>
        <v>pendente</v>
      </c>
    </row>
    <row r="658" spans="3:10">
      <c r="C658" s="47"/>
      <c r="D658" s="47"/>
      <c r="E658" s="44"/>
      <c r="F658" s="46"/>
      <c r="G658" s="28"/>
      <c r="H658" s="28"/>
      <c r="I658" s="28"/>
      <c r="J658" s="3" t="str">
        <f t="shared" si="9"/>
        <v>pendente</v>
      </c>
    </row>
    <row r="659" spans="3:10">
      <c r="C659" s="47"/>
      <c r="D659" s="47"/>
      <c r="E659" s="47"/>
      <c r="F659" s="46"/>
      <c r="G659" s="45"/>
      <c r="H659" s="45"/>
      <c r="I659" s="45"/>
      <c r="J659" s="3" t="str">
        <f t="shared" si="9"/>
        <v>pendente</v>
      </c>
    </row>
    <row r="660" spans="3:10">
      <c r="C660" s="47"/>
      <c r="D660" s="47"/>
      <c r="E660" s="47"/>
      <c r="F660" s="46"/>
      <c r="G660" s="45"/>
      <c r="H660" s="45"/>
      <c r="I660" s="45"/>
      <c r="J660" s="3" t="str">
        <f t="shared" si="9"/>
        <v>pendente</v>
      </c>
    </row>
    <row r="661" spans="3:10">
      <c r="C661" s="47"/>
      <c r="D661" s="47"/>
      <c r="E661" s="47"/>
      <c r="F661" s="46"/>
      <c r="G661" s="45"/>
      <c r="H661" s="45"/>
      <c r="I661" s="45"/>
      <c r="J661" s="3" t="str">
        <f t="shared" si="9"/>
        <v>pendente</v>
      </c>
    </row>
    <row r="662" spans="3:10">
      <c r="C662" s="47"/>
      <c r="D662" s="47"/>
      <c r="E662" s="44"/>
      <c r="F662" s="46"/>
      <c r="G662" s="28"/>
      <c r="H662" s="28"/>
      <c r="I662" s="28"/>
      <c r="J662" s="3" t="str">
        <f t="shared" si="9"/>
        <v>pendente</v>
      </c>
    </row>
    <row r="663" spans="3:10">
      <c r="C663" s="47"/>
      <c r="D663" s="47"/>
      <c r="E663" s="47"/>
      <c r="F663" s="46"/>
      <c r="G663" s="45"/>
      <c r="H663" s="45"/>
      <c r="I663" s="45"/>
      <c r="J663" s="3" t="str">
        <f t="shared" si="9"/>
        <v>pendente</v>
      </c>
    </row>
    <row r="664" spans="3:10">
      <c r="C664" s="47"/>
      <c r="D664" s="47"/>
      <c r="E664" s="47"/>
      <c r="F664" s="46"/>
      <c r="G664" s="45"/>
      <c r="H664" s="45"/>
      <c r="I664" s="45"/>
      <c r="J664" s="3" t="str">
        <f t="shared" si="9"/>
        <v>pendente</v>
      </c>
    </row>
    <row r="665" spans="3:10">
      <c r="C665" s="47"/>
      <c r="D665" s="47"/>
      <c r="E665" s="44"/>
      <c r="F665" s="46"/>
      <c r="G665" s="28"/>
      <c r="H665" s="28"/>
      <c r="I665" s="28"/>
      <c r="J665" s="3" t="str">
        <f t="shared" si="9"/>
        <v>pendente</v>
      </c>
    </row>
    <row r="666" spans="3:10">
      <c r="C666" s="47"/>
      <c r="D666" s="47"/>
      <c r="E666" s="47"/>
      <c r="F666" s="46"/>
      <c r="G666" s="45"/>
      <c r="H666" s="45"/>
      <c r="I666" s="45"/>
      <c r="J666" s="3" t="str">
        <f t="shared" si="9"/>
        <v>pendente</v>
      </c>
    </row>
    <row r="667" spans="3:10">
      <c r="C667" s="47"/>
      <c r="D667" s="47"/>
      <c r="E667" s="47"/>
      <c r="F667" s="46"/>
      <c r="G667" s="45"/>
      <c r="H667" s="45"/>
      <c r="I667" s="45"/>
      <c r="J667" s="3" t="str">
        <f t="shared" si="9"/>
        <v>pendente</v>
      </c>
    </row>
    <row r="668" spans="3:10">
      <c r="C668" s="47"/>
      <c r="D668" s="47"/>
      <c r="E668" s="47"/>
      <c r="F668" s="46"/>
      <c r="G668" s="45"/>
      <c r="H668" s="45"/>
      <c r="I668" s="45"/>
      <c r="J668" s="3" t="str">
        <f t="shared" si="9"/>
        <v>pendente</v>
      </c>
    </row>
    <row r="669" spans="3:10">
      <c r="C669" s="47"/>
      <c r="D669" s="47"/>
      <c r="E669" s="47"/>
      <c r="F669" s="46"/>
      <c r="G669" s="45"/>
      <c r="H669" s="45"/>
      <c r="I669" s="45"/>
      <c r="J669" s="3" t="str">
        <f t="shared" si="9"/>
        <v>pendente</v>
      </c>
    </row>
    <row r="670" spans="3:10">
      <c r="C670" s="47"/>
      <c r="D670" s="47"/>
      <c r="E670" s="44"/>
      <c r="F670" s="46"/>
      <c r="G670" s="28"/>
      <c r="H670" s="28"/>
      <c r="I670" s="28"/>
      <c r="J670" s="3" t="str">
        <f t="shared" si="9"/>
        <v>pendente</v>
      </c>
    </row>
    <row r="671" spans="3:10">
      <c r="C671" s="47"/>
      <c r="D671" s="47"/>
      <c r="E671" s="47"/>
      <c r="F671" s="46"/>
      <c r="G671" s="45"/>
      <c r="H671" s="45"/>
      <c r="I671" s="45"/>
      <c r="J671" s="3" t="str">
        <f t="shared" si="9"/>
        <v>pendente</v>
      </c>
    </row>
    <row r="672" spans="3:10">
      <c r="C672" s="47"/>
      <c r="D672" s="47"/>
      <c r="E672" s="47"/>
      <c r="F672" s="46"/>
      <c r="G672" s="45"/>
      <c r="H672" s="45"/>
      <c r="I672" s="45"/>
      <c r="J672" s="3" t="str">
        <f t="shared" si="9"/>
        <v>pendente</v>
      </c>
    </row>
    <row r="673" spans="3:10">
      <c r="C673" s="47"/>
      <c r="D673" s="47"/>
      <c r="E673" s="47"/>
      <c r="F673" s="46"/>
      <c r="G673" s="45"/>
      <c r="H673" s="45"/>
      <c r="I673" s="45"/>
      <c r="J673" s="3" t="str">
        <f t="shared" si="9"/>
        <v>pendente</v>
      </c>
    </row>
    <row r="674" spans="3:10">
      <c r="C674" s="47"/>
      <c r="D674" s="47"/>
      <c r="E674" s="44"/>
      <c r="F674" s="46"/>
      <c r="G674" s="28"/>
      <c r="H674" s="28"/>
      <c r="I674" s="28"/>
      <c r="J674" s="3" t="str">
        <f t="shared" si="9"/>
        <v>pendente</v>
      </c>
    </row>
    <row r="675" spans="3:10">
      <c r="C675" s="47"/>
      <c r="D675" s="47"/>
      <c r="E675" s="47"/>
      <c r="F675" s="46"/>
      <c r="G675" s="45"/>
      <c r="H675" s="45"/>
      <c r="I675" s="45"/>
      <c r="J675" s="3" t="str">
        <f t="shared" si="9"/>
        <v>pendente</v>
      </c>
    </row>
    <row r="676" spans="3:10">
      <c r="C676" s="47"/>
      <c r="D676" s="47"/>
      <c r="E676" s="47"/>
      <c r="F676" s="46"/>
      <c r="G676" s="45"/>
      <c r="H676" s="45"/>
      <c r="I676" s="45"/>
      <c r="J676" s="3" t="str">
        <f t="shared" si="9"/>
        <v>pendente</v>
      </c>
    </row>
    <row r="677" spans="3:10">
      <c r="C677" s="47"/>
      <c r="D677" s="47"/>
      <c r="E677" s="44"/>
      <c r="F677" s="46"/>
      <c r="G677" s="28"/>
      <c r="H677" s="28"/>
      <c r="I677" s="28"/>
      <c r="J677" s="3" t="str">
        <f t="shared" si="9"/>
        <v>pendente</v>
      </c>
    </row>
    <row r="678" spans="3:10">
      <c r="C678" s="47"/>
      <c r="D678" s="47"/>
      <c r="E678" s="47"/>
      <c r="F678" s="46"/>
      <c r="G678" s="45"/>
      <c r="H678" s="45"/>
      <c r="I678" s="45"/>
      <c r="J678" s="3" t="str">
        <f t="shared" si="9"/>
        <v>pendente</v>
      </c>
    </row>
    <row r="679" spans="3:10">
      <c r="C679" s="47"/>
      <c r="D679" s="47"/>
      <c r="E679" s="47"/>
      <c r="F679" s="46"/>
      <c r="G679" s="45"/>
      <c r="H679" s="45"/>
      <c r="I679" s="45"/>
      <c r="J679" s="3" t="str">
        <f t="shared" si="9"/>
        <v>pendente</v>
      </c>
    </row>
    <row r="680" spans="3:10">
      <c r="C680" s="47"/>
      <c r="D680" s="47"/>
      <c r="E680" s="47"/>
      <c r="F680" s="46"/>
      <c r="G680" s="45"/>
      <c r="H680" s="45"/>
      <c r="I680" s="45"/>
      <c r="J680" s="3" t="str">
        <f t="shared" si="9"/>
        <v>pendente</v>
      </c>
    </row>
    <row r="681" spans="3:10">
      <c r="C681" s="47"/>
      <c r="D681" s="47"/>
      <c r="E681" s="47"/>
      <c r="F681" s="46"/>
      <c r="G681" s="45"/>
      <c r="H681" s="45"/>
      <c r="I681" s="45"/>
      <c r="J681" s="3" t="str">
        <f t="shared" si="9"/>
        <v>pendente</v>
      </c>
    </row>
    <row r="682" spans="3:10">
      <c r="C682" s="47"/>
      <c r="D682" s="47"/>
      <c r="E682" s="44"/>
      <c r="F682" s="46"/>
      <c r="G682" s="28"/>
      <c r="H682" s="28"/>
      <c r="I682" s="28"/>
      <c r="J682" s="3" t="str">
        <f t="shared" si="9"/>
        <v>pendente</v>
      </c>
    </row>
    <row r="683" spans="3:10">
      <c r="C683" s="47"/>
      <c r="D683" s="47"/>
      <c r="E683" s="47"/>
      <c r="F683" s="46"/>
      <c r="G683" s="45"/>
      <c r="H683" s="45"/>
      <c r="I683" s="45"/>
      <c r="J683" s="3" t="str">
        <f t="shared" si="9"/>
        <v>pendente</v>
      </c>
    </row>
    <row r="684" spans="3:10">
      <c r="C684" s="47"/>
      <c r="D684" s="47"/>
      <c r="E684" s="47"/>
      <c r="F684" s="46"/>
      <c r="G684" s="45"/>
      <c r="H684" s="45"/>
      <c r="I684" s="45"/>
      <c r="J684" s="3" t="str">
        <f t="shared" si="9"/>
        <v>pendente</v>
      </c>
    </row>
    <row r="685" spans="3:10">
      <c r="C685" s="47"/>
      <c r="D685" s="47"/>
      <c r="E685" s="47"/>
      <c r="F685" s="46"/>
      <c r="G685" s="45"/>
      <c r="H685" s="45"/>
      <c r="I685" s="45"/>
      <c r="J685" s="3" t="str">
        <f t="shared" si="9"/>
        <v>pendente</v>
      </c>
    </row>
    <row r="686" spans="3:10">
      <c r="C686" s="47"/>
      <c r="D686" s="47"/>
      <c r="E686" s="44"/>
      <c r="F686" s="46"/>
      <c r="G686" s="28"/>
      <c r="H686" s="28"/>
      <c r="I686" s="28"/>
      <c r="J686" s="3" t="str">
        <f t="shared" si="9"/>
        <v>pendente</v>
      </c>
    </row>
    <row r="687" spans="3:10">
      <c r="C687" s="47"/>
      <c r="D687" s="47"/>
      <c r="E687" s="47"/>
      <c r="F687" s="46"/>
      <c r="G687" s="45"/>
      <c r="H687" s="45"/>
      <c r="I687" s="45"/>
      <c r="J687" s="3" t="str">
        <f t="shared" si="9"/>
        <v>pendente</v>
      </c>
    </row>
    <row r="688" spans="3:10">
      <c r="C688" s="47"/>
      <c r="D688" s="47"/>
      <c r="E688" s="47"/>
      <c r="F688" s="46"/>
      <c r="G688" s="45"/>
      <c r="H688" s="45"/>
      <c r="I688" s="45"/>
      <c r="J688" s="3" t="str">
        <f t="shared" si="9"/>
        <v>pendente</v>
      </c>
    </row>
    <row r="689" spans="3:10">
      <c r="C689" s="47"/>
      <c r="D689" s="47"/>
      <c r="E689" s="44"/>
      <c r="F689" s="46"/>
      <c r="G689" s="28"/>
      <c r="H689" s="28"/>
      <c r="I689" s="28"/>
      <c r="J689" s="3" t="str">
        <f t="shared" si="9"/>
        <v>pendente</v>
      </c>
    </row>
    <row r="690" spans="3:10">
      <c r="C690" s="47"/>
      <c r="D690" s="47"/>
      <c r="E690" s="47"/>
      <c r="F690" s="46"/>
      <c r="G690" s="45"/>
      <c r="H690" s="45"/>
      <c r="I690" s="45"/>
      <c r="J690" s="3" t="str">
        <f t="shared" si="9"/>
        <v>pendente</v>
      </c>
    </row>
    <row r="691" spans="3:10">
      <c r="C691" s="47"/>
      <c r="D691" s="47"/>
      <c r="E691" s="47"/>
      <c r="F691" s="46"/>
      <c r="G691" s="45"/>
      <c r="H691" s="45"/>
      <c r="I691" s="45"/>
      <c r="J691" s="3" t="str">
        <f t="shared" si="9"/>
        <v>pendente</v>
      </c>
    </row>
    <row r="692" spans="3:10">
      <c r="C692" s="47"/>
      <c r="D692" s="47"/>
      <c r="E692" s="47"/>
      <c r="F692" s="46"/>
      <c r="G692" s="45"/>
      <c r="H692" s="45"/>
      <c r="I692" s="45"/>
      <c r="J692" s="3" t="str">
        <f t="shared" si="9"/>
        <v>pendente</v>
      </c>
    </row>
    <row r="693" spans="3:10">
      <c r="C693" s="47"/>
      <c r="D693" s="47"/>
      <c r="E693" s="47"/>
      <c r="F693" s="46"/>
      <c r="G693" s="45"/>
      <c r="H693" s="45"/>
      <c r="I693" s="45"/>
      <c r="J693" s="3" t="str">
        <f t="shared" si="9"/>
        <v>pendente</v>
      </c>
    </row>
    <row r="694" spans="3:10">
      <c r="C694" s="47"/>
      <c r="D694" s="47"/>
      <c r="E694" s="44"/>
      <c r="F694" s="46"/>
      <c r="G694" s="28"/>
      <c r="H694" s="28"/>
      <c r="I694" s="28"/>
      <c r="J694" s="3" t="str">
        <f t="shared" si="9"/>
        <v>pendente</v>
      </c>
    </row>
    <row r="695" spans="3:10">
      <c r="C695" s="47"/>
      <c r="D695" s="47"/>
      <c r="E695" s="47"/>
      <c r="F695" s="46"/>
      <c r="G695" s="45"/>
      <c r="H695" s="45"/>
      <c r="I695" s="45"/>
      <c r="J695" s="3" t="str">
        <f t="shared" si="9"/>
        <v>pendente</v>
      </c>
    </row>
    <row r="696" spans="3:10">
      <c r="C696" s="47"/>
      <c r="D696" s="47"/>
      <c r="E696" s="47"/>
      <c r="F696" s="46"/>
      <c r="G696" s="45"/>
      <c r="H696" s="45"/>
      <c r="I696" s="45"/>
      <c r="J696" s="3" t="str">
        <f t="shared" si="9"/>
        <v>pendente</v>
      </c>
    </row>
    <row r="697" spans="3:10">
      <c r="C697" s="47"/>
      <c r="D697" s="47"/>
      <c r="E697" s="47"/>
      <c r="F697" s="46"/>
      <c r="G697" s="45"/>
      <c r="H697" s="45"/>
      <c r="I697" s="45"/>
      <c r="J697" s="3" t="str">
        <f t="shared" si="9"/>
        <v>pendente</v>
      </c>
    </row>
    <row r="698" spans="3:10">
      <c r="C698" s="47"/>
      <c r="D698" s="47"/>
      <c r="E698" s="44"/>
      <c r="F698" s="46"/>
      <c r="G698" s="28"/>
      <c r="H698" s="28"/>
      <c r="I698" s="28"/>
      <c r="J698" s="3" t="str">
        <f t="shared" si="9"/>
        <v>pendente</v>
      </c>
    </row>
    <row r="699" spans="3:10">
      <c r="C699" s="47"/>
      <c r="D699" s="47"/>
      <c r="E699" s="47"/>
      <c r="F699" s="46"/>
      <c r="G699" s="45"/>
      <c r="H699" s="45"/>
      <c r="I699" s="45"/>
      <c r="J699" s="3" t="str">
        <f t="shared" si="9"/>
        <v>pendente</v>
      </c>
    </row>
    <row r="700" spans="3:10">
      <c r="C700" s="47"/>
      <c r="D700" s="47"/>
      <c r="E700" s="47"/>
      <c r="F700" s="46"/>
      <c r="G700" s="45"/>
      <c r="H700" s="45"/>
      <c r="I700" s="45"/>
      <c r="J700" s="3" t="str">
        <f t="shared" si="9"/>
        <v>pendente</v>
      </c>
    </row>
    <row r="701" spans="3:10">
      <c r="C701" s="47"/>
      <c r="D701" s="47"/>
      <c r="E701" s="44"/>
      <c r="F701" s="46"/>
      <c r="G701" s="28"/>
      <c r="H701" s="28"/>
      <c r="I701" s="28"/>
      <c r="J701" s="3" t="str">
        <f t="shared" si="9"/>
        <v>pendente</v>
      </c>
    </row>
    <row r="702" spans="3:10">
      <c r="C702" s="47"/>
      <c r="D702" s="47"/>
      <c r="E702" s="47"/>
      <c r="F702" s="46"/>
      <c r="G702" s="45"/>
      <c r="H702" s="45"/>
      <c r="I702" s="45"/>
      <c r="J702" s="3" t="str">
        <f t="shared" si="9"/>
        <v>pendente</v>
      </c>
    </row>
    <row r="703" spans="3:10">
      <c r="C703" s="47"/>
      <c r="D703" s="47"/>
      <c r="E703" s="47"/>
      <c r="F703" s="46"/>
      <c r="G703" s="45"/>
      <c r="H703" s="45"/>
      <c r="I703" s="45"/>
      <c r="J703" s="3" t="str">
        <f t="shared" si="9"/>
        <v>pendente</v>
      </c>
    </row>
    <row r="704" spans="3:10">
      <c r="C704" s="47"/>
      <c r="D704" s="47"/>
      <c r="E704" s="47"/>
      <c r="F704" s="46"/>
      <c r="G704" s="45"/>
      <c r="H704" s="45"/>
      <c r="I704" s="45"/>
      <c r="J704" s="3" t="str">
        <f t="shared" si="9"/>
        <v>pendente</v>
      </c>
    </row>
    <row r="705" spans="3:10">
      <c r="C705" s="47"/>
      <c r="D705" s="47"/>
      <c r="E705" s="47"/>
      <c r="F705" s="46"/>
      <c r="G705" s="45"/>
      <c r="H705" s="45"/>
      <c r="I705" s="45"/>
      <c r="J705" s="3" t="str">
        <f t="shared" si="9"/>
        <v>pendente</v>
      </c>
    </row>
    <row r="706" spans="3:10">
      <c r="C706" s="47"/>
      <c r="D706" s="47"/>
      <c r="E706" s="44"/>
      <c r="F706" s="46"/>
      <c r="G706" s="28"/>
      <c r="H706" s="28"/>
      <c r="I706" s="28"/>
      <c r="J706" s="3" t="str">
        <f t="shared" si="9"/>
        <v>pendente</v>
      </c>
    </row>
    <row r="707" spans="3:10">
      <c r="C707" s="47"/>
      <c r="D707" s="47"/>
      <c r="E707" s="47"/>
      <c r="F707" s="46"/>
      <c r="G707" s="45"/>
      <c r="H707" s="45"/>
      <c r="I707" s="45"/>
      <c r="J707" s="3" t="str">
        <f t="shared" si="9"/>
        <v>pendente</v>
      </c>
    </row>
    <row r="708" spans="3:10">
      <c r="C708" s="47"/>
      <c r="D708" s="47"/>
      <c r="E708" s="47"/>
      <c r="F708" s="46"/>
      <c r="G708" s="45"/>
      <c r="H708" s="45"/>
      <c r="I708" s="45"/>
      <c r="J708" s="3" t="str">
        <f t="shared" si="9"/>
        <v>pendente</v>
      </c>
    </row>
    <row r="709" spans="3:10">
      <c r="C709" s="47"/>
      <c r="D709" s="47"/>
      <c r="E709" s="47"/>
      <c r="F709" s="46"/>
      <c r="G709" s="45"/>
      <c r="H709" s="45"/>
      <c r="I709" s="45"/>
      <c r="J709" s="3" t="str">
        <f t="shared" si="9"/>
        <v>pendente</v>
      </c>
    </row>
    <row r="710" spans="3:10">
      <c r="C710" s="47"/>
      <c r="D710" s="47"/>
      <c r="E710" s="44"/>
      <c r="F710" s="46"/>
      <c r="G710" s="28"/>
      <c r="H710" s="28"/>
      <c r="I710" s="28"/>
      <c r="J710" s="3" t="str">
        <f t="shared" si="9"/>
        <v>pendente</v>
      </c>
    </row>
    <row r="711" spans="3:10">
      <c r="C711" s="47"/>
      <c r="D711" s="47"/>
      <c r="E711" s="47"/>
      <c r="F711" s="46"/>
      <c r="G711" s="45"/>
      <c r="H711" s="45"/>
      <c r="I711" s="45"/>
      <c r="J711" s="3" t="str">
        <f t="shared" si="9"/>
        <v>pendente</v>
      </c>
    </row>
    <row r="712" spans="3:10">
      <c r="C712" s="47"/>
      <c r="D712" s="47"/>
      <c r="E712" s="47"/>
      <c r="F712" s="46"/>
      <c r="G712" s="45"/>
      <c r="H712" s="45"/>
      <c r="I712" s="45"/>
      <c r="J712" s="3" t="str">
        <f t="shared" si="9"/>
        <v>pendente</v>
      </c>
    </row>
    <row r="713" spans="3:10">
      <c r="C713" s="47"/>
      <c r="D713" s="47"/>
      <c r="E713" s="44"/>
      <c r="F713" s="46"/>
      <c r="G713" s="28"/>
      <c r="H713" s="28"/>
      <c r="I713" s="28"/>
      <c r="J713" s="3" t="str">
        <f t="shared" si="9"/>
        <v>pendente</v>
      </c>
    </row>
    <row r="714" spans="3:10">
      <c r="C714" s="47"/>
      <c r="D714" s="47"/>
      <c r="E714" s="47"/>
      <c r="F714" s="46"/>
      <c r="G714" s="45"/>
      <c r="H714" s="45"/>
      <c r="I714" s="45"/>
      <c r="J714" s="3" t="str">
        <f t="shared" si="9"/>
        <v>pendente</v>
      </c>
    </row>
    <row r="715" spans="3:10">
      <c r="C715" s="47"/>
      <c r="D715" s="47"/>
      <c r="E715" s="47"/>
      <c r="F715" s="46"/>
      <c r="G715" s="45"/>
      <c r="H715" s="45"/>
      <c r="I715" s="45"/>
      <c r="J715" s="3" t="str">
        <f t="shared" si="9"/>
        <v>pendente</v>
      </c>
    </row>
    <row r="716" spans="3:10">
      <c r="C716" s="47"/>
      <c r="D716" s="47"/>
      <c r="E716" s="47"/>
      <c r="F716" s="46"/>
      <c r="G716" s="45"/>
      <c r="H716" s="45"/>
      <c r="I716" s="45"/>
      <c r="J716" s="3" t="str">
        <f t="shared" si="9"/>
        <v>pendente</v>
      </c>
    </row>
    <row r="717" spans="3:10">
      <c r="C717" s="47"/>
      <c r="D717" s="47"/>
      <c r="E717" s="47"/>
      <c r="F717" s="46"/>
      <c r="G717" s="45"/>
      <c r="H717" s="45"/>
      <c r="I717" s="45"/>
      <c r="J717" s="3" t="str">
        <f t="shared" si="9"/>
        <v>pendente</v>
      </c>
    </row>
    <row r="718" spans="3:10">
      <c r="C718" s="47"/>
      <c r="D718" s="47"/>
      <c r="E718" s="44"/>
      <c r="F718" s="46"/>
      <c r="G718" s="28"/>
      <c r="H718" s="28"/>
      <c r="I718" s="28"/>
      <c r="J718" s="3" t="str">
        <f t="shared" si="9"/>
        <v>pendente</v>
      </c>
    </row>
    <row r="719" spans="3:10">
      <c r="C719" s="47"/>
      <c r="D719" s="47"/>
      <c r="E719" s="47"/>
      <c r="F719" s="46"/>
      <c r="G719" s="45"/>
      <c r="H719" s="45"/>
      <c r="I719" s="45"/>
      <c r="J719" s="3" t="str">
        <f t="shared" si="9"/>
        <v>pendente</v>
      </c>
    </row>
    <row r="720" spans="3:10">
      <c r="C720" s="47"/>
      <c r="D720" s="47"/>
      <c r="E720" s="47"/>
      <c r="F720" s="46"/>
      <c r="G720" s="45"/>
      <c r="H720" s="45"/>
      <c r="I720" s="45"/>
      <c r="J720" s="3" t="str">
        <f t="shared" si="9"/>
        <v>pendente</v>
      </c>
    </row>
    <row r="721" spans="3:10">
      <c r="C721" s="47"/>
      <c r="D721" s="47"/>
      <c r="E721" s="47"/>
      <c r="F721" s="46"/>
      <c r="G721" s="45"/>
      <c r="H721" s="45"/>
      <c r="I721" s="45"/>
      <c r="J721" s="3" t="str">
        <f t="shared" si="9"/>
        <v>pendente</v>
      </c>
    </row>
    <row r="722" spans="3:10">
      <c r="C722" s="47"/>
      <c r="D722" s="47"/>
      <c r="E722" s="44"/>
      <c r="F722" s="46"/>
      <c r="G722" s="28"/>
      <c r="H722" s="28"/>
      <c r="I722" s="28"/>
      <c r="J722" s="3" t="str">
        <f t="shared" si="9"/>
        <v>pendente</v>
      </c>
    </row>
    <row r="723" spans="3:10">
      <c r="C723" s="47"/>
      <c r="D723" s="47"/>
      <c r="E723" s="47"/>
      <c r="F723" s="46"/>
      <c r="G723" s="45"/>
      <c r="H723" s="45"/>
      <c r="I723" s="45"/>
      <c r="J723" s="3" t="str">
        <f t="shared" si="9"/>
        <v>pendente</v>
      </c>
    </row>
    <row r="724" spans="3:10">
      <c r="C724" s="47"/>
      <c r="D724" s="47"/>
      <c r="E724" s="47"/>
      <c r="F724" s="46"/>
      <c r="G724" s="45"/>
      <c r="H724" s="45"/>
      <c r="I724" s="45"/>
      <c r="J724" s="3" t="str">
        <f t="shared" si="9"/>
        <v>pendente</v>
      </c>
    </row>
    <row r="725" spans="3:10">
      <c r="C725" s="47"/>
      <c r="D725" s="47"/>
      <c r="E725" s="44"/>
      <c r="F725" s="46"/>
      <c r="G725" s="28"/>
      <c r="H725" s="28"/>
      <c r="I725" s="28"/>
      <c r="J725" s="3" t="str">
        <f t="shared" si="9"/>
        <v>pendente</v>
      </c>
    </row>
    <row r="726" spans="3:10">
      <c r="C726" s="47"/>
      <c r="D726" s="47"/>
      <c r="E726" s="47"/>
      <c r="F726" s="46"/>
      <c r="G726" s="45"/>
      <c r="H726" s="45"/>
      <c r="I726" s="45"/>
      <c r="J726" s="3" t="str">
        <f t="shared" si="9"/>
        <v>pendente</v>
      </c>
    </row>
    <row r="727" spans="3:10">
      <c r="C727" s="47"/>
      <c r="D727" s="47"/>
      <c r="E727" s="47"/>
      <c r="F727" s="46"/>
      <c r="G727" s="45"/>
      <c r="H727" s="45"/>
      <c r="I727" s="45"/>
      <c r="J727" s="3" t="str">
        <f t="shared" si="9"/>
        <v>pendente</v>
      </c>
    </row>
    <row r="728" spans="3:10">
      <c r="C728" s="47"/>
      <c r="D728" s="47"/>
      <c r="E728" s="47"/>
      <c r="F728" s="46"/>
      <c r="G728" s="45"/>
      <c r="H728" s="45"/>
      <c r="I728" s="45"/>
      <c r="J728" s="3" t="str">
        <f t="shared" si="9"/>
        <v>pendente</v>
      </c>
    </row>
    <row r="729" spans="3:10">
      <c r="C729" s="47"/>
      <c r="D729" s="47"/>
      <c r="E729" s="44"/>
      <c r="F729" s="46"/>
      <c r="G729" s="28"/>
      <c r="H729" s="28"/>
      <c r="I729" s="28"/>
      <c r="J729" s="3" t="str">
        <f t="shared" si="9"/>
        <v>pendente</v>
      </c>
    </row>
    <row r="730" spans="3:10">
      <c r="C730" s="47"/>
      <c r="D730" s="47"/>
      <c r="E730" s="47"/>
      <c r="F730" s="46"/>
      <c r="G730" s="45"/>
      <c r="H730" s="45"/>
      <c r="I730" s="45"/>
      <c r="J730" s="3" t="str">
        <f t="shared" si="9"/>
        <v>pendente</v>
      </c>
    </row>
    <row r="731" spans="3:10">
      <c r="C731" s="47"/>
      <c r="D731" s="47"/>
      <c r="E731" s="47"/>
      <c r="F731" s="46"/>
      <c r="G731" s="45"/>
      <c r="H731" s="45"/>
      <c r="I731" s="45"/>
      <c r="J731" s="3" t="str">
        <f t="shared" si="9"/>
        <v>pendente</v>
      </c>
    </row>
    <row r="732" spans="3:10">
      <c r="C732" s="47"/>
      <c r="D732" s="47"/>
      <c r="E732" s="47"/>
      <c r="F732" s="46"/>
      <c r="G732" s="45"/>
      <c r="H732" s="45"/>
      <c r="I732" s="45"/>
      <c r="J732" s="3" t="str">
        <f t="shared" si="9"/>
        <v>pendente</v>
      </c>
    </row>
    <row r="733" spans="3:10">
      <c r="C733" s="47"/>
      <c r="D733" s="47"/>
      <c r="E733" s="44"/>
      <c r="F733" s="46"/>
      <c r="G733" s="28"/>
      <c r="H733" s="28"/>
      <c r="I733" s="28"/>
      <c r="J733" s="3" t="str">
        <f t="shared" si="9"/>
        <v>pendente</v>
      </c>
    </row>
    <row r="734" spans="3:10">
      <c r="C734" s="47"/>
      <c r="D734" s="47"/>
      <c r="E734" s="47"/>
      <c r="F734" s="46"/>
      <c r="G734" s="45"/>
      <c r="H734" s="45"/>
      <c r="I734" s="45"/>
      <c r="J734" s="3" t="str">
        <f t="shared" si="9"/>
        <v>pendente</v>
      </c>
    </row>
    <row r="735" spans="3:10">
      <c r="C735" s="47"/>
      <c r="D735" s="47"/>
      <c r="E735" s="47"/>
      <c r="F735" s="46"/>
      <c r="G735" s="45"/>
      <c r="H735" s="45"/>
      <c r="I735" s="45"/>
      <c r="J735" s="3" t="str">
        <f t="shared" si="9"/>
        <v>pendente</v>
      </c>
    </row>
    <row r="736" spans="3:10">
      <c r="C736" s="47"/>
      <c r="D736" s="47"/>
      <c r="E736" s="44"/>
      <c r="F736" s="46"/>
      <c r="G736" s="28"/>
      <c r="H736" s="28"/>
      <c r="I736" s="28"/>
      <c r="J736" s="3" t="str">
        <f t="shared" si="9"/>
        <v>pendente</v>
      </c>
    </row>
    <row r="737" spans="3:10">
      <c r="C737" s="47"/>
      <c r="D737" s="47"/>
      <c r="E737" s="47"/>
      <c r="F737" s="46"/>
      <c r="G737" s="45"/>
      <c r="H737" s="45"/>
      <c r="I737" s="45"/>
      <c r="J737" s="3" t="str">
        <f t="shared" si="9"/>
        <v>pendente</v>
      </c>
    </row>
    <row r="738" spans="3:10">
      <c r="C738" s="47"/>
      <c r="D738" s="47"/>
      <c r="E738" s="47"/>
      <c r="F738" s="46"/>
      <c r="G738" s="45"/>
      <c r="H738" s="45"/>
      <c r="I738" s="45"/>
      <c r="J738" s="3" t="str">
        <f t="shared" si="9"/>
        <v>pendente</v>
      </c>
    </row>
    <row r="739" spans="3:10">
      <c r="C739" s="47"/>
      <c r="D739" s="47"/>
      <c r="E739" s="47"/>
      <c r="F739" s="46"/>
      <c r="G739" s="45"/>
      <c r="H739" s="45"/>
      <c r="I739" s="45"/>
      <c r="J739" s="3" t="str">
        <f t="shared" si="9"/>
        <v>pendente</v>
      </c>
    </row>
    <row r="740" spans="3:10">
      <c r="C740" s="47"/>
      <c r="D740" s="47"/>
      <c r="E740" s="47"/>
      <c r="F740" s="46"/>
      <c r="G740" s="45"/>
      <c r="H740" s="45"/>
      <c r="I740" s="45"/>
      <c r="J740" s="3" t="str">
        <f t="shared" si="9"/>
        <v>pendente</v>
      </c>
    </row>
    <row r="741" spans="3:10">
      <c r="C741" s="47"/>
      <c r="D741" s="47"/>
      <c r="E741" s="44"/>
      <c r="F741" s="46"/>
      <c r="G741" s="28"/>
      <c r="H741" s="28"/>
      <c r="I741" s="28"/>
      <c r="J741" s="3" t="str">
        <f t="shared" si="9"/>
        <v>pendente</v>
      </c>
    </row>
    <row r="742" spans="3:10">
      <c r="C742" s="47"/>
      <c r="D742" s="47"/>
      <c r="E742" s="47"/>
      <c r="F742" s="46"/>
      <c r="G742" s="45"/>
      <c r="H742" s="45"/>
      <c r="I742" s="45"/>
      <c r="J742" s="3" t="str">
        <f t="shared" si="9"/>
        <v>pendente</v>
      </c>
    </row>
    <row r="743" spans="3:10">
      <c r="C743" s="47"/>
      <c r="D743" s="47"/>
      <c r="E743" s="47"/>
      <c r="F743" s="46"/>
      <c r="G743" s="45"/>
      <c r="H743" s="45"/>
      <c r="I743" s="45"/>
      <c r="J743" s="3" t="str">
        <f t="shared" si="9"/>
        <v>pendente</v>
      </c>
    </row>
    <row r="744" spans="3:10">
      <c r="C744" s="47"/>
      <c r="D744" s="47"/>
      <c r="E744" s="47"/>
      <c r="F744" s="46"/>
      <c r="G744" s="45"/>
      <c r="H744" s="45"/>
      <c r="I744" s="45"/>
      <c r="J744" s="3" t="str">
        <f t="shared" si="9"/>
        <v>pendente</v>
      </c>
    </row>
    <row r="745" spans="3:10">
      <c r="C745" s="47"/>
      <c r="D745" s="47"/>
      <c r="E745" s="44"/>
      <c r="F745" s="46"/>
      <c r="G745" s="28"/>
      <c r="H745" s="28"/>
      <c r="I745" s="28"/>
      <c r="J745" s="3" t="str">
        <f t="shared" si="9"/>
        <v>pendente</v>
      </c>
    </row>
    <row r="746" spans="3:10">
      <c r="C746" s="47"/>
      <c r="D746" s="47"/>
      <c r="E746" s="47"/>
      <c r="F746" s="46"/>
      <c r="G746" s="45"/>
      <c r="H746" s="45"/>
      <c r="I746" s="45"/>
      <c r="J746" s="3" t="str">
        <f t="shared" si="9"/>
        <v>pendente</v>
      </c>
    </row>
    <row r="747" spans="3:10">
      <c r="C747" s="47"/>
      <c r="D747" s="47"/>
      <c r="E747" s="47"/>
      <c r="F747" s="46"/>
      <c r="G747" s="45"/>
      <c r="H747" s="45"/>
      <c r="I747" s="45"/>
      <c r="J747" s="3" t="str">
        <f t="shared" si="9"/>
        <v>pendente</v>
      </c>
    </row>
    <row r="748" spans="3:10">
      <c r="C748" s="47"/>
      <c r="D748" s="47"/>
      <c r="E748" s="44"/>
      <c r="F748" s="46"/>
      <c r="G748" s="28"/>
      <c r="H748" s="28"/>
      <c r="I748" s="28"/>
      <c r="J748" s="3" t="str">
        <f t="shared" si="9"/>
        <v>pendente</v>
      </c>
    </row>
    <row r="749" spans="3:10">
      <c r="C749" s="47"/>
      <c r="D749" s="47"/>
      <c r="E749" s="47"/>
      <c r="F749" s="46"/>
      <c r="G749" s="45"/>
      <c r="H749" s="45"/>
      <c r="I749" s="45"/>
      <c r="J749" s="3" t="str">
        <f t="shared" si="9"/>
        <v>pendente</v>
      </c>
    </row>
    <row r="750" spans="3:10">
      <c r="C750" s="47"/>
      <c r="D750" s="47"/>
      <c r="E750" s="47"/>
      <c r="F750" s="46"/>
      <c r="G750" s="45"/>
      <c r="H750" s="45"/>
      <c r="I750" s="45"/>
      <c r="J750" s="3" t="str">
        <f t="shared" si="9"/>
        <v>pendente</v>
      </c>
    </row>
    <row r="751" spans="3:10">
      <c r="C751" s="47"/>
      <c r="D751" s="47"/>
      <c r="E751" s="47"/>
      <c r="F751" s="46"/>
      <c r="G751" s="45"/>
      <c r="H751" s="45"/>
      <c r="I751" s="45"/>
      <c r="J751" s="3" t="str">
        <f t="shared" si="9"/>
        <v>pendente</v>
      </c>
    </row>
    <row r="752" spans="3:10">
      <c r="C752" s="47"/>
      <c r="D752" s="47"/>
      <c r="E752" s="47"/>
      <c r="F752" s="46"/>
      <c r="G752" s="45"/>
      <c r="H752" s="45"/>
      <c r="I752" s="45"/>
      <c r="J752" s="3" t="str">
        <f t="shared" si="9"/>
        <v>pendente</v>
      </c>
    </row>
    <row r="753" spans="3:10">
      <c r="C753" s="47"/>
      <c r="D753" s="47"/>
      <c r="E753" s="44"/>
      <c r="F753" s="46"/>
      <c r="G753" s="28"/>
      <c r="H753" s="28"/>
      <c r="I753" s="28"/>
      <c r="J753" s="3" t="str">
        <f t="shared" si="9"/>
        <v>pendente</v>
      </c>
    </row>
    <row r="754" spans="3:10">
      <c r="C754" s="47"/>
      <c r="D754" s="47"/>
      <c r="E754" s="47"/>
      <c r="F754" s="46"/>
      <c r="G754" s="45"/>
      <c r="H754" s="45"/>
      <c r="I754" s="45"/>
      <c r="J754" s="3" t="str">
        <f t="shared" si="9"/>
        <v>pendente</v>
      </c>
    </row>
    <row r="755" spans="3:10">
      <c r="C755" s="47"/>
      <c r="D755" s="47"/>
      <c r="E755" s="47"/>
      <c r="F755" s="46"/>
      <c r="G755" s="45"/>
      <c r="H755" s="45"/>
      <c r="I755" s="45"/>
      <c r="J755" s="3" t="str">
        <f t="shared" si="9"/>
        <v>pendente</v>
      </c>
    </row>
    <row r="756" spans="3:10">
      <c r="C756" s="47"/>
      <c r="D756" s="47"/>
      <c r="E756" s="47"/>
      <c r="F756" s="46"/>
      <c r="G756" s="45"/>
      <c r="H756" s="45"/>
      <c r="I756" s="45"/>
      <c r="J756" s="3" t="str">
        <f t="shared" si="9"/>
        <v>pendente</v>
      </c>
    </row>
    <row r="757" spans="3:10">
      <c r="C757" s="47"/>
      <c r="D757" s="47"/>
      <c r="E757" s="44"/>
      <c r="F757" s="46"/>
      <c r="G757" s="28"/>
      <c r="H757" s="28"/>
      <c r="I757" s="28"/>
      <c r="J757" s="3" t="str">
        <f t="shared" si="9"/>
        <v>pendente</v>
      </c>
    </row>
    <row r="758" spans="3:10">
      <c r="C758" s="47"/>
      <c r="D758" s="47"/>
      <c r="E758" s="47"/>
      <c r="F758" s="46"/>
      <c r="G758" s="45"/>
      <c r="H758" s="45"/>
      <c r="I758" s="45"/>
      <c r="J758" s="3" t="str">
        <f t="shared" si="9"/>
        <v>pendente</v>
      </c>
    </row>
    <row r="759" spans="3:10">
      <c r="C759" s="47"/>
      <c r="D759" s="47"/>
      <c r="E759" s="47"/>
      <c r="F759" s="46"/>
      <c r="G759" s="45"/>
      <c r="H759" s="45"/>
      <c r="I759" s="45"/>
      <c r="J759" s="3" t="str">
        <f t="shared" si="9"/>
        <v>pendente</v>
      </c>
    </row>
    <row r="760" spans="3:10">
      <c r="C760" s="47"/>
      <c r="D760" s="47"/>
      <c r="E760" s="44"/>
      <c r="F760" s="46"/>
      <c r="G760" s="28"/>
      <c r="H760" s="28"/>
      <c r="I760" s="28"/>
      <c r="J760" s="3" t="str">
        <f t="shared" si="9"/>
        <v>pendente</v>
      </c>
    </row>
    <row r="761" spans="3:10">
      <c r="C761" s="47"/>
      <c r="D761" s="47"/>
      <c r="E761" s="47"/>
      <c r="F761" s="46"/>
      <c r="G761" s="45"/>
      <c r="H761" s="45"/>
      <c r="I761" s="45"/>
      <c r="J761" s="3" t="str">
        <f t="shared" si="9"/>
        <v>pendente</v>
      </c>
    </row>
    <row r="762" spans="3:10">
      <c r="C762" s="47"/>
      <c r="D762" s="47"/>
      <c r="E762" s="47"/>
      <c r="F762" s="46"/>
      <c r="G762" s="45"/>
      <c r="H762" s="45"/>
      <c r="I762" s="45"/>
      <c r="J762" s="3" t="str">
        <f t="shared" si="9"/>
        <v>pendente</v>
      </c>
    </row>
    <row r="763" spans="3:10">
      <c r="C763" s="47"/>
      <c r="D763" s="47"/>
      <c r="E763" s="47"/>
      <c r="F763" s="46"/>
      <c r="G763" s="45"/>
      <c r="H763" s="45"/>
      <c r="I763" s="45"/>
      <c r="J763" s="3" t="str">
        <f t="shared" si="9"/>
        <v>pendente</v>
      </c>
    </row>
    <row r="764" spans="3:10">
      <c r="C764" s="47"/>
      <c r="D764" s="47"/>
      <c r="E764" s="47"/>
      <c r="F764" s="46"/>
      <c r="G764" s="45"/>
      <c r="H764" s="45"/>
      <c r="I764" s="45"/>
      <c r="J764" s="3" t="str">
        <f t="shared" si="9"/>
        <v>pendente</v>
      </c>
    </row>
    <row r="765" spans="3:10">
      <c r="C765" s="47"/>
      <c r="D765" s="47"/>
      <c r="E765" s="44"/>
      <c r="F765" s="46"/>
      <c r="G765" s="28"/>
      <c r="H765" s="28"/>
      <c r="I765" s="28"/>
      <c r="J765" s="3" t="str">
        <f t="shared" si="9"/>
        <v>pendente</v>
      </c>
    </row>
    <row r="766" spans="3:10">
      <c r="C766" s="47"/>
      <c r="D766" s="47"/>
      <c r="E766" s="47"/>
      <c r="F766" s="46"/>
      <c r="G766" s="45"/>
      <c r="H766" s="45"/>
      <c r="I766" s="45"/>
      <c r="J766" s="3" t="str">
        <f t="shared" si="9"/>
        <v>pendente</v>
      </c>
    </row>
    <row r="767" spans="3:10">
      <c r="C767" s="47"/>
      <c r="D767" s="47"/>
      <c r="E767" s="47"/>
      <c r="F767" s="46"/>
      <c r="G767" s="45"/>
      <c r="H767" s="45"/>
      <c r="I767" s="45"/>
      <c r="J767" s="3" t="str">
        <f t="shared" si="9"/>
        <v>pendente</v>
      </c>
    </row>
    <row r="768" spans="3:10">
      <c r="C768" s="47"/>
      <c r="D768" s="47"/>
      <c r="E768" s="47"/>
      <c r="F768" s="46"/>
      <c r="G768" s="45"/>
      <c r="H768" s="45"/>
      <c r="I768" s="45"/>
      <c r="J768" s="3" t="str">
        <f t="shared" si="9"/>
        <v>pendente</v>
      </c>
    </row>
    <row r="769" spans="3:10">
      <c r="C769" s="47"/>
      <c r="D769" s="47"/>
      <c r="E769" s="44"/>
      <c r="F769" s="46"/>
      <c r="G769" s="28"/>
      <c r="H769" s="28"/>
      <c r="I769" s="28"/>
      <c r="J769" s="3" t="str">
        <f t="shared" si="9"/>
        <v>pendente</v>
      </c>
    </row>
    <row r="770" spans="3:10">
      <c r="C770" s="47"/>
      <c r="D770" s="47"/>
      <c r="E770" s="47"/>
      <c r="F770" s="46"/>
      <c r="G770" s="45"/>
      <c r="H770" s="45"/>
      <c r="I770" s="45"/>
      <c r="J770" s="3" t="str">
        <f t="shared" si="9"/>
        <v>pendente</v>
      </c>
    </row>
    <row r="771" spans="3:10">
      <c r="C771" s="47"/>
      <c r="D771" s="47"/>
      <c r="E771" s="47"/>
      <c r="F771" s="46"/>
      <c r="G771" s="45"/>
      <c r="H771" s="45"/>
      <c r="I771" s="45"/>
      <c r="J771" s="3" t="str">
        <f t="shared" si="9"/>
        <v>pendente</v>
      </c>
    </row>
    <row r="772" spans="3:10">
      <c r="C772" s="47"/>
      <c r="D772" s="47"/>
      <c r="E772" s="44"/>
      <c r="F772" s="46"/>
      <c r="G772" s="28"/>
      <c r="H772" s="28"/>
      <c r="I772" s="28"/>
      <c r="J772" s="3" t="str">
        <f t="shared" si="9"/>
        <v>pendente</v>
      </c>
    </row>
    <row r="773" spans="3:10">
      <c r="C773" s="47"/>
      <c r="D773" s="47"/>
      <c r="E773" s="47"/>
      <c r="F773" s="46"/>
      <c r="G773" s="45"/>
      <c r="H773" s="45"/>
      <c r="I773" s="45"/>
      <c r="J773" s="3" t="str">
        <f t="shared" si="9"/>
        <v>pendente</v>
      </c>
    </row>
    <row r="774" spans="3:10">
      <c r="C774" s="47"/>
      <c r="D774" s="47"/>
      <c r="E774" s="47"/>
      <c r="F774" s="46"/>
      <c r="G774" s="45"/>
      <c r="H774" s="45"/>
      <c r="I774" s="45"/>
      <c r="J774" s="3" t="str">
        <f t="shared" si="9"/>
        <v>pendente</v>
      </c>
    </row>
    <row r="775" spans="3:10">
      <c r="C775" s="47"/>
      <c r="D775" s="47"/>
      <c r="E775" s="47"/>
      <c r="F775" s="46"/>
      <c r="G775" s="45"/>
      <c r="H775" s="45"/>
      <c r="I775" s="45"/>
      <c r="J775" s="3" t="str">
        <f t="shared" si="9"/>
        <v>pendente</v>
      </c>
    </row>
    <row r="776" spans="3:10">
      <c r="C776" s="47"/>
      <c r="D776" s="47"/>
      <c r="E776" s="47"/>
      <c r="F776" s="46"/>
      <c r="G776" s="45"/>
      <c r="H776" s="45"/>
      <c r="I776" s="45"/>
      <c r="J776" s="3" t="str">
        <f t="shared" si="9"/>
        <v>pendente</v>
      </c>
    </row>
    <row r="777" spans="3:10">
      <c r="C777" s="47"/>
      <c r="D777" s="47"/>
      <c r="E777" s="44"/>
      <c r="F777" s="46"/>
      <c r="G777" s="28"/>
      <c r="H777" s="28"/>
      <c r="I777" s="28"/>
      <c r="J777" s="3" t="str">
        <f t="shared" si="9"/>
        <v>pendente</v>
      </c>
    </row>
    <row r="778" spans="3:10">
      <c r="C778" s="47"/>
      <c r="D778" s="47"/>
      <c r="E778" s="47"/>
      <c r="F778" s="46"/>
      <c r="G778" s="45"/>
      <c r="H778" s="45"/>
      <c r="I778" s="45"/>
      <c r="J778" s="3" t="str">
        <f t="shared" si="9"/>
        <v>pendente</v>
      </c>
    </row>
    <row r="779" spans="3:10">
      <c r="C779" s="47"/>
      <c r="D779" s="47"/>
      <c r="E779" s="47"/>
      <c r="F779" s="46"/>
      <c r="G779" s="45"/>
      <c r="H779" s="45"/>
      <c r="I779" s="45"/>
      <c r="J779" s="3" t="str">
        <f t="shared" si="9"/>
        <v>pendente</v>
      </c>
    </row>
    <row r="780" spans="3:10">
      <c r="C780" s="47"/>
      <c r="D780" s="47"/>
      <c r="E780" s="47"/>
      <c r="F780" s="46"/>
      <c r="G780" s="45"/>
      <c r="H780" s="45"/>
      <c r="I780" s="45"/>
      <c r="J780" s="3" t="str">
        <f t="shared" si="9"/>
        <v>pendente</v>
      </c>
    </row>
    <row r="781" spans="3:10">
      <c r="C781" s="47"/>
      <c r="D781" s="47"/>
      <c r="E781" s="44"/>
      <c r="F781" s="46"/>
      <c r="G781" s="28"/>
      <c r="H781" s="28"/>
      <c r="I781" s="28"/>
      <c r="J781" s="3" t="str">
        <f t="shared" si="9"/>
        <v>pendente</v>
      </c>
    </row>
    <row r="782" spans="3:10">
      <c r="C782" s="47"/>
      <c r="D782" s="47"/>
      <c r="E782" s="47"/>
      <c r="F782" s="46"/>
      <c r="G782" s="45"/>
      <c r="H782" s="45"/>
      <c r="I782" s="45"/>
      <c r="J782" s="3" t="str">
        <f t="shared" si="9"/>
        <v>pendente</v>
      </c>
    </row>
    <row r="783" spans="3:10">
      <c r="C783" s="47"/>
      <c r="D783" s="47"/>
      <c r="E783" s="47"/>
      <c r="F783" s="46"/>
      <c r="G783" s="45"/>
      <c r="H783" s="45"/>
      <c r="I783" s="45"/>
      <c r="J783" s="3" t="str">
        <f t="shared" si="9"/>
        <v>pendente</v>
      </c>
    </row>
    <row r="784" spans="3:10">
      <c r="C784" s="47"/>
      <c r="D784" s="47"/>
      <c r="E784" s="44"/>
      <c r="F784" s="46"/>
      <c r="G784" s="28"/>
      <c r="H784" s="28"/>
      <c r="I784" s="28"/>
      <c r="J784" s="3" t="str">
        <f t="shared" si="9"/>
        <v>pendente</v>
      </c>
    </row>
    <row r="785" spans="3:10">
      <c r="C785" s="47"/>
      <c r="D785" s="47"/>
      <c r="E785" s="47"/>
      <c r="F785" s="46"/>
      <c r="G785" s="45"/>
      <c r="H785" s="45"/>
      <c r="I785" s="45"/>
      <c r="J785" s="3" t="str">
        <f t="shared" si="9"/>
        <v>pendente</v>
      </c>
    </row>
    <row r="786" spans="3:10">
      <c r="C786" s="47"/>
      <c r="D786" s="47"/>
      <c r="E786" s="47"/>
      <c r="F786" s="46"/>
      <c r="G786" s="45"/>
      <c r="H786" s="45"/>
      <c r="I786" s="45"/>
      <c r="J786" s="3" t="str">
        <f t="shared" si="9"/>
        <v>pendente</v>
      </c>
    </row>
    <row r="787" spans="3:10">
      <c r="C787" s="47"/>
      <c r="D787" s="47"/>
      <c r="E787" s="47"/>
      <c r="F787" s="46"/>
      <c r="G787" s="45"/>
      <c r="H787" s="45"/>
      <c r="I787" s="45"/>
      <c r="J787" s="3" t="str">
        <f t="shared" si="9"/>
        <v>pendente</v>
      </c>
    </row>
    <row r="788" spans="3:10">
      <c r="C788" s="47"/>
      <c r="D788" s="47"/>
      <c r="E788" s="47"/>
      <c r="F788" s="46"/>
      <c r="G788" s="45"/>
      <c r="H788" s="45"/>
      <c r="I788" s="45"/>
      <c r="J788" s="3" t="str">
        <f t="shared" si="9"/>
        <v>pendente</v>
      </c>
    </row>
    <row r="789" spans="3:10">
      <c r="C789" s="47"/>
      <c r="D789" s="47"/>
      <c r="E789" s="44"/>
      <c r="F789" s="46"/>
      <c r="G789" s="28"/>
      <c r="H789" s="28"/>
      <c r="I789" s="28"/>
      <c r="J789" s="3" t="str">
        <f t="shared" si="9"/>
        <v>pendente</v>
      </c>
    </row>
    <row r="790" spans="3:10">
      <c r="C790" s="47"/>
      <c r="D790" s="47"/>
      <c r="E790" s="47"/>
      <c r="F790" s="46"/>
      <c r="G790" s="45"/>
      <c r="H790" s="45"/>
      <c r="I790" s="45"/>
      <c r="J790" s="3" t="str">
        <f t="shared" si="9"/>
        <v>pendente</v>
      </c>
    </row>
    <row r="791" spans="3:10">
      <c r="C791" s="47"/>
      <c r="D791" s="47"/>
      <c r="E791" s="47"/>
      <c r="F791" s="46"/>
      <c r="G791" s="45"/>
      <c r="H791" s="45"/>
      <c r="I791" s="45"/>
      <c r="J791" s="3" t="str">
        <f t="shared" si="9"/>
        <v>pendente</v>
      </c>
    </row>
    <row r="792" spans="3:10">
      <c r="C792" s="47"/>
      <c r="D792" s="47"/>
      <c r="E792" s="47"/>
      <c r="F792" s="46"/>
      <c r="G792" s="45"/>
      <c r="H792" s="45"/>
      <c r="I792" s="45"/>
      <c r="J792" s="3" t="str">
        <f t="shared" si="9"/>
        <v>pendente</v>
      </c>
    </row>
    <row r="793" spans="3:10">
      <c r="C793" s="47"/>
      <c r="D793" s="47"/>
      <c r="E793" s="44"/>
      <c r="F793" s="46"/>
      <c r="G793" s="28"/>
      <c r="H793" s="28"/>
      <c r="I793" s="28"/>
      <c r="J793" s="3" t="str">
        <f t="shared" si="9"/>
        <v>pendente</v>
      </c>
    </row>
    <row r="794" spans="3:10">
      <c r="C794" s="47"/>
      <c r="D794" s="47"/>
      <c r="E794" s="47"/>
      <c r="F794" s="46"/>
      <c r="G794" s="45"/>
      <c r="H794" s="45"/>
      <c r="I794" s="45"/>
      <c r="J794" s="3" t="str">
        <f t="shared" si="9"/>
        <v>pendente</v>
      </c>
    </row>
    <row r="795" spans="3:10">
      <c r="C795" s="47"/>
      <c r="D795" s="47"/>
      <c r="E795" s="47"/>
      <c r="F795" s="46"/>
      <c r="G795" s="45"/>
      <c r="H795" s="45"/>
      <c r="I795" s="45"/>
      <c r="J795" s="3" t="str">
        <f t="shared" si="9"/>
        <v>pendente</v>
      </c>
    </row>
    <row r="796" spans="3:10">
      <c r="C796" s="47"/>
      <c r="D796" s="47"/>
      <c r="E796" s="44"/>
      <c r="F796" s="46"/>
      <c r="G796" s="28"/>
      <c r="H796" s="28"/>
      <c r="I796" s="28"/>
      <c r="J796" s="3" t="str">
        <f t="shared" si="9"/>
        <v>pendente</v>
      </c>
    </row>
    <row r="797" spans="3:10">
      <c r="C797" s="47"/>
      <c r="D797" s="47"/>
      <c r="E797" s="47"/>
      <c r="F797" s="46"/>
      <c r="G797" s="45"/>
      <c r="H797" s="45"/>
      <c r="I797" s="45"/>
      <c r="J797" s="3" t="str">
        <f t="shared" si="9"/>
        <v>pendente</v>
      </c>
    </row>
    <row r="798" spans="3:10">
      <c r="C798" s="47"/>
      <c r="D798" s="47"/>
      <c r="E798" s="47"/>
      <c r="F798" s="46"/>
      <c r="G798" s="45"/>
      <c r="H798" s="45"/>
      <c r="I798" s="45"/>
      <c r="J798" s="3" t="str">
        <f t="shared" si="9"/>
        <v>pendente</v>
      </c>
    </row>
    <row r="799" spans="3:10">
      <c r="C799" s="47"/>
      <c r="D799" s="47"/>
      <c r="E799" s="47"/>
      <c r="F799" s="46"/>
      <c r="G799" s="45"/>
      <c r="H799" s="45"/>
      <c r="I799" s="45"/>
      <c r="J799" s="3" t="str">
        <f t="shared" si="9"/>
        <v>pendente</v>
      </c>
    </row>
    <row r="800" spans="3:10">
      <c r="C800" s="47"/>
      <c r="D800" s="47"/>
      <c r="E800" s="44"/>
      <c r="F800" s="46"/>
      <c r="G800" s="28"/>
      <c r="H800" s="28"/>
      <c r="I800" s="28"/>
      <c r="J800" s="3" t="str">
        <f t="shared" si="9"/>
        <v>pendente</v>
      </c>
    </row>
    <row r="801" spans="3:10">
      <c r="C801" s="47"/>
      <c r="D801" s="47"/>
      <c r="E801" s="47"/>
      <c r="F801" s="46"/>
      <c r="G801" s="45"/>
      <c r="H801" s="45"/>
      <c r="I801" s="45"/>
      <c r="J801" s="3" t="str">
        <f t="shared" si="9"/>
        <v>pendente</v>
      </c>
    </row>
    <row r="802" spans="3:10">
      <c r="C802" s="47"/>
      <c r="D802" s="47"/>
      <c r="E802" s="47"/>
      <c r="F802" s="46"/>
      <c r="G802" s="45"/>
      <c r="H802" s="45"/>
      <c r="I802" s="45"/>
      <c r="J802" s="3" t="str">
        <f t="shared" si="9"/>
        <v>pendente</v>
      </c>
    </row>
    <row r="803" spans="3:10">
      <c r="C803" s="47"/>
      <c r="D803" s="47"/>
      <c r="E803" s="47"/>
      <c r="F803" s="46"/>
      <c r="G803" s="45"/>
      <c r="H803" s="45"/>
      <c r="I803" s="45"/>
      <c r="J803" s="3" t="str">
        <f t="shared" si="9"/>
        <v>pendente</v>
      </c>
    </row>
    <row r="804" spans="3:10">
      <c r="C804" s="47"/>
      <c r="D804" s="47"/>
      <c r="E804" s="44"/>
      <c r="F804" s="46"/>
      <c r="G804" s="28"/>
      <c r="H804" s="28"/>
      <c r="I804" s="28"/>
      <c r="J804" s="3" t="str">
        <f t="shared" si="9"/>
        <v>pendente</v>
      </c>
    </row>
    <row r="805" spans="3:10">
      <c r="C805" s="47"/>
      <c r="D805" s="47"/>
      <c r="E805" s="47"/>
      <c r="F805" s="46"/>
      <c r="G805" s="45"/>
      <c r="H805" s="45"/>
      <c r="I805" s="45"/>
      <c r="J805" s="3" t="str">
        <f t="shared" si="9"/>
        <v>pendente</v>
      </c>
    </row>
    <row r="806" spans="3:10">
      <c r="C806" s="47"/>
      <c r="D806" s="47"/>
      <c r="E806" s="47"/>
      <c r="F806" s="46"/>
      <c r="G806" s="45"/>
      <c r="H806" s="45"/>
      <c r="I806" s="45"/>
      <c r="J806" s="3" t="str">
        <f t="shared" si="9"/>
        <v>pendente</v>
      </c>
    </row>
    <row r="807" spans="3:10">
      <c r="C807" s="47"/>
      <c r="D807" s="47"/>
      <c r="E807" s="44"/>
      <c r="F807" s="46"/>
      <c r="G807" s="28"/>
      <c r="H807" s="28"/>
      <c r="I807" s="28"/>
      <c r="J807" s="3" t="str">
        <f t="shared" si="9"/>
        <v>pendente</v>
      </c>
    </row>
    <row r="808" spans="3:10">
      <c r="C808" s="47"/>
      <c r="D808" s="47"/>
      <c r="E808" s="47"/>
      <c r="F808" s="46"/>
      <c r="G808" s="45"/>
      <c r="H808" s="45"/>
      <c r="I808" s="45"/>
      <c r="J808" s="3" t="str">
        <f t="shared" si="9"/>
        <v>pendente</v>
      </c>
    </row>
    <row r="809" spans="3:10">
      <c r="C809" s="47"/>
      <c r="D809" s="47"/>
      <c r="E809" s="47"/>
      <c r="F809" s="46"/>
      <c r="G809" s="45"/>
      <c r="H809" s="45"/>
      <c r="I809" s="45"/>
      <c r="J809" s="3" t="str">
        <f t="shared" si="9"/>
        <v>pendente</v>
      </c>
    </row>
    <row r="810" spans="3:10">
      <c r="C810" s="47"/>
      <c r="D810" s="47"/>
      <c r="E810" s="47"/>
      <c r="F810" s="46"/>
      <c r="G810" s="45"/>
      <c r="H810" s="45"/>
      <c r="I810" s="45"/>
      <c r="J810" s="3" t="str">
        <f t="shared" si="9"/>
        <v>pendente</v>
      </c>
    </row>
    <row r="811" spans="3:10">
      <c r="C811" s="47"/>
      <c r="D811" s="47"/>
      <c r="E811" s="47"/>
      <c r="F811" s="46"/>
      <c r="G811" s="45"/>
      <c r="H811" s="45"/>
      <c r="I811" s="45"/>
      <c r="J811" s="3" t="str">
        <f t="shared" si="9"/>
        <v>pendente</v>
      </c>
    </row>
    <row r="812" spans="3:10">
      <c r="C812" s="47"/>
      <c r="D812" s="47"/>
      <c r="E812" s="44"/>
      <c r="F812" s="46"/>
      <c r="G812" s="28"/>
      <c r="H812" s="28"/>
      <c r="I812" s="28"/>
      <c r="J812" s="3" t="str">
        <f t="shared" si="9"/>
        <v>pendente</v>
      </c>
    </row>
    <row r="813" spans="3:10">
      <c r="C813" s="47"/>
      <c r="D813" s="47"/>
      <c r="E813" s="47"/>
      <c r="F813" s="46"/>
      <c r="G813" s="45"/>
      <c r="H813" s="45"/>
      <c r="I813" s="45"/>
      <c r="J813" s="3" t="str">
        <f t="shared" si="9"/>
        <v>pendente</v>
      </c>
    </row>
    <row r="814" spans="3:10">
      <c r="C814" s="47"/>
      <c r="D814" s="47"/>
      <c r="E814" s="47"/>
      <c r="F814" s="46"/>
      <c r="G814" s="45"/>
      <c r="H814" s="45"/>
      <c r="I814" s="45"/>
      <c r="J814" s="3" t="str">
        <f t="shared" si="9"/>
        <v>pendente</v>
      </c>
    </row>
    <row r="815" spans="3:10">
      <c r="C815" s="47"/>
      <c r="D815" s="47"/>
      <c r="E815" s="47"/>
      <c r="F815" s="46"/>
      <c r="G815" s="45"/>
      <c r="H815" s="45"/>
      <c r="I815" s="45"/>
      <c r="J815" s="3" t="str">
        <f t="shared" si="9"/>
        <v>pendente</v>
      </c>
    </row>
    <row r="816" spans="3:10">
      <c r="C816" s="47"/>
      <c r="D816" s="47"/>
      <c r="E816" s="44"/>
      <c r="F816" s="46"/>
      <c r="G816" s="28"/>
      <c r="H816" s="28"/>
      <c r="I816" s="28"/>
      <c r="J816" s="3" t="str">
        <f t="shared" si="9"/>
        <v>pendente</v>
      </c>
    </row>
    <row r="817" spans="3:10">
      <c r="C817" s="47"/>
      <c r="D817" s="47"/>
      <c r="E817" s="47"/>
      <c r="F817" s="46"/>
      <c r="G817" s="45"/>
      <c r="H817" s="45"/>
      <c r="I817" s="45"/>
      <c r="J817" s="3" t="str">
        <f t="shared" si="9"/>
        <v>pendente</v>
      </c>
    </row>
    <row r="818" spans="3:10">
      <c r="C818" s="47"/>
      <c r="D818" s="47"/>
      <c r="E818" s="47"/>
      <c r="F818" s="46"/>
      <c r="G818" s="45"/>
      <c r="H818" s="45"/>
      <c r="I818" s="45"/>
      <c r="J818" s="3" t="str">
        <f t="shared" si="9"/>
        <v>pendente</v>
      </c>
    </row>
    <row r="819" spans="3:10">
      <c r="C819" s="47"/>
      <c r="D819" s="47"/>
      <c r="E819" s="44"/>
      <c r="F819" s="46"/>
      <c r="G819" s="28"/>
      <c r="H819" s="28"/>
      <c r="I819" s="28"/>
      <c r="J819" s="3" t="str">
        <f t="shared" si="9"/>
        <v>pendente</v>
      </c>
    </row>
    <row r="820" spans="3:10">
      <c r="C820" s="47"/>
      <c r="D820" s="47"/>
      <c r="E820" s="47"/>
      <c r="F820" s="46"/>
      <c r="G820" s="45"/>
      <c r="H820" s="45"/>
      <c r="I820" s="45"/>
      <c r="J820" s="3" t="str">
        <f t="shared" si="9"/>
        <v>pendente</v>
      </c>
    </row>
    <row r="821" spans="3:10">
      <c r="C821" s="47"/>
      <c r="D821" s="47"/>
      <c r="E821" s="47"/>
      <c r="F821" s="46"/>
      <c r="G821" s="45"/>
      <c r="H821" s="45"/>
      <c r="I821" s="45"/>
      <c r="J821" s="3" t="str">
        <f t="shared" si="9"/>
        <v>pendente</v>
      </c>
    </row>
    <row r="822" spans="3:10">
      <c r="C822" s="47"/>
      <c r="D822" s="47"/>
      <c r="E822" s="47"/>
      <c r="F822" s="46"/>
      <c r="G822" s="45"/>
      <c r="H822" s="45"/>
      <c r="I822" s="45"/>
      <c r="J822" s="3" t="str">
        <f t="shared" si="9"/>
        <v>pendente</v>
      </c>
    </row>
    <row r="823" spans="3:10">
      <c r="C823" s="47"/>
      <c r="D823" s="47"/>
      <c r="E823" s="47"/>
      <c r="F823" s="46"/>
      <c r="G823" s="45"/>
      <c r="H823" s="45"/>
      <c r="I823" s="45"/>
      <c r="J823" s="3" t="str">
        <f t="shared" si="9"/>
        <v>pendente</v>
      </c>
    </row>
    <row r="824" spans="3:10">
      <c r="C824" s="47"/>
      <c r="D824" s="47"/>
      <c r="E824" s="44"/>
      <c r="F824" s="46"/>
      <c r="G824" s="28"/>
      <c r="H824" s="28"/>
      <c r="I824" s="28"/>
      <c r="J824" s="3" t="str">
        <f t="shared" si="9"/>
        <v>pendente</v>
      </c>
    </row>
    <row r="825" spans="3:10">
      <c r="C825" s="47"/>
      <c r="D825" s="47"/>
      <c r="E825" s="47"/>
      <c r="F825" s="46"/>
      <c r="G825" s="45"/>
      <c r="H825" s="45"/>
      <c r="I825" s="45"/>
      <c r="J825" s="3" t="str">
        <f t="shared" si="9"/>
        <v>pendente</v>
      </c>
    </row>
    <row r="826" spans="3:10">
      <c r="C826" s="47"/>
      <c r="D826" s="47"/>
      <c r="E826" s="47"/>
      <c r="F826" s="46"/>
      <c r="G826" s="45"/>
      <c r="H826" s="45"/>
      <c r="I826" s="45"/>
      <c r="J826" s="3" t="str">
        <f t="shared" ref="J826:J866" si="10">IF(H825&lt;&gt;0,"finalizado", "pendente")</f>
        <v>pendente</v>
      </c>
    </row>
    <row r="827" spans="3:10">
      <c r="C827" s="47"/>
      <c r="D827" s="47"/>
      <c r="E827" s="47"/>
      <c r="F827" s="46"/>
      <c r="G827" s="45"/>
      <c r="H827" s="45"/>
      <c r="I827" s="45"/>
      <c r="J827" s="3" t="str">
        <f t="shared" si="10"/>
        <v>pendente</v>
      </c>
    </row>
    <row r="828" spans="3:10">
      <c r="C828" s="47"/>
      <c r="D828" s="47"/>
      <c r="E828" s="44"/>
      <c r="F828" s="46"/>
      <c r="G828" s="28"/>
      <c r="H828" s="28"/>
      <c r="I828" s="28"/>
      <c r="J828" s="3" t="str">
        <f t="shared" si="10"/>
        <v>pendente</v>
      </c>
    </row>
    <row r="829" spans="3:10">
      <c r="C829" s="47"/>
      <c r="D829" s="47"/>
      <c r="E829" s="47"/>
      <c r="F829" s="46"/>
      <c r="G829" s="45"/>
      <c r="H829" s="45"/>
      <c r="I829" s="45"/>
      <c r="J829" s="3" t="str">
        <f t="shared" si="10"/>
        <v>pendente</v>
      </c>
    </row>
    <row r="830" spans="3:10">
      <c r="C830" s="47"/>
      <c r="D830" s="47"/>
      <c r="E830" s="47"/>
      <c r="F830" s="46"/>
      <c r="G830" s="45"/>
      <c r="H830" s="45"/>
      <c r="I830" s="45"/>
      <c r="J830" s="3" t="str">
        <f t="shared" si="10"/>
        <v>pendente</v>
      </c>
    </row>
    <row r="831" spans="3:10">
      <c r="C831" s="47"/>
      <c r="D831" s="47"/>
      <c r="E831" s="44"/>
      <c r="F831" s="46"/>
      <c r="G831" s="28"/>
      <c r="H831" s="28"/>
      <c r="I831" s="28"/>
      <c r="J831" s="3" t="str">
        <f t="shared" si="10"/>
        <v>pendente</v>
      </c>
    </row>
    <row r="832" spans="3:10">
      <c r="C832" s="47"/>
      <c r="D832" s="47"/>
      <c r="E832" s="47"/>
      <c r="F832" s="46"/>
      <c r="G832" s="45"/>
      <c r="H832" s="45"/>
      <c r="I832" s="45"/>
      <c r="J832" s="3" t="str">
        <f t="shared" si="10"/>
        <v>pendente</v>
      </c>
    </row>
    <row r="833" spans="3:10">
      <c r="C833" s="47"/>
      <c r="D833" s="47"/>
      <c r="E833" s="47"/>
      <c r="F833" s="46"/>
      <c r="G833" s="45"/>
      <c r="H833" s="45"/>
      <c r="I833" s="45"/>
      <c r="J833" s="3" t="str">
        <f t="shared" si="10"/>
        <v>pendente</v>
      </c>
    </row>
    <row r="834" spans="3:10">
      <c r="C834" s="47"/>
      <c r="D834" s="47"/>
      <c r="E834" s="47"/>
      <c r="F834" s="46"/>
      <c r="G834" s="45"/>
      <c r="H834" s="45"/>
      <c r="I834" s="45"/>
      <c r="J834" s="3" t="str">
        <f t="shared" si="10"/>
        <v>pendente</v>
      </c>
    </row>
    <row r="835" spans="3:10">
      <c r="C835" s="47"/>
      <c r="D835" s="47"/>
      <c r="E835" s="47"/>
      <c r="F835" s="46"/>
      <c r="G835" s="45"/>
      <c r="H835" s="45"/>
      <c r="I835" s="45"/>
      <c r="J835" s="3" t="str">
        <f t="shared" si="10"/>
        <v>pendente</v>
      </c>
    </row>
    <row r="836" spans="3:10">
      <c r="C836" s="47"/>
      <c r="D836" s="47"/>
      <c r="E836" s="44"/>
      <c r="F836" s="46"/>
      <c r="G836" s="28"/>
      <c r="H836" s="28"/>
      <c r="I836" s="28"/>
      <c r="J836" s="3" t="str">
        <f t="shared" si="10"/>
        <v>pendente</v>
      </c>
    </row>
    <row r="837" spans="3:10">
      <c r="C837" s="47"/>
      <c r="D837" s="47"/>
      <c r="E837" s="47"/>
      <c r="F837" s="46"/>
      <c r="G837" s="45"/>
      <c r="H837" s="45"/>
      <c r="I837" s="45"/>
      <c r="J837" s="3" t="str">
        <f t="shared" si="10"/>
        <v>pendente</v>
      </c>
    </row>
    <row r="838" spans="3:10">
      <c r="C838" s="47"/>
      <c r="D838" s="47"/>
      <c r="E838" s="47"/>
      <c r="F838" s="46"/>
      <c r="G838" s="45"/>
      <c r="H838" s="45"/>
      <c r="I838" s="45"/>
      <c r="J838" s="3" t="str">
        <f t="shared" si="10"/>
        <v>pendente</v>
      </c>
    </row>
    <row r="839" spans="3:10">
      <c r="C839" s="47"/>
      <c r="D839" s="47"/>
      <c r="E839" s="47"/>
      <c r="F839" s="46"/>
      <c r="G839" s="45"/>
      <c r="H839" s="45"/>
      <c r="I839" s="45"/>
      <c r="J839" s="3" t="str">
        <f t="shared" si="10"/>
        <v>pendente</v>
      </c>
    </row>
    <row r="840" spans="3:10">
      <c r="C840" s="47"/>
      <c r="D840" s="47"/>
      <c r="E840" s="44"/>
      <c r="F840" s="46"/>
      <c r="G840" s="28"/>
      <c r="H840" s="28"/>
      <c r="I840" s="28"/>
      <c r="J840" s="3" t="str">
        <f t="shared" si="10"/>
        <v>pendente</v>
      </c>
    </row>
    <row r="841" spans="3:10">
      <c r="C841" s="47"/>
      <c r="D841" s="47"/>
      <c r="E841" s="47"/>
      <c r="F841" s="46"/>
      <c r="G841" s="45"/>
      <c r="H841" s="45"/>
      <c r="I841" s="45"/>
      <c r="J841" s="3" t="str">
        <f t="shared" si="10"/>
        <v>pendente</v>
      </c>
    </row>
    <row r="842" spans="3:10">
      <c r="C842" s="47"/>
      <c r="D842" s="47"/>
      <c r="E842" s="47"/>
      <c r="F842" s="46"/>
      <c r="G842" s="45"/>
      <c r="H842" s="45"/>
      <c r="I842" s="45"/>
      <c r="J842" s="3" t="str">
        <f t="shared" si="10"/>
        <v>pendente</v>
      </c>
    </row>
    <row r="843" spans="3:10">
      <c r="C843" s="47"/>
      <c r="D843" s="47"/>
      <c r="E843" s="44"/>
      <c r="F843" s="46"/>
      <c r="G843" s="28"/>
      <c r="H843" s="28"/>
      <c r="I843" s="28"/>
      <c r="J843" s="3" t="str">
        <f t="shared" si="10"/>
        <v>pendente</v>
      </c>
    </row>
    <row r="844" spans="3:10">
      <c r="C844" s="47"/>
      <c r="D844" s="47"/>
      <c r="E844" s="47"/>
      <c r="F844" s="46"/>
      <c r="G844" s="45"/>
      <c r="H844" s="45"/>
      <c r="I844" s="45"/>
      <c r="J844" s="3" t="str">
        <f t="shared" si="10"/>
        <v>pendente</v>
      </c>
    </row>
    <row r="845" spans="3:10">
      <c r="C845" s="47"/>
      <c r="D845" s="47"/>
      <c r="E845" s="47"/>
      <c r="F845" s="46"/>
      <c r="G845" s="45"/>
      <c r="H845" s="45"/>
      <c r="I845" s="45"/>
      <c r="J845" s="3" t="str">
        <f t="shared" si="10"/>
        <v>pendente</v>
      </c>
    </row>
    <row r="846" spans="3:10">
      <c r="C846" s="47"/>
      <c r="D846" s="47"/>
      <c r="E846" s="47"/>
      <c r="F846" s="46"/>
      <c r="G846" s="45"/>
      <c r="H846" s="45"/>
      <c r="I846" s="45"/>
      <c r="J846" s="3" t="str">
        <f t="shared" si="10"/>
        <v>pendente</v>
      </c>
    </row>
    <row r="847" spans="3:10">
      <c r="C847" s="47"/>
      <c r="D847" s="47"/>
      <c r="E847" s="47"/>
      <c r="F847" s="46"/>
      <c r="G847" s="45"/>
      <c r="H847" s="45"/>
      <c r="I847" s="45"/>
      <c r="J847" s="3" t="str">
        <f t="shared" si="10"/>
        <v>pendente</v>
      </c>
    </row>
    <row r="848" spans="3:10">
      <c r="C848" s="47"/>
      <c r="D848" s="47"/>
      <c r="E848" s="44"/>
      <c r="F848" s="46"/>
      <c r="G848" s="28"/>
      <c r="H848" s="28"/>
      <c r="I848" s="28"/>
      <c r="J848" s="3" t="str">
        <f t="shared" si="10"/>
        <v>pendente</v>
      </c>
    </row>
    <row r="849" spans="3:10">
      <c r="C849" s="47"/>
      <c r="D849" s="47"/>
      <c r="E849" s="47"/>
      <c r="F849" s="46"/>
      <c r="G849" s="45"/>
      <c r="H849" s="45"/>
      <c r="I849" s="45"/>
      <c r="J849" s="3" t="str">
        <f t="shared" si="10"/>
        <v>pendente</v>
      </c>
    </row>
    <row r="850" spans="3:10">
      <c r="C850" s="47"/>
      <c r="D850" s="47"/>
      <c r="E850" s="47"/>
      <c r="F850" s="46"/>
      <c r="G850" s="45"/>
      <c r="H850" s="45"/>
      <c r="I850" s="45"/>
      <c r="J850" s="3" t="str">
        <f t="shared" si="10"/>
        <v>pendente</v>
      </c>
    </row>
    <row r="851" spans="3:10">
      <c r="C851" s="47"/>
      <c r="D851" s="47"/>
      <c r="E851" s="47"/>
      <c r="F851" s="46"/>
      <c r="G851" s="45"/>
      <c r="H851" s="45"/>
      <c r="I851" s="45"/>
      <c r="J851" s="3" t="str">
        <f t="shared" si="10"/>
        <v>pendente</v>
      </c>
    </row>
    <row r="852" spans="3:10">
      <c r="C852" s="47"/>
      <c r="D852" s="47"/>
      <c r="E852" s="44"/>
      <c r="F852" s="46"/>
      <c r="G852" s="28"/>
      <c r="H852" s="28"/>
      <c r="I852" s="28"/>
      <c r="J852" s="3" t="str">
        <f t="shared" si="10"/>
        <v>pendente</v>
      </c>
    </row>
    <row r="853" spans="3:10">
      <c r="C853" s="47"/>
      <c r="D853" s="47"/>
      <c r="E853" s="47"/>
      <c r="F853" s="46"/>
      <c r="G853" s="45"/>
      <c r="H853" s="45"/>
      <c r="I853" s="45"/>
      <c r="J853" s="3" t="str">
        <f t="shared" si="10"/>
        <v>pendente</v>
      </c>
    </row>
    <row r="854" spans="3:10">
      <c r="C854" s="47"/>
      <c r="D854" s="47"/>
      <c r="E854" s="47"/>
      <c r="F854" s="46"/>
      <c r="G854" s="45"/>
      <c r="H854" s="45"/>
      <c r="I854" s="45"/>
      <c r="J854" s="3" t="str">
        <f t="shared" si="10"/>
        <v>pendente</v>
      </c>
    </row>
    <row r="855" spans="3:10">
      <c r="C855" s="47"/>
      <c r="D855" s="47"/>
      <c r="E855" s="44"/>
      <c r="F855" s="46"/>
      <c r="G855" s="28"/>
      <c r="H855" s="28"/>
      <c r="I855" s="28"/>
      <c r="J855" s="3" t="str">
        <f t="shared" si="10"/>
        <v>pendente</v>
      </c>
    </row>
    <row r="856" spans="3:10">
      <c r="C856" s="47"/>
      <c r="D856" s="47"/>
      <c r="E856" s="47"/>
      <c r="F856" s="46"/>
      <c r="G856" s="45"/>
      <c r="H856" s="45"/>
      <c r="I856" s="45"/>
      <c r="J856" s="3" t="str">
        <f t="shared" si="10"/>
        <v>pendente</v>
      </c>
    </row>
    <row r="857" spans="3:10">
      <c r="C857" s="47"/>
      <c r="D857" s="47"/>
      <c r="E857" s="47"/>
      <c r="F857" s="46"/>
      <c r="G857" s="45"/>
      <c r="H857" s="45"/>
      <c r="I857" s="45"/>
      <c r="J857" s="3" t="str">
        <f t="shared" si="10"/>
        <v>pendente</v>
      </c>
    </row>
    <row r="858" spans="3:10">
      <c r="C858" s="47"/>
      <c r="D858" s="47"/>
      <c r="E858" s="47"/>
      <c r="F858" s="46"/>
      <c r="G858" s="45"/>
      <c r="H858" s="45"/>
      <c r="I858" s="45"/>
      <c r="J858" s="3" t="str">
        <f t="shared" si="10"/>
        <v>pendente</v>
      </c>
    </row>
    <row r="859" spans="3:10">
      <c r="C859" s="47"/>
      <c r="D859" s="47"/>
      <c r="E859" s="47"/>
      <c r="F859" s="46"/>
      <c r="G859" s="45"/>
      <c r="H859" s="45"/>
      <c r="I859" s="45"/>
      <c r="J859" s="3" t="str">
        <f t="shared" si="10"/>
        <v>pendente</v>
      </c>
    </row>
    <row r="860" spans="3:10">
      <c r="C860" s="47"/>
      <c r="D860" s="47"/>
      <c r="E860" s="44"/>
      <c r="F860" s="46"/>
      <c r="G860" s="28"/>
      <c r="H860" s="28"/>
      <c r="I860" s="28"/>
      <c r="J860" s="3" t="str">
        <f t="shared" si="10"/>
        <v>pendente</v>
      </c>
    </row>
    <row r="861" spans="3:10">
      <c r="C861" s="47"/>
      <c r="D861" s="47"/>
      <c r="E861" s="47"/>
      <c r="F861" s="46"/>
      <c r="G861" s="45"/>
      <c r="H861" s="45"/>
      <c r="I861" s="45"/>
      <c r="J861" s="3" t="str">
        <f t="shared" si="10"/>
        <v>pendente</v>
      </c>
    </row>
    <row r="862" spans="3:10">
      <c r="C862" s="47"/>
      <c r="D862" s="47"/>
      <c r="E862" s="47"/>
      <c r="F862" s="46"/>
      <c r="G862" s="45"/>
      <c r="H862" s="45"/>
      <c r="I862" s="45"/>
      <c r="J862" s="3" t="str">
        <f t="shared" si="10"/>
        <v>pendente</v>
      </c>
    </row>
    <row r="863" spans="3:10">
      <c r="C863" s="47"/>
      <c r="D863" s="47"/>
      <c r="E863" s="47"/>
      <c r="F863" s="46"/>
      <c r="G863" s="45"/>
      <c r="H863" s="45"/>
      <c r="I863" s="45"/>
      <c r="J863" s="3" t="str">
        <f t="shared" si="10"/>
        <v>pendente</v>
      </c>
    </row>
    <row r="864" spans="3:10">
      <c r="C864" s="47"/>
      <c r="D864" s="47"/>
      <c r="E864" s="44"/>
      <c r="F864" s="46"/>
      <c r="G864" s="28"/>
      <c r="H864" s="28"/>
      <c r="I864" s="28"/>
      <c r="J864" s="3" t="str">
        <f t="shared" si="10"/>
        <v>pendente</v>
      </c>
    </row>
    <row r="865" spans="3:10">
      <c r="C865" s="47"/>
      <c r="D865" s="47"/>
      <c r="E865" s="47"/>
      <c r="F865" s="46"/>
      <c r="G865" s="45"/>
      <c r="H865" s="45"/>
      <c r="I865" s="45"/>
      <c r="J865" s="3" t="str">
        <f t="shared" si="10"/>
        <v>pendente</v>
      </c>
    </row>
    <row r="866" spans="3:10">
      <c r="J866" s="3" t="str">
        <f t="shared" si="10"/>
        <v>pendente</v>
      </c>
    </row>
  </sheetData>
  <autoFilter ref="A1:J866"/>
  <conditionalFormatting sqref="E177 E26 E1 E296">
    <cfRule type="cellIs" dxfId="5854" priority="682" operator="equal">
      <formula>"tba"</formula>
    </cfRule>
  </conditionalFormatting>
  <conditionalFormatting sqref="E201 E145:E146 E31 E98 E1 E287 E22:E26 E243:E246 E300:E301 E100 E13:E16 E203:E209 E162:E163 E172 E182 E296 E177 E184 E191:E192 E189 E195 E217 E215 E271 E269 E117:E121 E130:E132 E211:E212">
    <cfRule type="cellIs" dxfId="5853" priority="681" operator="equal">
      <formula>"TBA"</formula>
    </cfRule>
  </conditionalFormatting>
  <conditionalFormatting sqref="E161">
    <cfRule type="cellIs" dxfId="5852" priority="680" operator="equal">
      <formula>"TBA"</formula>
    </cfRule>
  </conditionalFormatting>
  <conditionalFormatting sqref="E213:E214">
    <cfRule type="cellIs" dxfId="5851" priority="679" operator="equal">
      <formula>"TBA"</formula>
    </cfRule>
  </conditionalFormatting>
  <conditionalFormatting sqref="E202">
    <cfRule type="cellIs" dxfId="5850" priority="678" operator="equal">
      <formula>"TBA"</formula>
    </cfRule>
  </conditionalFormatting>
  <conditionalFormatting sqref="E178">
    <cfRule type="cellIs" dxfId="5849" priority="673" operator="equal">
      <formula>"TBA"</formula>
    </cfRule>
  </conditionalFormatting>
  <conditionalFormatting sqref="E67">
    <cfRule type="cellIs" dxfId="5848" priority="677" operator="equal">
      <formula>"TBA"</formula>
    </cfRule>
  </conditionalFormatting>
  <conditionalFormatting sqref="E134">
    <cfRule type="cellIs" dxfId="5847" priority="672" operator="equal">
      <formula>"TBA"</formula>
    </cfRule>
  </conditionalFormatting>
  <conditionalFormatting sqref="E97 G97:H97">
    <cfRule type="cellIs" dxfId="5846" priority="676" operator="equal">
      <formula>"tba"</formula>
    </cfRule>
  </conditionalFormatting>
  <conditionalFormatting sqref="E97">
    <cfRule type="cellIs" dxfId="5845" priority="675" operator="equal">
      <formula>"TBA"</formula>
    </cfRule>
  </conditionalFormatting>
  <conditionalFormatting sqref="E96">
    <cfRule type="cellIs" dxfId="5844" priority="669" operator="equal">
      <formula>"TBA"</formula>
    </cfRule>
  </conditionalFormatting>
  <conditionalFormatting sqref="E178">
    <cfRule type="cellIs" dxfId="5843" priority="674" operator="equal">
      <formula>"tba"</formula>
    </cfRule>
  </conditionalFormatting>
  <conditionalFormatting sqref="E95">
    <cfRule type="cellIs" dxfId="5842" priority="671" operator="equal">
      <formula>"TBA"</formula>
    </cfRule>
  </conditionalFormatting>
  <conditionalFormatting sqref="E96 G96:H96">
    <cfRule type="cellIs" dxfId="5841" priority="670" operator="equal">
      <formula>"tba"</formula>
    </cfRule>
  </conditionalFormatting>
  <conditionalFormatting sqref="E66">
    <cfRule type="cellIs" dxfId="5840" priority="665" operator="equal">
      <formula>"TBA"</formula>
    </cfRule>
  </conditionalFormatting>
  <conditionalFormatting sqref="E299">
    <cfRule type="cellIs" dxfId="5839" priority="664" operator="equal">
      <formula>"TBA"</formula>
    </cfRule>
  </conditionalFormatting>
  <conditionalFormatting sqref="E116">
    <cfRule type="cellIs" dxfId="5838" priority="661" operator="equal">
      <formula>"TBA"</formula>
    </cfRule>
  </conditionalFormatting>
  <conditionalFormatting sqref="G12:H12">
    <cfRule type="cellIs" dxfId="5837" priority="659" operator="equal">
      <formula>"tba"</formula>
    </cfRule>
  </conditionalFormatting>
  <conditionalFormatting sqref="E5">
    <cfRule type="cellIs" dxfId="5836" priority="660" operator="equal">
      <formula>"TBA"</formula>
    </cfRule>
  </conditionalFormatting>
  <conditionalFormatting sqref="G116:H116 E116">
    <cfRule type="cellIs" dxfId="5835" priority="662" operator="equal">
      <formula>"tba"</formula>
    </cfRule>
  </conditionalFormatting>
  <conditionalFormatting sqref="E290">
    <cfRule type="cellIs" dxfId="5834" priority="654" operator="equal">
      <formula>"TBA"</formula>
    </cfRule>
  </conditionalFormatting>
  <conditionalFormatting sqref="E3">
    <cfRule type="cellIs" dxfId="5833" priority="645" operator="equal">
      <formula>"TBA"</formula>
    </cfRule>
  </conditionalFormatting>
  <conditionalFormatting sqref="E290">
    <cfRule type="cellIs" dxfId="5832" priority="655" operator="equal">
      <formula>"tba"</formula>
    </cfRule>
  </conditionalFormatting>
  <conditionalFormatting sqref="E151">
    <cfRule type="cellIs" dxfId="5831" priority="629" operator="equal">
      <formula>"TBA"</formula>
    </cfRule>
  </conditionalFormatting>
  <conditionalFormatting sqref="E99">
    <cfRule type="cellIs" dxfId="5830" priority="650" operator="equal">
      <formula>"TBA"</formula>
    </cfRule>
  </conditionalFormatting>
  <conditionalFormatting sqref="E185:E187">
    <cfRule type="cellIs" dxfId="5829" priority="649" operator="equal">
      <formula>"TBA"</formula>
    </cfRule>
  </conditionalFormatting>
  <conditionalFormatting sqref="E2">
    <cfRule type="cellIs" dxfId="5828" priority="647" operator="equal">
      <formula>"TBA"</formula>
    </cfRule>
  </conditionalFormatting>
  <conditionalFormatting sqref="E3 H3">
    <cfRule type="cellIs" dxfId="5827" priority="646" operator="equal">
      <formula>"tba"</formula>
    </cfRule>
  </conditionalFormatting>
  <conditionalFormatting sqref="E154">
    <cfRule type="cellIs" dxfId="5826" priority="630" operator="equal">
      <formula>"TBA"</formula>
    </cfRule>
  </conditionalFormatting>
  <conditionalFormatting sqref="G42:H42">
    <cfRule type="cellIs" dxfId="5825" priority="644" operator="equal">
      <formula>"tba"</formula>
    </cfRule>
  </conditionalFormatting>
  <conditionalFormatting sqref="E152:E153">
    <cfRule type="cellIs" dxfId="5824" priority="627" operator="equal">
      <formula>"TBA"</formula>
    </cfRule>
  </conditionalFormatting>
  <conditionalFormatting sqref="H40:H41">
    <cfRule type="cellIs" dxfId="5823" priority="641" operator="equal">
      <formula>"tba"</formula>
    </cfRule>
  </conditionalFormatting>
  <conditionalFormatting sqref="G77:H77">
    <cfRule type="cellIs" dxfId="5822" priority="639" operator="equal">
      <formula>"tba"</formula>
    </cfRule>
  </conditionalFormatting>
  <conditionalFormatting sqref="E74:E76 E78">
    <cfRule type="cellIs" dxfId="5821" priority="637" operator="equal">
      <formula>"TBA"</formula>
    </cfRule>
  </conditionalFormatting>
  <conditionalFormatting sqref="E75:E76">
    <cfRule type="cellIs" dxfId="5820" priority="635" operator="equal">
      <formula>"TBA"</formula>
    </cfRule>
  </conditionalFormatting>
  <conditionalFormatting sqref="E75:E76 H75:H76">
    <cfRule type="cellIs" dxfId="5819" priority="636" operator="equal">
      <formula>"tba"</formula>
    </cfRule>
  </conditionalFormatting>
  <conditionalFormatting sqref="E113">
    <cfRule type="cellIs" dxfId="5818" priority="634" operator="equal">
      <formula>"TBA"</formula>
    </cfRule>
  </conditionalFormatting>
  <conditionalFormatting sqref="E114:E115">
    <cfRule type="cellIs" dxfId="5817" priority="632" operator="equal">
      <formula>"TBA"</formula>
    </cfRule>
  </conditionalFormatting>
  <conditionalFormatting sqref="E114:E115 H114:H115">
    <cfRule type="cellIs" dxfId="5816" priority="633" operator="equal">
      <formula>"tba"</formula>
    </cfRule>
  </conditionalFormatting>
  <conditionalFormatting sqref="G154:H154 E154">
    <cfRule type="cellIs" dxfId="5815" priority="631" operator="equal">
      <formula>"tba"</formula>
    </cfRule>
  </conditionalFormatting>
  <conditionalFormatting sqref="E152:E153 H152:H153">
    <cfRule type="cellIs" dxfId="5814" priority="628" operator="equal">
      <formula>"tba"</formula>
    </cfRule>
  </conditionalFormatting>
  <conditionalFormatting sqref="E247">
    <cfRule type="cellIs" dxfId="5813" priority="624" operator="equal">
      <formula>"TBA"</formula>
    </cfRule>
  </conditionalFormatting>
  <conditionalFormatting sqref="E170">
    <cfRule type="cellIs" dxfId="5812" priority="610" operator="equal">
      <formula>"TBA"</formula>
    </cfRule>
  </conditionalFormatting>
  <conditionalFormatting sqref="E168">
    <cfRule type="cellIs" dxfId="5811" priority="619" operator="equal">
      <formula>"tba"</formula>
    </cfRule>
  </conditionalFormatting>
  <conditionalFormatting sqref="E168">
    <cfRule type="cellIs" dxfId="5810" priority="618" operator="equal">
      <formula>"TBA"</formula>
    </cfRule>
  </conditionalFormatting>
  <conditionalFormatting sqref="E63">
    <cfRule type="cellIs" dxfId="5809" priority="605" operator="equal">
      <formula>"TBA"</formula>
    </cfRule>
  </conditionalFormatting>
  <conditionalFormatting sqref="G167:H167">
    <cfRule type="cellIs" dxfId="5808" priority="616" operator="equal">
      <formula>"tba"</formula>
    </cfRule>
  </conditionalFormatting>
  <conditionalFormatting sqref="E171">
    <cfRule type="cellIs" dxfId="5807" priority="614" operator="equal">
      <formula>"tba"</formula>
    </cfRule>
  </conditionalFormatting>
  <conditionalFormatting sqref="E171">
    <cfRule type="cellIs" dxfId="5806" priority="613" operator="equal">
      <formula>"TBA"</formula>
    </cfRule>
  </conditionalFormatting>
  <conditionalFormatting sqref="E62">
    <cfRule type="cellIs" dxfId="5805" priority="598" operator="equal">
      <formula>"TBA"</formula>
    </cfRule>
  </conditionalFormatting>
  <conditionalFormatting sqref="E169">
    <cfRule type="cellIs" dxfId="5804" priority="612" operator="equal">
      <formula>"TBA"</formula>
    </cfRule>
  </conditionalFormatting>
  <conditionalFormatting sqref="E170">
    <cfRule type="cellIs" dxfId="5803" priority="611" operator="equal">
      <formula>"tba"</formula>
    </cfRule>
  </conditionalFormatting>
  <conditionalFormatting sqref="G60:H60">
    <cfRule type="cellIs" dxfId="5802" priority="597" operator="equal">
      <formula>"tba"</formula>
    </cfRule>
  </conditionalFormatting>
  <conditionalFormatting sqref="E104:E105">
    <cfRule type="cellIs" dxfId="5801" priority="602" operator="equal">
      <formula>"TBA"</formula>
    </cfRule>
  </conditionalFormatting>
  <conditionalFormatting sqref="E188">
    <cfRule type="cellIs" dxfId="5800" priority="600" operator="equal">
      <formula>"TBA"</formula>
    </cfRule>
  </conditionalFormatting>
  <conditionalFormatting sqref="E140:E142">
    <cfRule type="cellIs" dxfId="5799" priority="601" operator="equal">
      <formula>"TBA"</formula>
    </cfRule>
  </conditionalFormatting>
  <conditionalFormatting sqref="E64:E65">
    <cfRule type="cellIs" dxfId="5798" priority="604" operator="equal">
      <formula>"TBA"</formula>
    </cfRule>
  </conditionalFormatting>
  <conditionalFormatting sqref="E103">
    <cfRule type="cellIs" dxfId="5797" priority="603" operator="equal">
      <formula>"TBA"</formula>
    </cfRule>
  </conditionalFormatting>
  <conditionalFormatting sqref="E33">
    <cfRule type="cellIs" dxfId="5796" priority="590" operator="equal">
      <formula>"TBA"</formula>
    </cfRule>
  </conditionalFormatting>
  <conditionalFormatting sqref="E32">
    <cfRule type="cellIs" dxfId="5795" priority="589" operator="equal">
      <formula>"TBA"</formula>
    </cfRule>
  </conditionalFormatting>
  <conditionalFormatting sqref="E69">
    <cfRule type="cellIs" dxfId="5794" priority="588" operator="equal">
      <formula>"TBA"</formula>
    </cfRule>
  </conditionalFormatting>
  <conditionalFormatting sqref="E180:E181">
    <cfRule type="cellIs" dxfId="5793" priority="593" operator="equal">
      <formula>"TBA"</formula>
    </cfRule>
  </conditionalFormatting>
  <conditionalFormatting sqref="E136 E138">
    <cfRule type="cellIs" dxfId="5792" priority="595" operator="equal">
      <formula>"TBA"</formula>
    </cfRule>
  </conditionalFormatting>
  <conditionalFormatting sqref="E137">
    <cfRule type="cellIs" dxfId="5791" priority="594" operator="equal">
      <formula>"TBA"</formula>
    </cfRule>
  </conditionalFormatting>
  <conditionalFormatting sqref="E179">
    <cfRule type="cellIs" dxfId="5790" priority="591" operator="equal">
      <formula>"TBA"</formula>
    </cfRule>
  </conditionalFormatting>
  <conditionalFormatting sqref="E179 G179:H179">
    <cfRule type="cellIs" dxfId="5789" priority="592" operator="equal">
      <formula>"tba"</formula>
    </cfRule>
  </conditionalFormatting>
  <conditionalFormatting sqref="E196">
    <cfRule type="cellIs" dxfId="5788" priority="577" operator="equal">
      <formula>"TBA"</formula>
    </cfRule>
  </conditionalFormatting>
  <conditionalFormatting sqref="E68">
    <cfRule type="cellIs" dxfId="5787" priority="587" operator="equal">
      <formula>"TBA"</formula>
    </cfRule>
  </conditionalFormatting>
  <conditionalFormatting sqref="E78:E80">
    <cfRule type="cellIs" dxfId="5786" priority="575" operator="equal">
      <formula>"TBA"</formula>
    </cfRule>
  </conditionalFormatting>
  <conditionalFormatting sqref="E102">
    <cfRule type="cellIs" dxfId="5785" priority="586" operator="equal">
      <formula>"TBA"</formula>
    </cfRule>
  </conditionalFormatting>
  <conditionalFormatting sqref="E101">
    <cfRule type="cellIs" dxfId="5784" priority="585" operator="equal">
      <formula>"TBA"</formula>
    </cfRule>
  </conditionalFormatting>
  <conditionalFormatting sqref="E107">
    <cfRule type="cellIs" dxfId="5783" priority="584" operator="equal">
      <formula>"TBA"</formula>
    </cfRule>
  </conditionalFormatting>
  <conditionalFormatting sqref="E106">
    <cfRule type="cellIs" dxfId="5782" priority="583" operator="equal">
      <formula>"TBA"</formula>
    </cfRule>
  </conditionalFormatting>
  <conditionalFormatting sqref="E133">
    <cfRule type="cellIs" dxfId="5781" priority="581" operator="equal">
      <formula>"TBA"</formula>
    </cfRule>
  </conditionalFormatting>
  <conditionalFormatting sqref="E144">
    <cfRule type="cellIs" dxfId="5780" priority="580" operator="equal">
      <formula>"TBA"</formula>
    </cfRule>
  </conditionalFormatting>
  <conditionalFormatting sqref="E143">
    <cfRule type="cellIs" dxfId="5779" priority="579" operator="equal">
      <formula>"TBA"</formula>
    </cfRule>
  </conditionalFormatting>
  <conditionalFormatting sqref="E197:E200">
    <cfRule type="cellIs" dxfId="5778" priority="578" operator="equal">
      <formula>"TBA"</formula>
    </cfRule>
  </conditionalFormatting>
  <conditionalFormatting sqref="E128">
    <cfRule type="cellIs" dxfId="5777" priority="564" operator="equal">
      <formula>"TBA"</formula>
    </cfRule>
  </conditionalFormatting>
  <conditionalFormatting sqref="E81">
    <cfRule type="cellIs" dxfId="5776" priority="574" operator="equal">
      <formula>"TBA"</formula>
    </cfRule>
  </conditionalFormatting>
  <conditionalFormatting sqref="E155:E158">
    <cfRule type="cellIs" dxfId="5775" priority="572" operator="equal">
      <formula>"TBA"</formula>
    </cfRule>
  </conditionalFormatting>
  <conditionalFormatting sqref="E258:E260">
    <cfRule type="cellIs" dxfId="5774" priority="571" operator="equal">
      <formula>"TBA"</formula>
    </cfRule>
  </conditionalFormatting>
  <conditionalFormatting sqref="E275:E277">
    <cfRule type="cellIs" dxfId="5773" priority="556" operator="equal">
      <formula>"TBA"</formula>
    </cfRule>
  </conditionalFormatting>
  <conditionalFormatting sqref="E274">
    <cfRule type="cellIs" dxfId="5772" priority="560" operator="equal">
      <formula>"TBA"</formula>
    </cfRule>
  </conditionalFormatting>
  <conditionalFormatting sqref="E48">
    <cfRule type="cellIs" dxfId="5771" priority="570" operator="equal">
      <formula>"TBA"</formula>
    </cfRule>
  </conditionalFormatting>
  <conditionalFormatting sqref="E82">
    <cfRule type="cellIs" dxfId="5770" priority="565" operator="equal">
      <formula>"TBA"</formula>
    </cfRule>
  </conditionalFormatting>
  <conditionalFormatting sqref="E53">
    <cfRule type="cellIs" dxfId="5769" priority="558" operator="equal">
      <formula>"TBA"</formula>
    </cfRule>
  </conditionalFormatting>
  <conditionalFormatting sqref="E129">
    <cfRule type="cellIs" dxfId="5768" priority="563" operator="equal">
      <formula>"TBA"</formula>
    </cfRule>
  </conditionalFormatting>
  <conditionalFormatting sqref="E273">
    <cfRule type="cellIs" dxfId="5767" priority="561" operator="equal">
      <formula>"TBA"</formula>
    </cfRule>
  </conditionalFormatting>
  <conditionalFormatting sqref="E122">
    <cfRule type="cellIs" dxfId="5766" priority="554" operator="equal">
      <formula>"TBA"</formula>
    </cfRule>
  </conditionalFormatting>
  <conditionalFormatting sqref="E122">
    <cfRule type="cellIs" dxfId="5765" priority="555" operator="equal">
      <formula>"tba"</formula>
    </cfRule>
  </conditionalFormatting>
  <conditionalFormatting sqref="E123:E124">
    <cfRule type="cellIs" dxfId="5764" priority="552" operator="equal">
      <formula>"TBA"</formula>
    </cfRule>
  </conditionalFormatting>
  <conditionalFormatting sqref="E123:E124">
    <cfRule type="cellIs" dxfId="5763" priority="553" operator="equal">
      <formula>"tba"</formula>
    </cfRule>
  </conditionalFormatting>
  <conditionalFormatting sqref="E222">
    <cfRule type="cellIs" dxfId="5762" priority="548" operator="equal">
      <formula>"TBA"</formula>
    </cfRule>
  </conditionalFormatting>
  <conditionalFormatting sqref="E261:E262">
    <cfRule type="cellIs" dxfId="5761" priority="546" operator="equal">
      <formula>"TBA"</formula>
    </cfRule>
  </conditionalFormatting>
  <conditionalFormatting sqref="E261:E262">
    <cfRule type="cellIs" dxfId="5760" priority="547" operator="equal">
      <formula>"tba"</formula>
    </cfRule>
  </conditionalFormatting>
  <conditionalFormatting sqref="E291">
    <cfRule type="cellIs" dxfId="5759" priority="533" operator="equal">
      <formula>"TBA"</formula>
    </cfRule>
  </conditionalFormatting>
  <conditionalFormatting sqref="E286">
    <cfRule type="cellIs" dxfId="5758" priority="536" operator="equal">
      <formula>"TBA"</formula>
    </cfRule>
  </conditionalFormatting>
  <conditionalFormatting sqref="E285">
    <cfRule type="cellIs" dxfId="5757" priority="534" operator="equal">
      <formula>"TBA"</formula>
    </cfRule>
  </conditionalFormatting>
  <conditionalFormatting sqref="E292">
    <cfRule type="cellIs" dxfId="5756" priority="531" operator="equal">
      <formula>"TBA"</formula>
    </cfRule>
  </conditionalFormatting>
  <conditionalFormatting sqref="E292">
    <cfRule type="cellIs" dxfId="5755" priority="532" operator="equal">
      <formula>"tba"</formula>
    </cfRule>
  </conditionalFormatting>
  <conditionalFormatting sqref="E295 E297">
    <cfRule type="cellIs" dxfId="5754" priority="528" operator="equal">
      <formula>"TBA"</formula>
    </cfRule>
  </conditionalFormatting>
  <conditionalFormatting sqref="E298">
    <cfRule type="cellIs" dxfId="5753" priority="526" operator="equal">
      <formula>"TBA"</formula>
    </cfRule>
  </conditionalFormatting>
  <conditionalFormatting sqref="E298">
    <cfRule type="cellIs" dxfId="5752" priority="527" operator="equal">
      <formula>"tba"</formula>
    </cfRule>
  </conditionalFormatting>
  <conditionalFormatting sqref="E821">
    <cfRule type="cellIs" dxfId="5751" priority="106" operator="equal">
      <formula>"TBA"</formula>
    </cfRule>
  </conditionalFormatting>
  <conditionalFormatting sqref="E311">
    <cfRule type="cellIs" dxfId="5750" priority="525" operator="equal">
      <formula>"TBA"</formula>
    </cfRule>
  </conditionalFormatting>
  <conditionalFormatting sqref="E310">
    <cfRule type="cellIs" dxfId="5749" priority="524" operator="equal">
      <formula>"TBA"</formula>
    </cfRule>
  </conditionalFormatting>
  <conditionalFormatting sqref="E302">
    <cfRule type="cellIs" dxfId="5748" priority="522" operator="equal">
      <formula>"TBA"</formula>
    </cfRule>
  </conditionalFormatting>
  <conditionalFormatting sqref="E58">
    <cfRule type="cellIs" dxfId="5747" priority="520" operator="equal">
      <formula>"TBA"</formula>
    </cfRule>
  </conditionalFormatting>
  <conditionalFormatting sqref="G58:H58 E58">
    <cfRule type="cellIs" dxfId="5746" priority="521" operator="equal">
      <formula>"tba"</formula>
    </cfRule>
  </conditionalFormatting>
  <conditionalFormatting sqref="E4">
    <cfRule type="cellIs" dxfId="5745" priority="499" operator="equal">
      <formula>"TBA"</formula>
    </cfRule>
  </conditionalFormatting>
  <conditionalFormatting sqref="E93">
    <cfRule type="cellIs" dxfId="5744" priority="498" operator="equal">
      <formula>"TBA"</formula>
    </cfRule>
  </conditionalFormatting>
  <conditionalFormatting sqref="E94">
    <cfRule type="cellIs" dxfId="5743" priority="514" operator="equal">
      <formula>"TBA"</formula>
    </cfRule>
  </conditionalFormatting>
  <conditionalFormatting sqref="G94:H94 E94">
    <cfRule type="cellIs" dxfId="5742" priority="515" operator="equal">
      <formula>"tba"</formula>
    </cfRule>
  </conditionalFormatting>
  <conditionalFormatting sqref="G88:H88">
    <cfRule type="cellIs" dxfId="5741" priority="513" operator="equal">
      <formula>"tba"</formula>
    </cfRule>
  </conditionalFormatting>
  <conditionalFormatting sqref="E282">
    <cfRule type="cellIs" dxfId="5740" priority="508" operator="equal">
      <formula>"TBA"</formula>
    </cfRule>
  </conditionalFormatting>
  <conditionalFormatting sqref="G282:H282 E282">
    <cfRule type="cellIs" dxfId="5739" priority="509" operator="equal">
      <formula>"tba"</formula>
    </cfRule>
  </conditionalFormatting>
  <conditionalFormatting sqref="G281:H281">
    <cfRule type="cellIs" dxfId="5738" priority="507" operator="equal">
      <formula>"tba"</formula>
    </cfRule>
  </conditionalFormatting>
  <conditionalFormatting sqref="E281">
    <cfRule type="cellIs" dxfId="5737" priority="506" operator="equal">
      <formula>"TBA"</formula>
    </cfRule>
  </conditionalFormatting>
  <conditionalFormatting sqref="E280">
    <cfRule type="cellIs" dxfId="5736" priority="504" operator="equal">
      <formula>"TBA"</formula>
    </cfRule>
  </conditionalFormatting>
  <conditionalFormatting sqref="E159">
    <cfRule type="cellIs" dxfId="5735" priority="503" operator="equal">
      <formula>"TBA"</formula>
    </cfRule>
  </conditionalFormatting>
  <conditionalFormatting sqref="E160">
    <cfRule type="cellIs" dxfId="5734" priority="502" operator="equal">
      <formula>"TBA"</formula>
    </cfRule>
  </conditionalFormatting>
  <conditionalFormatting sqref="E223:E225">
    <cfRule type="cellIs" dxfId="5733" priority="501" operator="equal">
      <formula>"TBA"</formula>
    </cfRule>
  </conditionalFormatting>
  <conditionalFormatting sqref="E4 H4">
    <cfRule type="cellIs" dxfId="5732" priority="500" operator="equal">
      <formula>"tba"</formula>
    </cfRule>
  </conditionalFormatting>
  <conditionalFormatting sqref="E92 G92:H92">
    <cfRule type="cellIs" dxfId="5731" priority="497" operator="equal">
      <formula>"tba"</formula>
    </cfRule>
  </conditionalFormatting>
  <conditionalFormatting sqref="E92">
    <cfRule type="cellIs" dxfId="5730" priority="496" operator="equal">
      <formula>"TBA"</formula>
    </cfRule>
  </conditionalFormatting>
  <conditionalFormatting sqref="E90">
    <cfRule type="cellIs" dxfId="5729" priority="495" operator="equal">
      <formula>"TBA"</formula>
    </cfRule>
  </conditionalFormatting>
  <conditionalFormatting sqref="G91:H91">
    <cfRule type="cellIs" dxfId="5728" priority="494" operator="equal">
      <formula>"tba"</formula>
    </cfRule>
  </conditionalFormatting>
  <conditionalFormatting sqref="E89">
    <cfRule type="cellIs" dxfId="5727" priority="491" operator="equal">
      <formula>"TBA"</formula>
    </cfRule>
  </conditionalFormatting>
  <conditionalFormatting sqref="G89:H89 E89">
    <cfRule type="cellIs" dxfId="5726" priority="492" operator="equal">
      <formula>"tba"</formula>
    </cfRule>
  </conditionalFormatting>
  <conditionalFormatting sqref="E859:E860">
    <cfRule type="cellIs" dxfId="5725" priority="73" operator="equal">
      <formula>"TBA"</formula>
    </cfRule>
  </conditionalFormatting>
  <conditionalFormatting sqref="E314">
    <cfRule type="cellIs" dxfId="5724" priority="490" operator="equal">
      <formula>"TBA"</formula>
    </cfRule>
  </conditionalFormatting>
  <conditionalFormatting sqref="E312:E313">
    <cfRule type="cellIs" dxfId="5723" priority="489" operator="equal">
      <formula>"TBA"</formula>
    </cfRule>
  </conditionalFormatting>
  <conditionalFormatting sqref="E318">
    <cfRule type="cellIs" dxfId="5722" priority="488" operator="equal">
      <formula>"TBA"</formula>
    </cfRule>
  </conditionalFormatting>
  <conditionalFormatting sqref="E317">
    <cfRule type="cellIs" dxfId="5721" priority="487" operator="equal">
      <formula>"TBA"</formula>
    </cfRule>
  </conditionalFormatting>
  <conditionalFormatting sqref="E315:E316">
    <cfRule type="cellIs" dxfId="5720" priority="486" operator="equal">
      <formula>"TBA"</formula>
    </cfRule>
  </conditionalFormatting>
  <conditionalFormatting sqref="E865">
    <cfRule type="cellIs" dxfId="5719" priority="72" operator="equal">
      <formula>"TBA"</formula>
    </cfRule>
  </conditionalFormatting>
  <conditionalFormatting sqref="E319">
    <cfRule type="cellIs" dxfId="5718" priority="485" operator="equal">
      <formula>"TBA"</formula>
    </cfRule>
  </conditionalFormatting>
  <conditionalFormatting sqref="E323">
    <cfRule type="cellIs" dxfId="5717" priority="484" operator="equal">
      <formula>"TBA"</formula>
    </cfRule>
  </conditionalFormatting>
  <conditionalFormatting sqref="E320">
    <cfRule type="cellIs" dxfId="5716" priority="482" operator="equal">
      <formula>"TBA"</formula>
    </cfRule>
  </conditionalFormatting>
  <conditionalFormatting sqref="E324:E325">
    <cfRule type="cellIs" dxfId="5715" priority="480" operator="equal">
      <formula>"TBA"</formula>
    </cfRule>
  </conditionalFormatting>
  <conditionalFormatting sqref="E330">
    <cfRule type="cellIs" dxfId="5714" priority="479" operator="equal">
      <formula>"TBA"</formula>
    </cfRule>
  </conditionalFormatting>
  <conditionalFormatting sqref="E329">
    <cfRule type="cellIs" dxfId="5713" priority="478" operator="equal">
      <formula>"TBA"</formula>
    </cfRule>
  </conditionalFormatting>
  <conditionalFormatting sqref="E328">
    <cfRule type="cellIs" dxfId="5712" priority="477" operator="equal">
      <formula>"TBA"</formula>
    </cfRule>
  </conditionalFormatting>
  <conditionalFormatting sqref="E331">
    <cfRule type="cellIs" dxfId="5711" priority="476" operator="equal">
      <formula>"TBA"</formula>
    </cfRule>
  </conditionalFormatting>
  <conditionalFormatting sqref="E335">
    <cfRule type="cellIs" dxfId="5710" priority="475" operator="equal">
      <formula>"TBA"</formula>
    </cfRule>
  </conditionalFormatting>
  <conditionalFormatting sqref="E332:E333">
    <cfRule type="cellIs" dxfId="5709" priority="473" operator="equal">
      <formula>"TBA"</formula>
    </cfRule>
  </conditionalFormatting>
  <conditionalFormatting sqref="E338">
    <cfRule type="cellIs" dxfId="5708" priority="472" operator="equal">
      <formula>"TBA"</formula>
    </cfRule>
  </conditionalFormatting>
  <conditionalFormatting sqref="E336:E337">
    <cfRule type="cellIs" dxfId="5707" priority="471" operator="equal">
      <formula>"TBA"</formula>
    </cfRule>
  </conditionalFormatting>
  <conditionalFormatting sqref="E344">
    <cfRule type="cellIs" dxfId="5706" priority="465" operator="equal">
      <formula>"TBA"</formula>
    </cfRule>
  </conditionalFormatting>
  <conditionalFormatting sqref="E342:E343">
    <cfRule type="cellIs" dxfId="5705" priority="464" operator="equal">
      <formula>"TBA"</formula>
    </cfRule>
  </conditionalFormatting>
  <conditionalFormatting sqref="E348">
    <cfRule type="cellIs" dxfId="5704" priority="463" operator="equal">
      <formula>"TBA"</formula>
    </cfRule>
  </conditionalFormatting>
  <conditionalFormatting sqref="E346:E347">
    <cfRule type="cellIs" dxfId="5703" priority="462" operator="equal">
      <formula>"TBA"</formula>
    </cfRule>
  </conditionalFormatting>
  <conditionalFormatting sqref="E349">
    <cfRule type="cellIs" dxfId="5702" priority="459" operator="equal">
      <formula>"TBA"</formula>
    </cfRule>
  </conditionalFormatting>
  <conditionalFormatting sqref="E354">
    <cfRule type="cellIs" dxfId="5701" priority="457" operator="equal">
      <formula>"TBA"</formula>
    </cfRule>
  </conditionalFormatting>
  <conditionalFormatting sqref="E353">
    <cfRule type="cellIs" dxfId="5700" priority="456" operator="equal">
      <formula>"TBA"</formula>
    </cfRule>
  </conditionalFormatting>
  <conditionalFormatting sqref="E351:E352">
    <cfRule type="cellIs" dxfId="5699" priority="455" operator="equal">
      <formula>"TBA"</formula>
    </cfRule>
  </conditionalFormatting>
  <conditionalFormatting sqref="E357">
    <cfRule type="cellIs" dxfId="5698" priority="454" operator="equal">
      <formula>"TBA"</formula>
    </cfRule>
  </conditionalFormatting>
  <conditionalFormatting sqref="E356">
    <cfRule type="cellIs" dxfId="5697" priority="453" operator="equal">
      <formula>"TBA"</formula>
    </cfRule>
  </conditionalFormatting>
  <conditionalFormatting sqref="E358">
    <cfRule type="cellIs" dxfId="5696" priority="450" operator="equal">
      <formula>"TBA"</formula>
    </cfRule>
  </conditionalFormatting>
  <conditionalFormatting sqref="E359">
    <cfRule type="cellIs" dxfId="5695" priority="449" operator="equal">
      <formula>"TBA"</formula>
    </cfRule>
  </conditionalFormatting>
  <conditionalFormatting sqref="E363">
    <cfRule type="cellIs" dxfId="5694" priority="448" operator="equal">
      <formula>"TBA"</formula>
    </cfRule>
  </conditionalFormatting>
  <conditionalFormatting sqref="E362">
    <cfRule type="cellIs" dxfId="5693" priority="447" operator="equal">
      <formula>"TBA"</formula>
    </cfRule>
  </conditionalFormatting>
  <conditionalFormatting sqref="E361">
    <cfRule type="cellIs" dxfId="5692" priority="446" operator="equal">
      <formula>"TBA"</formula>
    </cfRule>
  </conditionalFormatting>
  <conditionalFormatting sqref="E364">
    <cfRule type="cellIs" dxfId="5691" priority="444" operator="equal">
      <formula>"TBA"</formula>
    </cfRule>
  </conditionalFormatting>
  <conditionalFormatting sqref="E370">
    <cfRule type="cellIs" dxfId="5690" priority="443" operator="equal">
      <formula>"TBA"</formula>
    </cfRule>
  </conditionalFormatting>
  <conditionalFormatting sqref="E369">
    <cfRule type="cellIs" dxfId="5689" priority="442" operator="equal">
      <formula>"TBA"</formula>
    </cfRule>
  </conditionalFormatting>
  <conditionalFormatting sqref="E367:E368">
    <cfRule type="cellIs" dxfId="5688" priority="441" operator="equal">
      <formula>"TBA"</formula>
    </cfRule>
  </conditionalFormatting>
  <conditionalFormatting sqref="E371">
    <cfRule type="cellIs" dxfId="5687" priority="440" operator="equal">
      <formula>"TBA"</formula>
    </cfRule>
  </conditionalFormatting>
  <conditionalFormatting sqref="E375">
    <cfRule type="cellIs" dxfId="5686" priority="439" operator="equal">
      <formula>"TBA"</formula>
    </cfRule>
  </conditionalFormatting>
  <conditionalFormatting sqref="E374">
    <cfRule type="cellIs" dxfId="5685" priority="438" operator="equal">
      <formula>"TBA"</formula>
    </cfRule>
  </conditionalFormatting>
  <conditionalFormatting sqref="E372">
    <cfRule type="cellIs" dxfId="5684" priority="437" operator="equal">
      <formula>"TBA"</formula>
    </cfRule>
  </conditionalFormatting>
  <conditionalFormatting sqref="E376:E377">
    <cfRule type="cellIs" dxfId="5683" priority="435" operator="equal">
      <formula>"TBA"</formula>
    </cfRule>
  </conditionalFormatting>
  <conditionalFormatting sqref="E382">
    <cfRule type="cellIs" dxfId="5682" priority="434" operator="equal">
      <formula>"TBA"</formula>
    </cfRule>
  </conditionalFormatting>
  <conditionalFormatting sqref="E381">
    <cfRule type="cellIs" dxfId="5681" priority="433" operator="equal">
      <formula>"TBA"</formula>
    </cfRule>
  </conditionalFormatting>
  <conditionalFormatting sqref="E379:E380">
    <cfRule type="cellIs" dxfId="5680" priority="432" operator="equal">
      <formula>"TBA"</formula>
    </cfRule>
  </conditionalFormatting>
  <conditionalFormatting sqref="E383">
    <cfRule type="cellIs" dxfId="5679" priority="431" operator="equal">
      <formula>"TBA"</formula>
    </cfRule>
  </conditionalFormatting>
  <conditionalFormatting sqref="E387">
    <cfRule type="cellIs" dxfId="5678" priority="430" operator="equal">
      <formula>"TBA"</formula>
    </cfRule>
  </conditionalFormatting>
  <conditionalFormatting sqref="E384:E385">
    <cfRule type="cellIs" dxfId="5677" priority="428" operator="equal">
      <formula>"TBA"</formula>
    </cfRule>
  </conditionalFormatting>
  <conditionalFormatting sqref="E390">
    <cfRule type="cellIs" dxfId="5676" priority="427" operator="equal">
      <formula>"TBA"</formula>
    </cfRule>
  </conditionalFormatting>
  <conditionalFormatting sqref="E388:E389">
    <cfRule type="cellIs" dxfId="5675" priority="426" operator="equal">
      <formula>"TBA"</formula>
    </cfRule>
  </conditionalFormatting>
  <conditionalFormatting sqref="E394">
    <cfRule type="cellIs" dxfId="5674" priority="425" operator="equal">
      <formula>"TBA"</formula>
    </cfRule>
  </conditionalFormatting>
  <conditionalFormatting sqref="E393">
    <cfRule type="cellIs" dxfId="5673" priority="424" operator="equal">
      <formula>"TBA"</formula>
    </cfRule>
  </conditionalFormatting>
  <conditionalFormatting sqref="E392">
    <cfRule type="cellIs" dxfId="5672" priority="423" operator="equal">
      <formula>"TBA"</formula>
    </cfRule>
  </conditionalFormatting>
  <conditionalFormatting sqref="E395">
    <cfRule type="cellIs" dxfId="5671" priority="422" operator="equal">
      <formula>"TBA"</formula>
    </cfRule>
  </conditionalFormatting>
  <conditionalFormatting sqref="E398">
    <cfRule type="cellIs" dxfId="5670" priority="420" operator="equal">
      <formula>"TBA"</formula>
    </cfRule>
  </conditionalFormatting>
  <conditionalFormatting sqref="E396:E397">
    <cfRule type="cellIs" dxfId="5669" priority="419" operator="equal">
      <formula>"TBA"</formula>
    </cfRule>
  </conditionalFormatting>
  <conditionalFormatting sqref="E402">
    <cfRule type="cellIs" dxfId="5668" priority="418" operator="equal">
      <formula>"TBA"</formula>
    </cfRule>
  </conditionalFormatting>
  <conditionalFormatting sqref="E400:E401">
    <cfRule type="cellIs" dxfId="5667" priority="417" operator="equal">
      <formula>"TBA"</formula>
    </cfRule>
  </conditionalFormatting>
  <conditionalFormatting sqref="E406">
    <cfRule type="cellIs" dxfId="5666" priority="416" operator="equal">
      <formula>"TBA"</formula>
    </cfRule>
  </conditionalFormatting>
  <conditionalFormatting sqref="E405">
    <cfRule type="cellIs" dxfId="5665" priority="415" operator="equal">
      <formula>"TBA"</formula>
    </cfRule>
  </conditionalFormatting>
  <conditionalFormatting sqref="E403:E404">
    <cfRule type="cellIs" dxfId="5664" priority="414" operator="equal">
      <formula>"TBA"</formula>
    </cfRule>
  </conditionalFormatting>
  <conditionalFormatting sqref="E411">
    <cfRule type="cellIs" dxfId="5663" priority="412" operator="equal">
      <formula>"TBA"</formula>
    </cfRule>
  </conditionalFormatting>
  <conditionalFormatting sqref="E410">
    <cfRule type="cellIs" dxfId="5662" priority="411" operator="equal">
      <formula>"TBA"</formula>
    </cfRule>
  </conditionalFormatting>
  <conditionalFormatting sqref="E409">
    <cfRule type="cellIs" dxfId="5661" priority="410" operator="equal">
      <formula>"TBA"</formula>
    </cfRule>
  </conditionalFormatting>
  <conditionalFormatting sqref="E414">
    <cfRule type="cellIs" dxfId="5660" priority="409" operator="equal">
      <formula>"TBA"</formula>
    </cfRule>
  </conditionalFormatting>
  <conditionalFormatting sqref="E413">
    <cfRule type="cellIs" dxfId="5659" priority="408" operator="equal">
      <formula>"TBA"</formula>
    </cfRule>
  </conditionalFormatting>
  <conditionalFormatting sqref="E418">
    <cfRule type="cellIs" dxfId="5658" priority="407" operator="equal">
      <formula>"TBA"</formula>
    </cfRule>
  </conditionalFormatting>
  <conditionalFormatting sqref="E417">
    <cfRule type="cellIs" dxfId="5657" priority="406" operator="equal">
      <formula>"TBA"</formula>
    </cfRule>
  </conditionalFormatting>
  <conditionalFormatting sqref="E415:E416">
    <cfRule type="cellIs" dxfId="5656" priority="405" operator="equal">
      <formula>"TBA"</formula>
    </cfRule>
  </conditionalFormatting>
  <conditionalFormatting sqref="E419">
    <cfRule type="cellIs" dxfId="5655" priority="404" operator="equal">
      <formula>"TBA"</formula>
    </cfRule>
  </conditionalFormatting>
  <conditionalFormatting sqref="E423">
    <cfRule type="cellIs" dxfId="5654" priority="403" operator="equal">
      <formula>"TBA"</formula>
    </cfRule>
  </conditionalFormatting>
  <conditionalFormatting sqref="E422">
    <cfRule type="cellIs" dxfId="5653" priority="402" operator="equal">
      <formula>"TBA"</formula>
    </cfRule>
  </conditionalFormatting>
  <conditionalFormatting sqref="E420:E421">
    <cfRule type="cellIs" dxfId="5652" priority="401" operator="equal">
      <formula>"TBA"</formula>
    </cfRule>
  </conditionalFormatting>
  <conditionalFormatting sqref="E426">
    <cfRule type="cellIs" dxfId="5651" priority="400" operator="equal">
      <formula>"TBA"</formula>
    </cfRule>
  </conditionalFormatting>
  <conditionalFormatting sqref="E424">
    <cfRule type="cellIs" dxfId="5650" priority="399" operator="equal">
      <formula>"TBA"</formula>
    </cfRule>
  </conditionalFormatting>
  <conditionalFormatting sqref="E430">
    <cfRule type="cellIs" dxfId="5649" priority="398" operator="equal">
      <formula>"TBA"</formula>
    </cfRule>
  </conditionalFormatting>
  <conditionalFormatting sqref="E429">
    <cfRule type="cellIs" dxfId="5648" priority="397" operator="equal">
      <formula>"TBA"</formula>
    </cfRule>
  </conditionalFormatting>
  <conditionalFormatting sqref="E427:E428">
    <cfRule type="cellIs" dxfId="5647" priority="396" operator="equal">
      <formula>"TBA"</formula>
    </cfRule>
  </conditionalFormatting>
  <conditionalFormatting sqref="E431">
    <cfRule type="cellIs" dxfId="5646" priority="395" operator="equal">
      <formula>"TBA"</formula>
    </cfRule>
  </conditionalFormatting>
  <conditionalFormatting sqref="E435">
    <cfRule type="cellIs" dxfId="5645" priority="394" operator="equal">
      <formula>"TBA"</formula>
    </cfRule>
  </conditionalFormatting>
  <conditionalFormatting sqref="E434">
    <cfRule type="cellIs" dxfId="5644" priority="393" operator="equal">
      <formula>"TBA"</formula>
    </cfRule>
  </conditionalFormatting>
  <conditionalFormatting sqref="E432:E433">
    <cfRule type="cellIs" dxfId="5643" priority="392" operator="equal">
      <formula>"TBA"</formula>
    </cfRule>
  </conditionalFormatting>
  <conditionalFormatting sqref="E436:E437">
    <cfRule type="cellIs" dxfId="5642" priority="390" operator="equal">
      <formula>"TBA"</formula>
    </cfRule>
  </conditionalFormatting>
  <conditionalFormatting sqref="E446">
    <cfRule type="cellIs" dxfId="5641" priority="386" operator="equal">
      <formula>"TBA"</formula>
    </cfRule>
  </conditionalFormatting>
  <conditionalFormatting sqref="E445">
    <cfRule type="cellIs" dxfId="5640" priority="385" operator="equal">
      <formula>"TBA"</formula>
    </cfRule>
  </conditionalFormatting>
  <conditionalFormatting sqref="E444">
    <cfRule type="cellIs" dxfId="5639" priority="384" operator="equal">
      <formula>"TBA"</formula>
    </cfRule>
  </conditionalFormatting>
  <conditionalFormatting sqref="E449">
    <cfRule type="cellIs" dxfId="5638" priority="383" operator="equal">
      <formula>"TBA"</formula>
    </cfRule>
  </conditionalFormatting>
  <conditionalFormatting sqref="E447:E448">
    <cfRule type="cellIs" dxfId="5637" priority="382" operator="equal">
      <formula>"TBA"</formula>
    </cfRule>
  </conditionalFormatting>
  <conditionalFormatting sqref="E453">
    <cfRule type="cellIs" dxfId="5636" priority="381" operator="equal">
      <formula>"TBA"</formula>
    </cfRule>
  </conditionalFormatting>
  <conditionalFormatting sqref="E452">
    <cfRule type="cellIs" dxfId="5635" priority="380" operator="equal">
      <formula>"TBA"</formula>
    </cfRule>
  </conditionalFormatting>
  <conditionalFormatting sqref="E450:E451">
    <cfRule type="cellIs" dxfId="5634" priority="379" operator="equal">
      <formula>"TBA"</formula>
    </cfRule>
  </conditionalFormatting>
  <conditionalFormatting sqref="E458">
    <cfRule type="cellIs" dxfId="5633" priority="377" operator="equal">
      <formula>"TBA"</formula>
    </cfRule>
  </conditionalFormatting>
  <conditionalFormatting sqref="E457">
    <cfRule type="cellIs" dxfId="5632" priority="376" operator="equal">
      <formula>"TBA"</formula>
    </cfRule>
  </conditionalFormatting>
  <conditionalFormatting sqref="E456">
    <cfRule type="cellIs" dxfId="5631" priority="375" operator="equal">
      <formula>"TBA"</formula>
    </cfRule>
  </conditionalFormatting>
  <conditionalFormatting sqref="E461">
    <cfRule type="cellIs" dxfId="5630" priority="374" operator="equal">
      <formula>"TBA"</formula>
    </cfRule>
  </conditionalFormatting>
  <conditionalFormatting sqref="E465">
    <cfRule type="cellIs" dxfId="5629" priority="372" operator="equal">
      <formula>"TBA"</formula>
    </cfRule>
  </conditionalFormatting>
  <conditionalFormatting sqref="E464">
    <cfRule type="cellIs" dxfId="5628" priority="371" operator="equal">
      <formula>"TBA"</formula>
    </cfRule>
  </conditionalFormatting>
  <conditionalFormatting sqref="E462:E463">
    <cfRule type="cellIs" dxfId="5627" priority="370" operator="equal">
      <formula>"TBA"</formula>
    </cfRule>
  </conditionalFormatting>
  <conditionalFormatting sqref="E466">
    <cfRule type="cellIs" dxfId="5626" priority="369" operator="equal">
      <formula>"TBA"</formula>
    </cfRule>
  </conditionalFormatting>
  <conditionalFormatting sqref="E470">
    <cfRule type="cellIs" dxfId="5625" priority="368" operator="equal">
      <formula>"TBA"</formula>
    </cfRule>
  </conditionalFormatting>
  <conditionalFormatting sqref="E469">
    <cfRule type="cellIs" dxfId="5624" priority="367" operator="equal">
      <formula>"TBA"</formula>
    </cfRule>
  </conditionalFormatting>
  <conditionalFormatting sqref="E467:E468">
    <cfRule type="cellIs" dxfId="5623" priority="366" operator="equal">
      <formula>"TBA"</formula>
    </cfRule>
  </conditionalFormatting>
  <conditionalFormatting sqref="E473">
    <cfRule type="cellIs" dxfId="5622" priority="365" operator="equal">
      <formula>"TBA"</formula>
    </cfRule>
  </conditionalFormatting>
  <conditionalFormatting sqref="E471:E472">
    <cfRule type="cellIs" dxfId="5621" priority="364" operator="equal">
      <formula>"TBA"</formula>
    </cfRule>
  </conditionalFormatting>
  <conditionalFormatting sqref="E477">
    <cfRule type="cellIs" dxfId="5620" priority="363" operator="equal">
      <formula>"TBA"</formula>
    </cfRule>
  </conditionalFormatting>
  <conditionalFormatting sqref="E476">
    <cfRule type="cellIs" dxfId="5619" priority="362" operator="equal">
      <formula>"TBA"</formula>
    </cfRule>
  </conditionalFormatting>
  <conditionalFormatting sqref="E474:E475">
    <cfRule type="cellIs" dxfId="5618" priority="361" operator="equal">
      <formula>"TBA"</formula>
    </cfRule>
  </conditionalFormatting>
  <conditionalFormatting sqref="E478">
    <cfRule type="cellIs" dxfId="5617" priority="360" operator="equal">
      <formula>"TBA"</formula>
    </cfRule>
  </conditionalFormatting>
  <conditionalFormatting sqref="E482">
    <cfRule type="cellIs" dxfId="5616" priority="359" operator="equal">
      <formula>"TBA"</formula>
    </cfRule>
  </conditionalFormatting>
  <conditionalFormatting sqref="E481">
    <cfRule type="cellIs" dxfId="5615" priority="358" operator="equal">
      <formula>"TBA"</formula>
    </cfRule>
  </conditionalFormatting>
  <conditionalFormatting sqref="E479:E480">
    <cfRule type="cellIs" dxfId="5614" priority="357" operator="equal">
      <formula>"TBA"</formula>
    </cfRule>
  </conditionalFormatting>
  <conditionalFormatting sqref="E485">
    <cfRule type="cellIs" dxfId="5613" priority="356" operator="equal">
      <formula>"TBA"</formula>
    </cfRule>
  </conditionalFormatting>
  <conditionalFormatting sqref="E483:E484">
    <cfRule type="cellIs" dxfId="5612" priority="355" operator="equal">
      <formula>"TBA"</formula>
    </cfRule>
  </conditionalFormatting>
  <conditionalFormatting sqref="E489">
    <cfRule type="cellIs" dxfId="5611" priority="354" operator="equal">
      <formula>"TBA"</formula>
    </cfRule>
  </conditionalFormatting>
  <conditionalFormatting sqref="E488">
    <cfRule type="cellIs" dxfId="5610" priority="353" operator="equal">
      <formula>"TBA"</formula>
    </cfRule>
  </conditionalFormatting>
  <conditionalFormatting sqref="E486:E487">
    <cfRule type="cellIs" dxfId="5609" priority="352" operator="equal">
      <formula>"TBA"</formula>
    </cfRule>
  </conditionalFormatting>
  <conditionalFormatting sqref="E490">
    <cfRule type="cellIs" dxfId="5608" priority="351" operator="equal">
      <formula>"TBA"</formula>
    </cfRule>
  </conditionalFormatting>
  <conditionalFormatting sqref="E494">
    <cfRule type="cellIs" dxfId="5607" priority="350" operator="equal">
      <formula>"TBA"</formula>
    </cfRule>
  </conditionalFormatting>
  <conditionalFormatting sqref="E493">
    <cfRule type="cellIs" dxfId="5606" priority="349" operator="equal">
      <formula>"TBA"</formula>
    </cfRule>
  </conditionalFormatting>
  <conditionalFormatting sqref="E491:E492">
    <cfRule type="cellIs" dxfId="5605" priority="348" operator="equal">
      <formula>"TBA"</formula>
    </cfRule>
  </conditionalFormatting>
  <conditionalFormatting sqref="E497">
    <cfRule type="cellIs" dxfId="5604" priority="347" operator="equal">
      <formula>"TBA"</formula>
    </cfRule>
  </conditionalFormatting>
  <conditionalFormatting sqref="E495:E496">
    <cfRule type="cellIs" dxfId="5603" priority="346" operator="equal">
      <formula>"TBA"</formula>
    </cfRule>
  </conditionalFormatting>
  <conditionalFormatting sqref="E501">
    <cfRule type="cellIs" dxfId="5602" priority="345" operator="equal">
      <formula>"TBA"</formula>
    </cfRule>
  </conditionalFormatting>
  <conditionalFormatting sqref="E500">
    <cfRule type="cellIs" dxfId="5601" priority="344" operator="equal">
      <formula>"TBA"</formula>
    </cfRule>
  </conditionalFormatting>
  <conditionalFormatting sqref="E498:E499">
    <cfRule type="cellIs" dxfId="5600" priority="343" operator="equal">
      <formula>"TBA"</formula>
    </cfRule>
  </conditionalFormatting>
  <conditionalFormatting sqref="E502">
    <cfRule type="cellIs" dxfId="5599" priority="342" operator="equal">
      <formula>"TBA"</formula>
    </cfRule>
  </conditionalFormatting>
  <conditionalFormatting sqref="E506">
    <cfRule type="cellIs" dxfId="5598" priority="341" operator="equal">
      <formula>"TBA"</formula>
    </cfRule>
  </conditionalFormatting>
  <conditionalFormatting sqref="E505">
    <cfRule type="cellIs" dxfId="5597" priority="340" operator="equal">
      <formula>"TBA"</formula>
    </cfRule>
  </conditionalFormatting>
  <conditionalFormatting sqref="E503:E504">
    <cfRule type="cellIs" dxfId="5596" priority="339" operator="equal">
      <formula>"TBA"</formula>
    </cfRule>
  </conditionalFormatting>
  <conditionalFormatting sqref="E509">
    <cfRule type="cellIs" dxfId="5595" priority="338" operator="equal">
      <formula>"TBA"</formula>
    </cfRule>
  </conditionalFormatting>
  <conditionalFormatting sqref="E507:E508">
    <cfRule type="cellIs" dxfId="5594" priority="337" operator="equal">
      <formula>"TBA"</formula>
    </cfRule>
  </conditionalFormatting>
  <conditionalFormatting sqref="E513">
    <cfRule type="cellIs" dxfId="5593" priority="336" operator="equal">
      <formula>"TBA"</formula>
    </cfRule>
  </conditionalFormatting>
  <conditionalFormatting sqref="E512">
    <cfRule type="cellIs" dxfId="5592" priority="335" operator="equal">
      <formula>"TBA"</formula>
    </cfRule>
  </conditionalFormatting>
  <conditionalFormatting sqref="E510:E511">
    <cfRule type="cellIs" dxfId="5591" priority="334" operator="equal">
      <formula>"TBA"</formula>
    </cfRule>
  </conditionalFormatting>
  <conditionalFormatting sqref="E517">
    <cfRule type="cellIs" dxfId="5590" priority="333" operator="equal">
      <formula>"TBA"</formula>
    </cfRule>
  </conditionalFormatting>
  <conditionalFormatting sqref="E516">
    <cfRule type="cellIs" dxfId="5589" priority="332" operator="equal">
      <formula>"TBA"</formula>
    </cfRule>
  </conditionalFormatting>
  <conditionalFormatting sqref="E514:E515">
    <cfRule type="cellIs" dxfId="5588" priority="331" operator="equal">
      <formula>"TBA"</formula>
    </cfRule>
  </conditionalFormatting>
  <conditionalFormatting sqref="E520">
    <cfRule type="cellIs" dxfId="5587" priority="330" operator="equal">
      <formula>"TBA"</formula>
    </cfRule>
  </conditionalFormatting>
  <conditionalFormatting sqref="E518:E519">
    <cfRule type="cellIs" dxfId="5586" priority="329" operator="equal">
      <formula>"TBA"</formula>
    </cfRule>
  </conditionalFormatting>
  <conditionalFormatting sqref="E524">
    <cfRule type="cellIs" dxfId="5585" priority="328" operator="equal">
      <formula>"TBA"</formula>
    </cfRule>
  </conditionalFormatting>
  <conditionalFormatting sqref="E523">
    <cfRule type="cellIs" dxfId="5584" priority="327" operator="equal">
      <formula>"TBA"</formula>
    </cfRule>
  </conditionalFormatting>
  <conditionalFormatting sqref="E521:E522">
    <cfRule type="cellIs" dxfId="5583" priority="326" operator="equal">
      <formula>"TBA"</formula>
    </cfRule>
  </conditionalFormatting>
  <conditionalFormatting sqref="E525">
    <cfRule type="cellIs" dxfId="5582" priority="325" operator="equal">
      <formula>"TBA"</formula>
    </cfRule>
  </conditionalFormatting>
  <conditionalFormatting sqref="E529">
    <cfRule type="cellIs" dxfId="5581" priority="324" operator="equal">
      <formula>"TBA"</formula>
    </cfRule>
  </conditionalFormatting>
  <conditionalFormatting sqref="E528">
    <cfRule type="cellIs" dxfId="5580" priority="323" operator="equal">
      <formula>"TBA"</formula>
    </cfRule>
  </conditionalFormatting>
  <conditionalFormatting sqref="E526:E527">
    <cfRule type="cellIs" dxfId="5579" priority="322" operator="equal">
      <formula>"TBA"</formula>
    </cfRule>
  </conditionalFormatting>
  <conditionalFormatting sqref="E532">
    <cfRule type="cellIs" dxfId="5578" priority="321" operator="equal">
      <formula>"TBA"</formula>
    </cfRule>
  </conditionalFormatting>
  <conditionalFormatting sqref="E530:E531">
    <cfRule type="cellIs" dxfId="5577" priority="320" operator="equal">
      <formula>"TBA"</formula>
    </cfRule>
  </conditionalFormatting>
  <conditionalFormatting sqref="E536">
    <cfRule type="cellIs" dxfId="5576" priority="319" operator="equal">
      <formula>"TBA"</formula>
    </cfRule>
  </conditionalFormatting>
  <conditionalFormatting sqref="E535">
    <cfRule type="cellIs" dxfId="5575" priority="318" operator="equal">
      <formula>"TBA"</formula>
    </cfRule>
  </conditionalFormatting>
  <conditionalFormatting sqref="E533:E534">
    <cfRule type="cellIs" dxfId="5574" priority="317" operator="equal">
      <formula>"TBA"</formula>
    </cfRule>
  </conditionalFormatting>
  <conditionalFormatting sqref="E537">
    <cfRule type="cellIs" dxfId="5573" priority="316" operator="equal">
      <formula>"TBA"</formula>
    </cfRule>
  </conditionalFormatting>
  <conditionalFormatting sqref="E541">
    <cfRule type="cellIs" dxfId="5572" priority="315" operator="equal">
      <formula>"TBA"</formula>
    </cfRule>
  </conditionalFormatting>
  <conditionalFormatting sqref="E540">
    <cfRule type="cellIs" dxfId="5571" priority="314" operator="equal">
      <formula>"TBA"</formula>
    </cfRule>
  </conditionalFormatting>
  <conditionalFormatting sqref="E538:E539">
    <cfRule type="cellIs" dxfId="5570" priority="313" operator="equal">
      <formula>"TBA"</formula>
    </cfRule>
  </conditionalFormatting>
  <conditionalFormatting sqref="E544">
    <cfRule type="cellIs" dxfId="5569" priority="312" operator="equal">
      <formula>"TBA"</formula>
    </cfRule>
  </conditionalFormatting>
  <conditionalFormatting sqref="E542:E543">
    <cfRule type="cellIs" dxfId="5568" priority="311" operator="equal">
      <formula>"TBA"</formula>
    </cfRule>
  </conditionalFormatting>
  <conditionalFormatting sqref="E548">
    <cfRule type="cellIs" dxfId="5567" priority="310" operator="equal">
      <formula>"TBA"</formula>
    </cfRule>
  </conditionalFormatting>
  <conditionalFormatting sqref="E547">
    <cfRule type="cellIs" dxfId="5566" priority="309" operator="equal">
      <formula>"TBA"</formula>
    </cfRule>
  </conditionalFormatting>
  <conditionalFormatting sqref="E545:E546">
    <cfRule type="cellIs" dxfId="5565" priority="308" operator="equal">
      <formula>"TBA"</formula>
    </cfRule>
  </conditionalFormatting>
  <conditionalFormatting sqref="E549">
    <cfRule type="cellIs" dxfId="5564" priority="307" operator="equal">
      <formula>"TBA"</formula>
    </cfRule>
  </conditionalFormatting>
  <conditionalFormatting sqref="E553">
    <cfRule type="cellIs" dxfId="5563" priority="306" operator="equal">
      <formula>"TBA"</formula>
    </cfRule>
  </conditionalFormatting>
  <conditionalFormatting sqref="E552">
    <cfRule type="cellIs" dxfId="5562" priority="305" operator="equal">
      <formula>"TBA"</formula>
    </cfRule>
  </conditionalFormatting>
  <conditionalFormatting sqref="E550:E551">
    <cfRule type="cellIs" dxfId="5561" priority="304" operator="equal">
      <formula>"TBA"</formula>
    </cfRule>
  </conditionalFormatting>
  <conditionalFormatting sqref="E556">
    <cfRule type="cellIs" dxfId="5560" priority="303" operator="equal">
      <formula>"TBA"</formula>
    </cfRule>
  </conditionalFormatting>
  <conditionalFormatting sqref="E554:E555">
    <cfRule type="cellIs" dxfId="5559" priority="302" operator="equal">
      <formula>"TBA"</formula>
    </cfRule>
  </conditionalFormatting>
  <conditionalFormatting sqref="E560">
    <cfRule type="cellIs" dxfId="5558" priority="301" operator="equal">
      <formula>"TBA"</formula>
    </cfRule>
  </conditionalFormatting>
  <conditionalFormatting sqref="E559">
    <cfRule type="cellIs" dxfId="5557" priority="300" operator="equal">
      <formula>"TBA"</formula>
    </cfRule>
  </conditionalFormatting>
  <conditionalFormatting sqref="E557:E558">
    <cfRule type="cellIs" dxfId="5556" priority="299" operator="equal">
      <formula>"TBA"</formula>
    </cfRule>
  </conditionalFormatting>
  <conditionalFormatting sqref="E561">
    <cfRule type="cellIs" dxfId="5555" priority="298" operator="equal">
      <formula>"TBA"</formula>
    </cfRule>
  </conditionalFormatting>
  <conditionalFormatting sqref="E565">
    <cfRule type="cellIs" dxfId="5554" priority="297" operator="equal">
      <formula>"TBA"</formula>
    </cfRule>
  </conditionalFormatting>
  <conditionalFormatting sqref="E564">
    <cfRule type="cellIs" dxfId="5553" priority="296" operator="equal">
      <formula>"TBA"</formula>
    </cfRule>
  </conditionalFormatting>
  <conditionalFormatting sqref="E562:E563">
    <cfRule type="cellIs" dxfId="5552" priority="295" operator="equal">
      <formula>"TBA"</formula>
    </cfRule>
  </conditionalFormatting>
  <conditionalFormatting sqref="E568">
    <cfRule type="cellIs" dxfId="5551" priority="294" operator="equal">
      <formula>"TBA"</formula>
    </cfRule>
  </conditionalFormatting>
  <conditionalFormatting sqref="E566:E567">
    <cfRule type="cellIs" dxfId="5550" priority="293" operator="equal">
      <formula>"TBA"</formula>
    </cfRule>
  </conditionalFormatting>
  <conditionalFormatting sqref="E572">
    <cfRule type="cellIs" dxfId="5549" priority="292" operator="equal">
      <formula>"TBA"</formula>
    </cfRule>
  </conditionalFormatting>
  <conditionalFormatting sqref="E571">
    <cfRule type="cellIs" dxfId="5548" priority="291" operator="equal">
      <formula>"TBA"</formula>
    </cfRule>
  </conditionalFormatting>
  <conditionalFormatting sqref="E569:E570">
    <cfRule type="cellIs" dxfId="5547" priority="290" operator="equal">
      <formula>"TBA"</formula>
    </cfRule>
  </conditionalFormatting>
  <conditionalFormatting sqref="E573">
    <cfRule type="cellIs" dxfId="5546" priority="289" operator="equal">
      <formula>"TBA"</formula>
    </cfRule>
  </conditionalFormatting>
  <conditionalFormatting sqref="E577">
    <cfRule type="cellIs" dxfId="5545" priority="288" operator="equal">
      <formula>"TBA"</formula>
    </cfRule>
  </conditionalFormatting>
  <conditionalFormatting sqref="E576">
    <cfRule type="cellIs" dxfId="5544" priority="287" operator="equal">
      <formula>"TBA"</formula>
    </cfRule>
  </conditionalFormatting>
  <conditionalFormatting sqref="E574:E575">
    <cfRule type="cellIs" dxfId="5543" priority="286" operator="equal">
      <formula>"TBA"</formula>
    </cfRule>
  </conditionalFormatting>
  <conditionalFormatting sqref="E580">
    <cfRule type="cellIs" dxfId="5542" priority="285" operator="equal">
      <formula>"TBA"</formula>
    </cfRule>
  </conditionalFormatting>
  <conditionalFormatting sqref="E578:E579">
    <cfRule type="cellIs" dxfId="5541" priority="284" operator="equal">
      <formula>"TBA"</formula>
    </cfRule>
  </conditionalFormatting>
  <conditionalFormatting sqref="E584">
    <cfRule type="cellIs" dxfId="5540" priority="283" operator="equal">
      <formula>"TBA"</formula>
    </cfRule>
  </conditionalFormatting>
  <conditionalFormatting sqref="E583">
    <cfRule type="cellIs" dxfId="5539" priority="282" operator="equal">
      <formula>"TBA"</formula>
    </cfRule>
  </conditionalFormatting>
  <conditionalFormatting sqref="E581:E582">
    <cfRule type="cellIs" dxfId="5538" priority="281" operator="equal">
      <formula>"TBA"</formula>
    </cfRule>
  </conditionalFormatting>
  <conditionalFormatting sqref="E588">
    <cfRule type="cellIs" dxfId="5537" priority="280" operator="equal">
      <formula>"TBA"</formula>
    </cfRule>
  </conditionalFormatting>
  <conditionalFormatting sqref="E587">
    <cfRule type="cellIs" dxfId="5536" priority="279" operator="equal">
      <formula>"TBA"</formula>
    </cfRule>
  </conditionalFormatting>
  <conditionalFormatting sqref="E585:E586">
    <cfRule type="cellIs" dxfId="5535" priority="278" operator="equal">
      <formula>"TBA"</formula>
    </cfRule>
  </conditionalFormatting>
  <conditionalFormatting sqref="E591">
    <cfRule type="cellIs" dxfId="5534" priority="277" operator="equal">
      <formula>"TBA"</formula>
    </cfRule>
  </conditionalFormatting>
  <conditionalFormatting sqref="E589:E590">
    <cfRule type="cellIs" dxfId="5533" priority="276" operator="equal">
      <formula>"TBA"</formula>
    </cfRule>
  </conditionalFormatting>
  <conditionalFormatting sqref="E595">
    <cfRule type="cellIs" dxfId="5532" priority="275" operator="equal">
      <formula>"TBA"</formula>
    </cfRule>
  </conditionalFormatting>
  <conditionalFormatting sqref="E594">
    <cfRule type="cellIs" dxfId="5531" priority="274" operator="equal">
      <formula>"TBA"</formula>
    </cfRule>
  </conditionalFormatting>
  <conditionalFormatting sqref="E592:E593">
    <cfRule type="cellIs" dxfId="5530" priority="273" operator="equal">
      <formula>"TBA"</formula>
    </cfRule>
  </conditionalFormatting>
  <conditionalFormatting sqref="E596">
    <cfRule type="cellIs" dxfId="5529" priority="272" operator="equal">
      <formula>"TBA"</formula>
    </cfRule>
  </conditionalFormatting>
  <conditionalFormatting sqref="E600">
    <cfRule type="cellIs" dxfId="5528" priority="271" operator="equal">
      <formula>"TBA"</formula>
    </cfRule>
  </conditionalFormatting>
  <conditionalFormatting sqref="E599">
    <cfRule type="cellIs" dxfId="5527" priority="270" operator="equal">
      <formula>"TBA"</formula>
    </cfRule>
  </conditionalFormatting>
  <conditionalFormatting sqref="E597:E598">
    <cfRule type="cellIs" dxfId="5526" priority="269" operator="equal">
      <formula>"TBA"</formula>
    </cfRule>
  </conditionalFormatting>
  <conditionalFormatting sqref="E603">
    <cfRule type="cellIs" dxfId="5525" priority="268" operator="equal">
      <formula>"TBA"</formula>
    </cfRule>
  </conditionalFormatting>
  <conditionalFormatting sqref="E601:E602">
    <cfRule type="cellIs" dxfId="5524" priority="267" operator="equal">
      <formula>"TBA"</formula>
    </cfRule>
  </conditionalFormatting>
  <conditionalFormatting sqref="E607">
    <cfRule type="cellIs" dxfId="5523" priority="266" operator="equal">
      <formula>"TBA"</formula>
    </cfRule>
  </conditionalFormatting>
  <conditionalFormatting sqref="E606">
    <cfRule type="cellIs" dxfId="5522" priority="265" operator="equal">
      <formula>"TBA"</formula>
    </cfRule>
  </conditionalFormatting>
  <conditionalFormatting sqref="E604:E605">
    <cfRule type="cellIs" dxfId="5521" priority="264" operator="equal">
      <formula>"TBA"</formula>
    </cfRule>
  </conditionalFormatting>
  <conditionalFormatting sqref="E608">
    <cfRule type="cellIs" dxfId="5520" priority="263" operator="equal">
      <formula>"TBA"</formula>
    </cfRule>
  </conditionalFormatting>
  <conditionalFormatting sqref="E612">
    <cfRule type="cellIs" dxfId="5519" priority="262" operator="equal">
      <formula>"TBA"</formula>
    </cfRule>
  </conditionalFormatting>
  <conditionalFormatting sqref="E611">
    <cfRule type="cellIs" dxfId="5518" priority="261" operator="equal">
      <formula>"TBA"</formula>
    </cfRule>
  </conditionalFormatting>
  <conditionalFormatting sqref="E609:E610">
    <cfRule type="cellIs" dxfId="5517" priority="260" operator="equal">
      <formula>"TBA"</formula>
    </cfRule>
  </conditionalFormatting>
  <conditionalFormatting sqref="E615">
    <cfRule type="cellIs" dxfId="5516" priority="259" operator="equal">
      <formula>"TBA"</formula>
    </cfRule>
  </conditionalFormatting>
  <conditionalFormatting sqref="E613:E614">
    <cfRule type="cellIs" dxfId="5515" priority="258" operator="equal">
      <formula>"TBA"</formula>
    </cfRule>
  </conditionalFormatting>
  <conditionalFormatting sqref="E619">
    <cfRule type="cellIs" dxfId="5514" priority="257" operator="equal">
      <formula>"TBA"</formula>
    </cfRule>
  </conditionalFormatting>
  <conditionalFormatting sqref="E618">
    <cfRule type="cellIs" dxfId="5513" priority="256" operator="equal">
      <formula>"TBA"</formula>
    </cfRule>
  </conditionalFormatting>
  <conditionalFormatting sqref="E616:E617">
    <cfRule type="cellIs" dxfId="5512" priority="255" operator="equal">
      <formula>"TBA"</formula>
    </cfRule>
  </conditionalFormatting>
  <conditionalFormatting sqref="E620">
    <cfRule type="cellIs" dxfId="5511" priority="254" operator="equal">
      <formula>"TBA"</formula>
    </cfRule>
  </conditionalFormatting>
  <conditionalFormatting sqref="E624">
    <cfRule type="cellIs" dxfId="5510" priority="253" operator="equal">
      <formula>"TBA"</formula>
    </cfRule>
  </conditionalFormatting>
  <conditionalFormatting sqref="E623">
    <cfRule type="cellIs" dxfId="5509" priority="252" operator="equal">
      <formula>"TBA"</formula>
    </cfRule>
  </conditionalFormatting>
  <conditionalFormatting sqref="E621:E622">
    <cfRule type="cellIs" dxfId="5508" priority="251" operator="equal">
      <formula>"TBA"</formula>
    </cfRule>
  </conditionalFormatting>
  <conditionalFormatting sqref="E627">
    <cfRule type="cellIs" dxfId="5507" priority="250" operator="equal">
      <formula>"TBA"</formula>
    </cfRule>
  </conditionalFormatting>
  <conditionalFormatting sqref="E625:E626">
    <cfRule type="cellIs" dxfId="5506" priority="249" operator="equal">
      <formula>"TBA"</formula>
    </cfRule>
  </conditionalFormatting>
  <conditionalFormatting sqref="E631">
    <cfRule type="cellIs" dxfId="5505" priority="248" operator="equal">
      <formula>"TBA"</formula>
    </cfRule>
  </conditionalFormatting>
  <conditionalFormatting sqref="E630">
    <cfRule type="cellIs" dxfId="5504" priority="247" operator="equal">
      <formula>"TBA"</formula>
    </cfRule>
  </conditionalFormatting>
  <conditionalFormatting sqref="E628:E629">
    <cfRule type="cellIs" dxfId="5503" priority="246" operator="equal">
      <formula>"TBA"</formula>
    </cfRule>
  </conditionalFormatting>
  <conditionalFormatting sqref="E632">
    <cfRule type="cellIs" dxfId="5502" priority="245" operator="equal">
      <formula>"TBA"</formula>
    </cfRule>
  </conditionalFormatting>
  <conditionalFormatting sqref="E636">
    <cfRule type="cellIs" dxfId="5501" priority="244" operator="equal">
      <formula>"TBA"</formula>
    </cfRule>
  </conditionalFormatting>
  <conditionalFormatting sqref="E635">
    <cfRule type="cellIs" dxfId="5500" priority="243" operator="equal">
      <formula>"TBA"</formula>
    </cfRule>
  </conditionalFormatting>
  <conditionalFormatting sqref="E633:E634">
    <cfRule type="cellIs" dxfId="5499" priority="242" operator="equal">
      <formula>"TBA"</formula>
    </cfRule>
  </conditionalFormatting>
  <conditionalFormatting sqref="E639">
    <cfRule type="cellIs" dxfId="5498" priority="241" operator="equal">
      <formula>"TBA"</formula>
    </cfRule>
  </conditionalFormatting>
  <conditionalFormatting sqref="E637:E638">
    <cfRule type="cellIs" dxfId="5497" priority="240" operator="equal">
      <formula>"TBA"</formula>
    </cfRule>
  </conditionalFormatting>
  <conditionalFormatting sqref="E643">
    <cfRule type="cellIs" dxfId="5496" priority="239" operator="equal">
      <formula>"TBA"</formula>
    </cfRule>
  </conditionalFormatting>
  <conditionalFormatting sqref="E642">
    <cfRule type="cellIs" dxfId="5495" priority="238" operator="equal">
      <formula>"TBA"</formula>
    </cfRule>
  </conditionalFormatting>
  <conditionalFormatting sqref="E640:E641">
    <cfRule type="cellIs" dxfId="5494" priority="237" operator="equal">
      <formula>"TBA"</formula>
    </cfRule>
  </conditionalFormatting>
  <conditionalFormatting sqref="E644">
    <cfRule type="cellIs" dxfId="5493" priority="236" operator="equal">
      <formula>"TBA"</formula>
    </cfRule>
  </conditionalFormatting>
  <conditionalFormatting sqref="E648">
    <cfRule type="cellIs" dxfId="5492" priority="235" operator="equal">
      <formula>"TBA"</formula>
    </cfRule>
  </conditionalFormatting>
  <conditionalFormatting sqref="E647">
    <cfRule type="cellIs" dxfId="5491" priority="234" operator="equal">
      <formula>"TBA"</formula>
    </cfRule>
  </conditionalFormatting>
  <conditionalFormatting sqref="E645:E646">
    <cfRule type="cellIs" dxfId="5490" priority="233" operator="equal">
      <formula>"TBA"</formula>
    </cfRule>
  </conditionalFormatting>
  <conditionalFormatting sqref="E651">
    <cfRule type="cellIs" dxfId="5489" priority="232" operator="equal">
      <formula>"TBA"</formula>
    </cfRule>
  </conditionalFormatting>
  <conditionalFormatting sqref="E649:E650">
    <cfRule type="cellIs" dxfId="5488" priority="231" operator="equal">
      <formula>"TBA"</formula>
    </cfRule>
  </conditionalFormatting>
  <conditionalFormatting sqref="E655">
    <cfRule type="cellIs" dxfId="5487" priority="230" operator="equal">
      <formula>"TBA"</formula>
    </cfRule>
  </conditionalFormatting>
  <conditionalFormatting sqref="E654">
    <cfRule type="cellIs" dxfId="5486" priority="229" operator="equal">
      <formula>"TBA"</formula>
    </cfRule>
  </conditionalFormatting>
  <conditionalFormatting sqref="E652:E653">
    <cfRule type="cellIs" dxfId="5485" priority="228" operator="equal">
      <formula>"TBA"</formula>
    </cfRule>
  </conditionalFormatting>
  <conditionalFormatting sqref="E656">
    <cfRule type="cellIs" dxfId="5484" priority="227" operator="equal">
      <formula>"TBA"</formula>
    </cfRule>
  </conditionalFormatting>
  <conditionalFormatting sqref="E660">
    <cfRule type="cellIs" dxfId="5483" priority="226" operator="equal">
      <formula>"TBA"</formula>
    </cfRule>
  </conditionalFormatting>
  <conditionalFormatting sqref="E659">
    <cfRule type="cellIs" dxfId="5482" priority="225" operator="equal">
      <formula>"TBA"</formula>
    </cfRule>
  </conditionalFormatting>
  <conditionalFormatting sqref="E657:E658">
    <cfRule type="cellIs" dxfId="5481" priority="224" operator="equal">
      <formula>"TBA"</formula>
    </cfRule>
  </conditionalFormatting>
  <conditionalFormatting sqref="E663">
    <cfRule type="cellIs" dxfId="5480" priority="223" operator="equal">
      <formula>"TBA"</formula>
    </cfRule>
  </conditionalFormatting>
  <conditionalFormatting sqref="E661:E662">
    <cfRule type="cellIs" dxfId="5479" priority="222" operator="equal">
      <formula>"TBA"</formula>
    </cfRule>
  </conditionalFormatting>
  <conditionalFormatting sqref="E667">
    <cfRule type="cellIs" dxfId="5478" priority="221" operator="equal">
      <formula>"TBA"</formula>
    </cfRule>
  </conditionalFormatting>
  <conditionalFormatting sqref="E666">
    <cfRule type="cellIs" dxfId="5477" priority="220" operator="equal">
      <formula>"TBA"</formula>
    </cfRule>
  </conditionalFormatting>
  <conditionalFormatting sqref="E664:E665">
    <cfRule type="cellIs" dxfId="5476" priority="219" operator="equal">
      <formula>"TBA"</formula>
    </cfRule>
  </conditionalFormatting>
  <conditionalFormatting sqref="E668">
    <cfRule type="cellIs" dxfId="5475" priority="218" operator="equal">
      <formula>"TBA"</formula>
    </cfRule>
  </conditionalFormatting>
  <conditionalFormatting sqref="E672">
    <cfRule type="cellIs" dxfId="5474" priority="217" operator="equal">
      <formula>"TBA"</formula>
    </cfRule>
  </conditionalFormatting>
  <conditionalFormatting sqref="E671">
    <cfRule type="cellIs" dxfId="5473" priority="216" operator="equal">
      <formula>"TBA"</formula>
    </cfRule>
  </conditionalFormatting>
  <conditionalFormatting sqref="E669:E670">
    <cfRule type="cellIs" dxfId="5472" priority="215" operator="equal">
      <formula>"TBA"</formula>
    </cfRule>
  </conditionalFormatting>
  <conditionalFormatting sqref="E675">
    <cfRule type="cellIs" dxfId="5471" priority="214" operator="equal">
      <formula>"TBA"</formula>
    </cfRule>
  </conditionalFormatting>
  <conditionalFormatting sqref="E673:E674">
    <cfRule type="cellIs" dxfId="5470" priority="213" operator="equal">
      <formula>"TBA"</formula>
    </cfRule>
  </conditionalFormatting>
  <conditionalFormatting sqref="E679">
    <cfRule type="cellIs" dxfId="5469" priority="212" operator="equal">
      <formula>"TBA"</formula>
    </cfRule>
  </conditionalFormatting>
  <conditionalFormatting sqref="E678">
    <cfRule type="cellIs" dxfId="5468" priority="211" operator="equal">
      <formula>"TBA"</formula>
    </cfRule>
  </conditionalFormatting>
  <conditionalFormatting sqref="E676:E677">
    <cfRule type="cellIs" dxfId="5467" priority="210" operator="equal">
      <formula>"TBA"</formula>
    </cfRule>
  </conditionalFormatting>
  <conditionalFormatting sqref="E680">
    <cfRule type="cellIs" dxfId="5466" priority="209" operator="equal">
      <formula>"TBA"</formula>
    </cfRule>
  </conditionalFormatting>
  <conditionalFormatting sqref="E684">
    <cfRule type="cellIs" dxfId="5465" priority="208" operator="equal">
      <formula>"TBA"</formula>
    </cfRule>
  </conditionalFormatting>
  <conditionalFormatting sqref="E683">
    <cfRule type="cellIs" dxfId="5464" priority="207" operator="equal">
      <formula>"TBA"</formula>
    </cfRule>
  </conditionalFormatting>
  <conditionalFormatting sqref="E681:E682">
    <cfRule type="cellIs" dxfId="5463" priority="206" operator="equal">
      <formula>"TBA"</formula>
    </cfRule>
  </conditionalFormatting>
  <conditionalFormatting sqref="E687">
    <cfRule type="cellIs" dxfId="5462" priority="205" operator="equal">
      <formula>"TBA"</formula>
    </cfRule>
  </conditionalFormatting>
  <conditionalFormatting sqref="E685:E686">
    <cfRule type="cellIs" dxfId="5461" priority="204" operator="equal">
      <formula>"TBA"</formula>
    </cfRule>
  </conditionalFormatting>
  <conditionalFormatting sqref="E691">
    <cfRule type="cellIs" dxfId="5460" priority="203" operator="equal">
      <formula>"TBA"</formula>
    </cfRule>
  </conditionalFormatting>
  <conditionalFormatting sqref="E690">
    <cfRule type="cellIs" dxfId="5459" priority="202" operator="equal">
      <formula>"TBA"</formula>
    </cfRule>
  </conditionalFormatting>
  <conditionalFormatting sqref="E688:E689">
    <cfRule type="cellIs" dxfId="5458" priority="201" operator="equal">
      <formula>"TBA"</formula>
    </cfRule>
  </conditionalFormatting>
  <conditionalFormatting sqref="E692">
    <cfRule type="cellIs" dxfId="5457" priority="200" operator="equal">
      <formula>"TBA"</formula>
    </cfRule>
  </conditionalFormatting>
  <conditionalFormatting sqref="E696">
    <cfRule type="cellIs" dxfId="5456" priority="199" operator="equal">
      <formula>"TBA"</formula>
    </cfRule>
  </conditionalFormatting>
  <conditionalFormatting sqref="E695">
    <cfRule type="cellIs" dxfId="5455" priority="198" operator="equal">
      <formula>"TBA"</formula>
    </cfRule>
  </conditionalFormatting>
  <conditionalFormatting sqref="E693:E694">
    <cfRule type="cellIs" dxfId="5454" priority="197" operator="equal">
      <formula>"TBA"</formula>
    </cfRule>
  </conditionalFormatting>
  <conditionalFormatting sqref="E699">
    <cfRule type="cellIs" dxfId="5453" priority="196" operator="equal">
      <formula>"TBA"</formula>
    </cfRule>
  </conditionalFormatting>
  <conditionalFormatting sqref="E697:E698">
    <cfRule type="cellIs" dxfId="5452" priority="195" operator="equal">
      <formula>"TBA"</formula>
    </cfRule>
  </conditionalFormatting>
  <conditionalFormatting sqref="E703">
    <cfRule type="cellIs" dxfId="5451" priority="194" operator="equal">
      <formula>"TBA"</formula>
    </cfRule>
  </conditionalFormatting>
  <conditionalFormatting sqref="E702">
    <cfRule type="cellIs" dxfId="5450" priority="193" operator="equal">
      <formula>"TBA"</formula>
    </cfRule>
  </conditionalFormatting>
  <conditionalFormatting sqref="E700:E701">
    <cfRule type="cellIs" dxfId="5449" priority="192" operator="equal">
      <formula>"TBA"</formula>
    </cfRule>
  </conditionalFormatting>
  <conditionalFormatting sqref="E704">
    <cfRule type="cellIs" dxfId="5448" priority="191" operator="equal">
      <formula>"TBA"</formula>
    </cfRule>
  </conditionalFormatting>
  <conditionalFormatting sqref="E708">
    <cfRule type="cellIs" dxfId="5447" priority="190" operator="equal">
      <formula>"TBA"</formula>
    </cfRule>
  </conditionalFormatting>
  <conditionalFormatting sqref="E707">
    <cfRule type="cellIs" dxfId="5446" priority="189" operator="equal">
      <formula>"TBA"</formula>
    </cfRule>
  </conditionalFormatting>
  <conditionalFormatting sqref="E705:E706">
    <cfRule type="cellIs" dxfId="5445" priority="188" operator="equal">
      <formula>"TBA"</formula>
    </cfRule>
  </conditionalFormatting>
  <conditionalFormatting sqref="E711">
    <cfRule type="cellIs" dxfId="5444" priority="187" operator="equal">
      <formula>"TBA"</formula>
    </cfRule>
  </conditionalFormatting>
  <conditionalFormatting sqref="E709:E710">
    <cfRule type="cellIs" dxfId="5443" priority="186" operator="equal">
      <formula>"TBA"</formula>
    </cfRule>
  </conditionalFormatting>
  <conditionalFormatting sqref="E715">
    <cfRule type="cellIs" dxfId="5442" priority="185" operator="equal">
      <formula>"TBA"</formula>
    </cfRule>
  </conditionalFormatting>
  <conditionalFormatting sqref="E714">
    <cfRule type="cellIs" dxfId="5441" priority="184" operator="equal">
      <formula>"TBA"</formula>
    </cfRule>
  </conditionalFormatting>
  <conditionalFormatting sqref="E712:E713">
    <cfRule type="cellIs" dxfId="5440" priority="183" operator="equal">
      <formula>"TBA"</formula>
    </cfRule>
  </conditionalFormatting>
  <conditionalFormatting sqref="E716">
    <cfRule type="cellIs" dxfId="5439" priority="182" operator="equal">
      <formula>"TBA"</formula>
    </cfRule>
  </conditionalFormatting>
  <conditionalFormatting sqref="E720">
    <cfRule type="cellIs" dxfId="5438" priority="181" operator="equal">
      <formula>"TBA"</formula>
    </cfRule>
  </conditionalFormatting>
  <conditionalFormatting sqref="E719">
    <cfRule type="cellIs" dxfId="5437" priority="180" operator="equal">
      <formula>"TBA"</formula>
    </cfRule>
  </conditionalFormatting>
  <conditionalFormatting sqref="E717:E718">
    <cfRule type="cellIs" dxfId="5436" priority="179" operator="equal">
      <formula>"TBA"</formula>
    </cfRule>
  </conditionalFormatting>
  <conditionalFormatting sqref="E723">
    <cfRule type="cellIs" dxfId="5435" priority="178" operator="equal">
      <formula>"TBA"</formula>
    </cfRule>
  </conditionalFormatting>
  <conditionalFormatting sqref="E721:E722">
    <cfRule type="cellIs" dxfId="5434" priority="177" operator="equal">
      <formula>"TBA"</formula>
    </cfRule>
  </conditionalFormatting>
  <conditionalFormatting sqref="E727">
    <cfRule type="cellIs" dxfId="5433" priority="176" operator="equal">
      <formula>"TBA"</formula>
    </cfRule>
  </conditionalFormatting>
  <conditionalFormatting sqref="E726">
    <cfRule type="cellIs" dxfId="5432" priority="175" operator="equal">
      <formula>"TBA"</formula>
    </cfRule>
  </conditionalFormatting>
  <conditionalFormatting sqref="E724:E725">
    <cfRule type="cellIs" dxfId="5431" priority="174" operator="equal">
      <formula>"TBA"</formula>
    </cfRule>
  </conditionalFormatting>
  <conditionalFormatting sqref="E731">
    <cfRule type="cellIs" dxfId="5430" priority="173" operator="equal">
      <formula>"TBA"</formula>
    </cfRule>
  </conditionalFormatting>
  <conditionalFormatting sqref="E730">
    <cfRule type="cellIs" dxfId="5429" priority="172" operator="equal">
      <formula>"TBA"</formula>
    </cfRule>
  </conditionalFormatting>
  <conditionalFormatting sqref="E728:E729">
    <cfRule type="cellIs" dxfId="5428" priority="171" operator="equal">
      <formula>"TBA"</formula>
    </cfRule>
  </conditionalFormatting>
  <conditionalFormatting sqref="E734">
    <cfRule type="cellIs" dxfId="5427" priority="170" operator="equal">
      <formula>"TBA"</formula>
    </cfRule>
  </conditionalFormatting>
  <conditionalFormatting sqref="E732:E733">
    <cfRule type="cellIs" dxfId="5426" priority="169" operator="equal">
      <formula>"TBA"</formula>
    </cfRule>
  </conditionalFormatting>
  <conditionalFormatting sqref="E738">
    <cfRule type="cellIs" dxfId="5425" priority="168" operator="equal">
      <formula>"TBA"</formula>
    </cfRule>
  </conditionalFormatting>
  <conditionalFormatting sqref="E737">
    <cfRule type="cellIs" dxfId="5424" priority="167" operator="equal">
      <formula>"TBA"</formula>
    </cfRule>
  </conditionalFormatting>
  <conditionalFormatting sqref="E735:E736">
    <cfRule type="cellIs" dxfId="5423" priority="166" operator="equal">
      <formula>"TBA"</formula>
    </cfRule>
  </conditionalFormatting>
  <conditionalFormatting sqref="E739">
    <cfRule type="cellIs" dxfId="5422" priority="165" operator="equal">
      <formula>"TBA"</formula>
    </cfRule>
  </conditionalFormatting>
  <conditionalFormatting sqref="E743">
    <cfRule type="cellIs" dxfId="5421" priority="164" operator="equal">
      <formula>"TBA"</formula>
    </cfRule>
  </conditionalFormatting>
  <conditionalFormatting sqref="E742">
    <cfRule type="cellIs" dxfId="5420" priority="163" operator="equal">
      <formula>"TBA"</formula>
    </cfRule>
  </conditionalFormatting>
  <conditionalFormatting sqref="E740:E741">
    <cfRule type="cellIs" dxfId="5419" priority="162" operator="equal">
      <formula>"TBA"</formula>
    </cfRule>
  </conditionalFormatting>
  <conditionalFormatting sqref="E746">
    <cfRule type="cellIs" dxfId="5418" priority="161" operator="equal">
      <formula>"TBA"</formula>
    </cfRule>
  </conditionalFormatting>
  <conditionalFormatting sqref="E744:E745">
    <cfRule type="cellIs" dxfId="5417" priority="160" operator="equal">
      <formula>"TBA"</formula>
    </cfRule>
  </conditionalFormatting>
  <conditionalFormatting sqref="E750">
    <cfRule type="cellIs" dxfId="5416" priority="159" operator="equal">
      <formula>"TBA"</formula>
    </cfRule>
  </conditionalFormatting>
  <conditionalFormatting sqref="E749">
    <cfRule type="cellIs" dxfId="5415" priority="158" operator="equal">
      <formula>"TBA"</formula>
    </cfRule>
  </conditionalFormatting>
  <conditionalFormatting sqref="E747:E748">
    <cfRule type="cellIs" dxfId="5414" priority="157" operator="equal">
      <formula>"TBA"</formula>
    </cfRule>
  </conditionalFormatting>
  <conditionalFormatting sqref="E751">
    <cfRule type="cellIs" dxfId="5413" priority="156" operator="equal">
      <formula>"TBA"</formula>
    </cfRule>
  </conditionalFormatting>
  <conditionalFormatting sqref="E755">
    <cfRule type="cellIs" dxfId="5412" priority="155" operator="equal">
      <formula>"TBA"</formula>
    </cfRule>
  </conditionalFormatting>
  <conditionalFormatting sqref="E754">
    <cfRule type="cellIs" dxfId="5411" priority="154" operator="equal">
      <formula>"TBA"</formula>
    </cfRule>
  </conditionalFormatting>
  <conditionalFormatting sqref="E752:E753">
    <cfRule type="cellIs" dxfId="5410" priority="153" operator="equal">
      <formula>"TBA"</formula>
    </cfRule>
  </conditionalFormatting>
  <conditionalFormatting sqref="E758">
    <cfRule type="cellIs" dxfId="5409" priority="152" operator="equal">
      <formula>"TBA"</formula>
    </cfRule>
  </conditionalFormatting>
  <conditionalFormatting sqref="E756:E757">
    <cfRule type="cellIs" dxfId="5408" priority="151" operator="equal">
      <formula>"TBA"</formula>
    </cfRule>
  </conditionalFormatting>
  <conditionalFormatting sqref="E762">
    <cfRule type="cellIs" dxfId="5407" priority="150" operator="equal">
      <formula>"TBA"</formula>
    </cfRule>
  </conditionalFormatting>
  <conditionalFormatting sqref="E761">
    <cfRule type="cellIs" dxfId="5406" priority="149" operator="equal">
      <formula>"TBA"</formula>
    </cfRule>
  </conditionalFormatting>
  <conditionalFormatting sqref="E759:E760">
    <cfRule type="cellIs" dxfId="5405" priority="148" operator="equal">
      <formula>"TBA"</formula>
    </cfRule>
  </conditionalFormatting>
  <conditionalFormatting sqref="E763">
    <cfRule type="cellIs" dxfId="5404" priority="147" operator="equal">
      <formula>"TBA"</formula>
    </cfRule>
  </conditionalFormatting>
  <conditionalFormatting sqref="E767">
    <cfRule type="cellIs" dxfId="5403" priority="146" operator="equal">
      <formula>"TBA"</formula>
    </cfRule>
  </conditionalFormatting>
  <conditionalFormatting sqref="E766">
    <cfRule type="cellIs" dxfId="5402" priority="145" operator="equal">
      <formula>"TBA"</formula>
    </cfRule>
  </conditionalFormatting>
  <conditionalFormatting sqref="E764:E765">
    <cfRule type="cellIs" dxfId="5401" priority="144" operator="equal">
      <formula>"TBA"</formula>
    </cfRule>
  </conditionalFormatting>
  <conditionalFormatting sqref="E770">
    <cfRule type="cellIs" dxfId="5400" priority="143" operator="equal">
      <formula>"TBA"</formula>
    </cfRule>
  </conditionalFormatting>
  <conditionalFormatting sqref="E768:E769">
    <cfRule type="cellIs" dxfId="5399" priority="142" operator="equal">
      <formula>"TBA"</formula>
    </cfRule>
  </conditionalFormatting>
  <conditionalFormatting sqref="E774">
    <cfRule type="cellIs" dxfId="5398" priority="141" operator="equal">
      <formula>"TBA"</formula>
    </cfRule>
  </conditionalFormatting>
  <conditionalFormatting sqref="E773">
    <cfRule type="cellIs" dxfId="5397" priority="140" operator="equal">
      <formula>"TBA"</formula>
    </cfRule>
  </conditionalFormatting>
  <conditionalFormatting sqref="E771:E772">
    <cfRule type="cellIs" dxfId="5396" priority="139" operator="equal">
      <formula>"TBA"</formula>
    </cfRule>
  </conditionalFormatting>
  <conditionalFormatting sqref="E775">
    <cfRule type="cellIs" dxfId="5395" priority="138" operator="equal">
      <formula>"TBA"</formula>
    </cfRule>
  </conditionalFormatting>
  <conditionalFormatting sqref="E779">
    <cfRule type="cellIs" dxfId="5394" priority="137" operator="equal">
      <formula>"TBA"</formula>
    </cfRule>
  </conditionalFormatting>
  <conditionalFormatting sqref="E778">
    <cfRule type="cellIs" dxfId="5393" priority="136" operator="equal">
      <formula>"TBA"</formula>
    </cfRule>
  </conditionalFormatting>
  <conditionalFormatting sqref="E776:E777">
    <cfRule type="cellIs" dxfId="5392" priority="135" operator="equal">
      <formula>"TBA"</formula>
    </cfRule>
  </conditionalFormatting>
  <conditionalFormatting sqref="E782">
    <cfRule type="cellIs" dxfId="5391" priority="134" operator="equal">
      <formula>"TBA"</formula>
    </cfRule>
  </conditionalFormatting>
  <conditionalFormatting sqref="E780:E781">
    <cfRule type="cellIs" dxfId="5390" priority="133" operator="equal">
      <formula>"TBA"</formula>
    </cfRule>
  </conditionalFormatting>
  <conditionalFormatting sqref="E786">
    <cfRule type="cellIs" dxfId="5389" priority="132" operator="equal">
      <formula>"TBA"</formula>
    </cfRule>
  </conditionalFormatting>
  <conditionalFormatting sqref="E785">
    <cfRule type="cellIs" dxfId="5388" priority="131" operator="equal">
      <formula>"TBA"</formula>
    </cfRule>
  </conditionalFormatting>
  <conditionalFormatting sqref="E783:E784">
    <cfRule type="cellIs" dxfId="5387" priority="130" operator="equal">
      <formula>"TBA"</formula>
    </cfRule>
  </conditionalFormatting>
  <conditionalFormatting sqref="E787">
    <cfRule type="cellIs" dxfId="5386" priority="129" operator="equal">
      <formula>"TBA"</formula>
    </cfRule>
  </conditionalFormatting>
  <conditionalFormatting sqref="E791">
    <cfRule type="cellIs" dxfId="5385" priority="128" operator="equal">
      <formula>"TBA"</formula>
    </cfRule>
  </conditionalFormatting>
  <conditionalFormatting sqref="E790">
    <cfRule type="cellIs" dxfId="5384" priority="127" operator="equal">
      <formula>"TBA"</formula>
    </cfRule>
  </conditionalFormatting>
  <conditionalFormatting sqref="E788:E789">
    <cfRule type="cellIs" dxfId="5383" priority="126" operator="equal">
      <formula>"TBA"</formula>
    </cfRule>
  </conditionalFormatting>
  <conditionalFormatting sqref="E794">
    <cfRule type="cellIs" dxfId="5382" priority="125" operator="equal">
      <formula>"TBA"</formula>
    </cfRule>
  </conditionalFormatting>
  <conditionalFormatting sqref="E792:E793">
    <cfRule type="cellIs" dxfId="5381" priority="124" operator="equal">
      <formula>"TBA"</formula>
    </cfRule>
  </conditionalFormatting>
  <conditionalFormatting sqref="E798">
    <cfRule type="cellIs" dxfId="5380" priority="123" operator="equal">
      <formula>"TBA"</formula>
    </cfRule>
  </conditionalFormatting>
  <conditionalFormatting sqref="E797">
    <cfRule type="cellIs" dxfId="5379" priority="122" operator="equal">
      <formula>"TBA"</formula>
    </cfRule>
  </conditionalFormatting>
  <conditionalFormatting sqref="E795:E796">
    <cfRule type="cellIs" dxfId="5378" priority="121" operator="equal">
      <formula>"TBA"</formula>
    </cfRule>
  </conditionalFormatting>
  <conditionalFormatting sqref="E802">
    <cfRule type="cellIs" dxfId="5377" priority="120" operator="equal">
      <formula>"TBA"</formula>
    </cfRule>
  </conditionalFormatting>
  <conditionalFormatting sqref="E801">
    <cfRule type="cellIs" dxfId="5376" priority="119" operator="equal">
      <formula>"TBA"</formula>
    </cfRule>
  </conditionalFormatting>
  <conditionalFormatting sqref="E799:E800">
    <cfRule type="cellIs" dxfId="5375" priority="118" operator="equal">
      <formula>"TBA"</formula>
    </cfRule>
  </conditionalFormatting>
  <conditionalFormatting sqref="E805">
    <cfRule type="cellIs" dxfId="5374" priority="117" operator="equal">
      <formula>"TBA"</formula>
    </cfRule>
  </conditionalFormatting>
  <conditionalFormatting sqref="E803:E804">
    <cfRule type="cellIs" dxfId="5373" priority="116" operator="equal">
      <formula>"TBA"</formula>
    </cfRule>
  </conditionalFormatting>
  <conditionalFormatting sqref="E809">
    <cfRule type="cellIs" dxfId="5372" priority="115" operator="equal">
      <formula>"TBA"</formula>
    </cfRule>
  </conditionalFormatting>
  <conditionalFormatting sqref="E808">
    <cfRule type="cellIs" dxfId="5371" priority="114" operator="equal">
      <formula>"TBA"</formula>
    </cfRule>
  </conditionalFormatting>
  <conditionalFormatting sqref="E806:E807">
    <cfRule type="cellIs" dxfId="5370" priority="113" operator="equal">
      <formula>"TBA"</formula>
    </cfRule>
  </conditionalFormatting>
  <conditionalFormatting sqref="E810">
    <cfRule type="cellIs" dxfId="5369" priority="112" operator="equal">
      <formula>"TBA"</formula>
    </cfRule>
  </conditionalFormatting>
  <conditionalFormatting sqref="E814">
    <cfRule type="cellIs" dxfId="5368" priority="111" operator="equal">
      <formula>"TBA"</formula>
    </cfRule>
  </conditionalFormatting>
  <conditionalFormatting sqref="E813">
    <cfRule type="cellIs" dxfId="5367" priority="110" operator="equal">
      <formula>"TBA"</formula>
    </cfRule>
  </conditionalFormatting>
  <conditionalFormatting sqref="E811:E812">
    <cfRule type="cellIs" dxfId="5366" priority="109" operator="equal">
      <formula>"TBA"</formula>
    </cfRule>
  </conditionalFormatting>
  <conditionalFormatting sqref="E817">
    <cfRule type="cellIs" dxfId="5365" priority="108" operator="equal">
      <formula>"TBA"</formula>
    </cfRule>
  </conditionalFormatting>
  <conditionalFormatting sqref="E815:E816">
    <cfRule type="cellIs" dxfId="5364" priority="107" operator="equal">
      <formula>"TBA"</formula>
    </cfRule>
  </conditionalFormatting>
  <conditionalFormatting sqref="E820">
    <cfRule type="cellIs" dxfId="5363" priority="105" operator="equal">
      <formula>"TBA"</formula>
    </cfRule>
  </conditionalFormatting>
  <conditionalFormatting sqref="E818:E819">
    <cfRule type="cellIs" dxfId="5362" priority="104" operator="equal">
      <formula>"TBA"</formula>
    </cfRule>
  </conditionalFormatting>
  <conditionalFormatting sqref="E822">
    <cfRule type="cellIs" dxfId="5361" priority="103" operator="equal">
      <formula>"TBA"</formula>
    </cfRule>
  </conditionalFormatting>
  <conditionalFormatting sqref="E826">
    <cfRule type="cellIs" dxfId="5360" priority="102" operator="equal">
      <formula>"TBA"</formula>
    </cfRule>
  </conditionalFormatting>
  <conditionalFormatting sqref="E825">
    <cfRule type="cellIs" dxfId="5359" priority="101" operator="equal">
      <formula>"TBA"</formula>
    </cfRule>
  </conditionalFormatting>
  <conditionalFormatting sqref="E823:E824">
    <cfRule type="cellIs" dxfId="5358" priority="100" operator="equal">
      <formula>"TBA"</formula>
    </cfRule>
  </conditionalFormatting>
  <conditionalFormatting sqref="E829">
    <cfRule type="cellIs" dxfId="5357" priority="99" operator="equal">
      <formula>"TBA"</formula>
    </cfRule>
  </conditionalFormatting>
  <conditionalFormatting sqref="E827:E828">
    <cfRule type="cellIs" dxfId="5356" priority="98" operator="equal">
      <formula>"TBA"</formula>
    </cfRule>
  </conditionalFormatting>
  <conditionalFormatting sqref="E833">
    <cfRule type="cellIs" dxfId="5355" priority="97" operator="equal">
      <formula>"TBA"</formula>
    </cfRule>
  </conditionalFormatting>
  <conditionalFormatting sqref="E832">
    <cfRule type="cellIs" dxfId="5354" priority="96" operator="equal">
      <formula>"TBA"</formula>
    </cfRule>
  </conditionalFormatting>
  <conditionalFormatting sqref="E830:E831">
    <cfRule type="cellIs" dxfId="5353" priority="95" operator="equal">
      <formula>"TBA"</formula>
    </cfRule>
  </conditionalFormatting>
  <conditionalFormatting sqref="E834">
    <cfRule type="cellIs" dxfId="5352" priority="94" operator="equal">
      <formula>"TBA"</formula>
    </cfRule>
  </conditionalFormatting>
  <conditionalFormatting sqref="E838">
    <cfRule type="cellIs" dxfId="5351" priority="93" operator="equal">
      <formula>"TBA"</formula>
    </cfRule>
  </conditionalFormatting>
  <conditionalFormatting sqref="E837">
    <cfRule type="cellIs" dxfId="5350" priority="92" operator="equal">
      <formula>"TBA"</formula>
    </cfRule>
  </conditionalFormatting>
  <conditionalFormatting sqref="E835:E836">
    <cfRule type="cellIs" dxfId="5349" priority="91" operator="equal">
      <formula>"TBA"</formula>
    </cfRule>
  </conditionalFormatting>
  <conditionalFormatting sqref="E841">
    <cfRule type="cellIs" dxfId="5348" priority="90" operator="equal">
      <formula>"TBA"</formula>
    </cfRule>
  </conditionalFormatting>
  <conditionalFormatting sqref="E839:E840">
    <cfRule type="cellIs" dxfId="5347" priority="89" operator="equal">
      <formula>"TBA"</formula>
    </cfRule>
  </conditionalFormatting>
  <conditionalFormatting sqref="E845">
    <cfRule type="cellIs" dxfId="5346" priority="88" operator="equal">
      <formula>"TBA"</formula>
    </cfRule>
  </conditionalFormatting>
  <conditionalFormatting sqref="E844">
    <cfRule type="cellIs" dxfId="5345" priority="87" operator="equal">
      <formula>"TBA"</formula>
    </cfRule>
  </conditionalFormatting>
  <conditionalFormatting sqref="E842:E843">
    <cfRule type="cellIs" dxfId="5344" priority="86" operator="equal">
      <formula>"TBA"</formula>
    </cfRule>
  </conditionalFormatting>
  <conditionalFormatting sqref="E846">
    <cfRule type="cellIs" dxfId="5343" priority="85" operator="equal">
      <formula>"TBA"</formula>
    </cfRule>
  </conditionalFormatting>
  <conditionalFormatting sqref="E850">
    <cfRule type="cellIs" dxfId="5342" priority="84" operator="equal">
      <formula>"TBA"</formula>
    </cfRule>
  </conditionalFormatting>
  <conditionalFormatting sqref="E849">
    <cfRule type="cellIs" dxfId="5341" priority="83" operator="equal">
      <formula>"TBA"</formula>
    </cfRule>
  </conditionalFormatting>
  <conditionalFormatting sqref="E847:E848">
    <cfRule type="cellIs" dxfId="5340" priority="82" operator="equal">
      <formula>"TBA"</formula>
    </cfRule>
  </conditionalFormatting>
  <conditionalFormatting sqref="E853">
    <cfRule type="cellIs" dxfId="5339" priority="81" operator="equal">
      <formula>"TBA"</formula>
    </cfRule>
  </conditionalFormatting>
  <conditionalFormatting sqref="E851:E852">
    <cfRule type="cellIs" dxfId="5338" priority="80" operator="equal">
      <formula>"TBA"</formula>
    </cfRule>
  </conditionalFormatting>
  <conditionalFormatting sqref="E857">
    <cfRule type="cellIs" dxfId="5337" priority="79" operator="equal">
      <formula>"TBA"</formula>
    </cfRule>
  </conditionalFormatting>
  <conditionalFormatting sqref="E856">
    <cfRule type="cellIs" dxfId="5336" priority="78" operator="equal">
      <formula>"TBA"</formula>
    </cfRule>
  </conditionalFormatting>
  <conditionalFormatting sqref="E854:E855">
    <cfRule type="cellIs" dxfId="5335" priority="77" operator="equal">
      <formula>"TBA"</formula>
    </cfRule>
  </conditionalFormatting>
  <conditionalFormatting sqref="E858">
    <cfRule type="cellIs" dxfId="5334" priority="76" operator="equal">
      <formula>"TBA"</formula>
    </cfRule>
  </conditionalFormatting>
  <conditionalFormatting sqref="E862">
    <cfRule type="cellIs" dxfId="5333" priority="75" operator="equal">
      <formula>"TBA"</formula>
    </cfRule>
  </conditionalFormatting>
  <conditionalFormatting sqref="E861">
    <cfRule type="cellIs" dxfId="5332" priority="74" operator="equal">
      <formula>"TBA"</formula>
    </cfRule>
  </conditionalFormatting>
  <conditionalFormatting sqref="E863:E864">
    <cfRule type="cellIs" dxfId="5331" priority="71" operator="equal">
      <formula>"TBA"</formula>
    </cfRule>
  </conditionalFormatting>
  <conditionalFormatting sqref="E304">
    <cfRule type="cellIs" dxfId="5330" priority="69" operator="equal">
      <formula>"TBA"</formula>
    </cfRule>
  </conditionalFormatting>
  <conditionalFormatting sqref="E303">
    <cfRule type="cellIs" dxfId="5329" priority="70" operator="equal">
      <formula>"TBA"</formula>
    </cfRule>
  </conditionalFormatting>
  <conditionalFormatting sqref="E305:E307">
    <cfRule type="cellIs" dxfId="5328" priority="68" operator="equal">
      <formula>"TBA"</formula>
    </cfRule>
  </conditionalFormatting>
  <conditionalFormatting sqref="E10">
    <cfRule type="cellIs" dxfId="5327" priority="67" operator="equal">
      <formula>"TBA"</formula>
    </cfRule>
  </conditionalFormatting>
  <conditionalFormatting sqref="E7">
    <cfRule type="cellIs" dxfId="5326" priority="66" operator="equal">
      <formula>"TBA"</formula>
    </cfRule>
  </conditionalFormatting>
  <conditionalFormatting sqref="E8">
    <cfRule type="cellIs" dxfId="5325" priority="65" operator="equal">
      <formula>"tba"</formula>
    </cfRule>
  </conditionalFormatting>
  <conditionalFormatting sqref="E8">
    <cfRule type="cellIs" dxfId="5324" priority="64" operator="equal">
      <formula>"TBA"</formula>
    </cfRule>
  </conditionalFormatting>
  <conditionalFormatting sqref="E9">
    <cfRule type="cellIs" dxfId="5323" priority="63" operator="equal">
      <formula>"tba"</formula>
    </cfRule>
  </conditionalFormatting>
  <conditionalFormatting sqref="E9">
    <cfRule type="cellIs" dxfId="5322" priority="62" operator="equal">
      <formula>"TBA"</formula>
    </cfRule>
  </conditionalFormatting>
  <conditionalFormatting sqref="H8">
    <cfRule type="cellIs" dxfId="5321" priority="61" operator="equal">
      <formula>"tba"</formula>
    </cfRule>
  </conditionalFormatting>
  <conditionalFormatting sqref="H9">
    <cfRule type="cellIs" dxfId="5320" priority="60" operator="equal">
      <formula>"tba"</formula>
    </cfRule>
  </conditionalFormatting>
  <conditionalFormatting sqref="E20">
    <cfRule type="cellIs" dxfId="5319" priority="59" operator="equal">
      <formula>"TBA"</formula>
    </cfRule>
  </conditionalFormatting>
  <conditionalFormatting sqref="E17">
    <cfRule type="cellIs" dxfId="5318" priority="58" operator="equal">
      <formula>"TBA"</formula>
    </cfRule>
  </conditionalFormatting>
  <conditionalFormatting sqref="E18">
    <cfRule type="cellIs" dxfId="5317" priority="57" operator="equal">
      <formula>"tba"</formula>
    </cfRule>
  </conditionalFormatting>
  <conditionalFormatting sqref="E18">
    <cfRule type="cellIs" dxfId="5316" priority="56" operator="equal">
      <formula>"TBA"</formula>
    </cfRule>
  </conditionalFormatting>
  <conditionalFormatting sqref="E19">
    <cfRule type="cellIs" dxfId="5315" priority="55" operator="equal">
      <formula>"tba"</formula>
    </cfRule>
  </conditionalFormatting>
  <conditionalFormatting sqref="E19">
    <cfRule type="cellIs" dxfId="5314" priority="54" operator="equal">
      <formula>"TBA"</formula>
    </cfRule>
  </conditionalFormatting>
  <conditionalFormatting sqref="H18">
    <cfRule type="cellIs" dxfId="5313" priority="53" operator="equal">
      <formula>"tba"</formula>
    </cfRule>
  </conditionalFormatting>
  <conditionalFormatting sqref="H19">
    <cfRule type="cellIs" dxfId="5312" priority="52" operator="equal">
      <formula>"tba"</formula>
    </cfRule>
  </conditionalFormatting>
  <conditionalFormatting sqref="E28:E30">
    <cfRule type="cellIs" dxfId="5311" priority="51" operator="equal">
      <formula>"TBA"</formula>
    </cfRule>
  </conditionalFormatting>
  <conditionalFormatting sqref="G27:H27">
    <cfRule type="cellIs" dxfId="5310" priority="50" operator="equal">
      <formula>"tba"</formula>
    </cfRule>
  </conditionalFormatting>
  <conditionalFormatting sqref="E40:E42">
    <cfRule type="cellIs" dxfId="5309" priority="49" operator="equal">
      <formula>"TBA"</formula>
    </cfRule>
  </conditionalFormatting>
  <conditionalFormatting sqref="E44:E46">
    <cfRule type="cellIs" dxfId="5308" priority="48" operator="equal">
      <formula>"TBA"</formula>
    </cfRule>
  </conditionalFormatting>
  <conditionalFormatting sqref="G46:H46">
    <cfRule type="cellIs" dxfId="5307" priority="47" operator="equal">
      <formula>"tba"</formula>
    </cfRule>
  </conditionalFormatting>
  <conditionalFormatting sqref="H44:H45">
    <cfRule type="cellIs" dxfId="5306" priority="46" operator="equal">
      <formula>"tba"</formula>
    </cfRule>
  </conditionalFormatting>
  <conditionalFormatting sqref="E49:E51">
    <cfRule type="cellIs" dxfId="5305" priority="45" operator="equal">
      <formula>"TBA"</formula>
    </cfRule>
  </conditionalFormatting>
  <conditionalFormatting sqref="G51:H51">
    <cfRule type="cellIs" dxfId="5304" priority="44" operator="equal">
      <formula>"tba"</formula>
    </cfRule>
  </conditionalFormatting>
  <conditionalFormatting sqref="H49:H50">
    <cfRule type="cellIs" dxfId="5303" priority="43" operator="equal">
      <formula>"tba"</formula>
    </cfRule>
  </conditionalFormatting>
  <conditionalFormatting sqref="E54:E56">
    <cfRule type="cellIs" dxfId="5302" priority="42" operator="equal">
      <formula>"TBA"</formula>
    </cfRule>
  </conditionalFormatting>
  <conditionalFormatting sqref="G56:H56">
    <cfRule type="cellIs" dxfId="5301" priority="41" operator="equal">
      <formula>"tba"</formula>
    </cfRule>
  </conditionalFormatting>
  <conditionalFormatting sqref="H54:H55">
    <cfRule type="cellIs" dxfId="5300" priority="40" operator="equal">
      <formula>"tba"</formula>
    </cfRule>
  </conditionalFormatting>
  <conditionalFormatting sqref="E60">
    <cfRule type="cellIs" dxfId="5299" priority="39" operator="equal">
      <formula>"TBA"</formula>
    </cfRule>
  </conditionalFormatting>
  <conditionalFormatting sqref="E59">
    <cfRule type="cellIs" dxfId="5298" priority="38" operator="equal">
      <formula>"tba"</formula>
    </cfRule>
  </conditionalFormatting>
  <conditionalFormatting sqref="E59">
    <cfRule type="cellIs" dxfId="5297" priority="37" operator="equal">
      <formula>"TBA"</formula>
    </cfRule>
  </conditionalFormatting>
  <conditionalFormatting sqref="E84:E85">
    <cfRule type="cellIs" dxfId="5296" priority="36" operator="equal">
      <formula>"TBA"</formula>
    </cfRule>
  </conditionalFormatting>
  <conditionalFormatting sqref="E86">
    <cfRule type="cellIs" dxfId="5295" priority="35" operator="equal">
      <formula>"TBA"</formula>
    </cfRule>
  </conditionalFormatting>
  <conditionalFormatting sqref="E87">
    <cfRule type="cellIs" dxfId="5294" priority="34" operator="equal">
      <formula>"TBA"</formula>
    </cfRule>
  </conditionalFormatting>
  <conditionalFormatting sqref="E164:E167">
    <cfRule type="cellIs" dxfId="5293" priority="33" operator="equal">
      <formula>"TBA"</formula>
    </cfRule>
  </conditionalFormatting>
  <conditionalFormatting sqref="E175">
    <cfRule type="cellIs" dxfId="5292" priority="26" operator="equal">
      <formula>"TBA"</formula>
    </cfRule>
  </conditionalFormatting>
  <conditionalFormatting sqref="E173 G168:H168">
    <cfRule type="cellIs" dxfId="5291" priority="32" operator="equal">
      <formula>"tba"</formula>
    </cfRule>
  </conditionalFormatting>
  <conditionalFormatting sqref="E173">
    <cfRule type="cellIs" dxfId="5290" priority="31" operator="equal">
      <formula>"TBA"</formula>
    </cfRule>
  </conditionalFormatting>
  <conditionalFormatting sqref="E176">
    <cfRule type="cellIs" dxfId="5289" priority="30" operator="equal">
      <formula>"tba"</formula>
    </cfRule>
  </conditionalFormatting>
  <conditionalFormatting sqref="E176">
    <cfRule type="cellIs" dxfId="5288" priority="29" operator="equal">
      <formula>"TBA"</formula>
    </cfRule>
  </conditionalFormatting>
  <conditionalFormatting sqref="E174">
    <cfRule type="cellIs" dxfId="5287" priority="28" operator="equal">
      <formula>"TBA"</formula>
    </cfRule>
  </conditionalFormatting>
  <conditionalFormatting sqref="E175">
    <cfRule type="cellIs" dxfId="5286" priority="27" operator="equal">
      <formula>"tba"</formula>
    </cfRule>
  </conditionalFormatting>
  <conditionalFormatting sqref="E183">
    <cfRule type="cellIs" dxfId="5285" priority="24" operator="equal">
      <formula>"TBA"</formula>
    </cfRule>
  </conditionalFormatting>
  <conditionalFormatting sqref="E183">
    <cfRule type="cellIs" dxfId="5284" priority="25" operator="equal">
      <formula>"tba"</formula>
    </cfRule>
  </conditionalFormatting>
  <conditionalFormatting sqref="E194">
    <cfRule type="cellIs" dxfId="5283" priority="23" operator="equal">
      <formula>"TBA"</formula>
    </cfRule>
  </conditionalFormatting>
  <conditionalFormatting sqref="E193">
    <cfRule type="cellIs" dxfId="5282" priority="22" operator="equal">
      <formula>"TBA"</formula>
    </cfRule>
  </conditionalFormatting>
  <conditionalFormatting sqref="E220">
    <cfRule type="cellIs" dxfId="5281" priority="21" operator="equal">
      <formula>"TBA"</formula>
    </cfRule>
  </conditionalFormatting>
  <conditionalFormatting sqref="E218:E219">
    <cfRule type="cellIs" dxfId="5280" priority="20" operator="equal">
      <formula>"TBA"</formula>
    </cfRule>
  </conditionalFormatting>
  <conditionalFormatting sqref="E235">
    <cfRule type="cellIs" dxfId="5279" priority="19" operator="equal">
      <formula>"TBA"</formula>
    </cfRule>
  </conditionalFormatting>
  <conditionalFormatting sqref="E233:E234">
    <cfRule type="cellIs" dxfId="5278" priority="18" operator="equal">
      <formula>"TBA"</formula>
    </cfRule>
  </conditionalFormatting>
  <conditionalFormatting sqref="E229:E230">
    <cfRule type="cellIs" dxfId="5277" priority="17" operator="equal">
      <formula>"TBA"</formula>
    </cfRule>
  </conditionalFormatting>
  <conditionalFormatting sqref="E240">
    <cfRule type="cellIs" dxfId="5276" priority="16" operator="equal">
      <formula>"TBA"</formula>
    </cfRule>
  </conditionalFormatting>
  <conditionalFormatting sqref="E238:E239">
    <cfRule type="cellIs" dxfId="5275" priority="15" operator="equal">
      <formula>"TBA"</formula>
    </cfRule>
  </conditionalFormatting>
  <conditionalFormatting sqref="E248:E251">
    <cfRule type="cellIs" dxfId="5274" priority="14" operator="equal">
      <formula>"TBA"</formula>
    </cfRule>
  </conditionalFormatting>
  <conditionalFormatting sqref="E252">
    <cfRule type="cellIs" dxfId="5273" priority="13" operator="equal">
      <formula>"TBA"</formula>
    </cfRule>
  </conditionalFormatting>
  <conditionalFormatting sqref="E253:E256">
    <cfRule type="cellIs" dxfId="5272" priority="12" operator="equal">
      <formula>"TBA"</formula>
    </cfRule>
  </conditionalFormatting>
  <conditionalFormatting sqref="E257">
    <cfRule type="cellIs" dxfId="5271" priority="11" operator="equal">
      <formula>"TBA"</formula>
    </cfRule>
  </conditionalFormatting>
  <conditionalFormatting sqref="E263:E265">
    <cfRule type="cellIs" dxfId="5270" priority="10" operator="equal">
      <formula>"TBA"</formula>
    </cfRule>
  </conditionalFormatting>
  <conditionalFormatting sqref="E266:E267">
    <cfRule type="cellIs" dxfId="5269" priority="8" operator="equal">
      <formula>"TBA"</formula>
    </cfRule>
  </conditionalFormatting>
  <conditionalFormatting sqref="E266:E267">
    <cfRule type="cellIs" dxfId="5268" priority="9" operator="equal">
      <formula>"tba"</formula>
    </cfRule>
  </conditionalFormatting>
  <conditionalFormatting sqref="E268">
    <cfRule type="cellIs" dxfId="5267" priority="7" operator="equal">
      <formula>"TBA"</formula>
    </cfRule>
  </conditionalFormatting>
  <conditionalFormatting sqref="E270">
    <cfRule type="cellIs" dxfId="5266" priority="6" operator="equal">
      <formula>"TBA"</formula>
    </cfRule>
  </conditionalFormatting>
  <conditionalFormatting sqref="H120">
    <cfRule type="cellIs" dxfId="5265" priority="5" operator="equal">
      <formula>"tba"</formula>
    </cfRule>
  </conditionalFormatting>
  <conditionalFormatting sqref="E125:E126">
    <cfRule type="cellIs" dxfId="5264" priority="4" operator="equal">
      <formula>"TBA"</formula>
    </cfRule>
  </conditionalFormatting>
  <conditionalFormatting sqref="E127">
    <cfRule type="cellIs" dxfId="5263" priority="2" operator="equal">
      <formula>"TBA"</formula>
    </cfRule>
  </conditionalFormatting>
  <conditionalFormatting sqref="E127">
    <cfRule type="cellIs" dxfId="5262" priority="3" operator="equal">
      <formula>"tba"</formula>
    </cfRule>
  </conditionalFormatting>
  <conditionalFormatting sqref="H125">
    <cfRule type="cellIs" dxfId="5261" priority="1" operator="equal">
      <formula>"tba"</formula>
    </cfRule>
  </conditionalFormatting>
  <hyperlinks>
    <hyperlink ref="E339" r:id="rId1" display="javascript:__doPostBack('Shipping2$Shipments$ctl02$LinkButton1','')"/>
    <hyperlink ref="E341" r:id="rId2" display="javascript:__doPostBack('Shipping2$Shipments$ctl03$LinkButton1','')"/>
    <hyperlink ref="E365" r:id="rId3" display="javascript:__doPostBack('Shipping2$Shipments$ctl02$LinkButton1','')"/>
    <hyperlink ref="E366" r:id="rId4" display="javascript:__doPostBack('Shipping2$Shipments$ctl03$LinkButton1','')"/>
    <hyperlink ref="E345" r:id="rId5" display="javascript:__doPostBack('Shipping2$Shipments$ctl02$LinkButton1','')"/>
    <hyperlink ref="E373" r:id="rId6" display="javascript:__doPostBack('Shipping2$Shipments$ctl02$LinkButton1','')"/>
    <hyperlink ref="E350" r:id="rId7" display="javascript:__doPostBack('Shipping2$Shipments$ctl02$LinkButton1','')"/>
    <hyperlink ref="E378" r:id="rId8" display="javascript:__doPostBack('Shipping2$Shipments$ctl02$LinkButton1','')"/>
    <hyperlink ref="E360" r:id="rId9" display="javascript:__doPostBack('Shipping2$Shipments$ctl02$LinkButton1','')"/>
    <hyperlink ref="E391" r:id="rId10" display="javascript:__doPostBack('Shipping2$Shipments$ctl02$LinkButton1','')"/>
  </hyperlinks>
  <pageMargins left="0.511811024" right="0.511811024" top="0.78740157499999996" bottom="0.78740157499999996" header="0.31496062000000002" footer="0.31496062000000002"/>
  <pageSetup paperSize="9" orientation="portrait" r:id="rId1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J884"/>
  <sheetViews>
    <sheetView workbookViewId="0">
      <pane ySplit="1" topLeftCell="A199" activePane="bottomLeft" state="frozen"/>
      <selection pane="bottomLeft" activeCell="D195" sqref="D195"/>
    </sheetView>
  </sheetViews>
  <sheetFormatPr defaultRowHeight="15"/>
  <cols>
    <col min="1" max="1" width="11.85546875" style="30" bestFit="1" customWidth="1"/>
    <col min="2" max="2" width="17.7109375" style="30" bestFit="1" customWidth="1"/>
    <col min="3" max="3" width="22.42578125" style="30" bestFit="1" customWidth="1"/>
    <col min="4" max="4" width="15.140625" style="30" bestFit="1" customWidth="1"/>
    <col min="5" max="5" width="27" style="30" bestFit="1" customWidth="1"/>
    <col min="6" max="6" width="23.85546875" style="30" bestFit="1" customWidth="1"/>
    <col min="7" max="7" width="11.28515625" style="58" bestFit="1" customWidth="1"/>
    <col min="8" max="8" width="16.85546875" style="58" bestFit="1" customWidth="1"/>
    <col min="9" max="9" width="13.42578125" style="58" bestFit="1" customWidth="1"/>
    <col min="10" max="10" width="9.7109375" style="30" bestFit="1" customWidth="1"/>
    <col min="11" max="16384" width="9.140625" style="30"/>
  </cols>
  <sheetData>
    <row r="1" spans="1:10">
      <c r="A1" s="54" t="s">
        <v>409</v>
      </c>
      <c r="B1" s="54" t="s">
        <v>410</v>
      </c>
      <c r="C1" s="54" t="s">
        <v>403</v>
      </c>
      <c r="D1" s="54" t="s">
        <v>404</v>
      </c>
      <c r="E1" s="55" t="s">
        <v>405</v>
      </c>
      <c r="F1" s="54" t="s">
        <v>406</v>
      </c>
      <c r="G1" s="57" t="s">
        <v>4</v>
      </c>
      <c r="H1" s="57" t="s">
        <v>407</v>
      </c>
      <c r="I1" s="57" t="s">
        <v>408</v>
      </c>
      <c r="J1" s="1" t="s">
        <v>7</v>
      </c>
    </row>
    <row r="2" spans="1:10" hidden="1">
      <c r="A2" s="39" t="s">
        <v>546</v>
      </c>
      <c r="B2" s="30" t="s">
        <v>411</v>
      </c>
      <c r="C2" s="32" t="s">
        <v>8</v>
      </c>
      <c r="D2" s="46" t="s">
        <v>29</v>
      </c>
      <c r="E2" s="46" t="s">
        <v>58</v>
      </c>
      <c r="F2" s="46" t="s">
        <v>440</v>
      </c>
      <c r="G2" s="28">
        <v>44295</v>
      </c>
      <c r="H2" s="28">
        <v>44296</v>
      </c>
      <c r="I2" s="28">
        <v>44319</v>
      </c>
      <c r="J2" s="2" t="str">
        <f t="shared" ref="J2:J68" si="0">IF(H2&lt;&gt;0,"finalizado", "pendente")</f>
        <v>finalizado</v>
      </c>
    </row>
    <row r="3" spans="1:10" hidden="1">
      <c r="A3" s="39" t="s">
        <v>546</v>
      </c>
      <c r="B3" s="30" t="s">
        <v>411</v>
      </c>
      <c r="C3" s="32" t="s">
        <v>8</v>
      </c>
      <c r="D3" s="46" t="s">
        <v>29</v>
      </c>
      <c r="E3" s="46" t="s">
        <v>76</v>
      </c>
      <c r="F3" s="46" t="s">
        <v>562</v>
      </c>
      <c r="G3" s="28">
        <v>44302</v>
      </c>
      <c r="H3" s="33">
        <v>44303</v>
      </c>
      <c r="I3" s="33">
        <v>44322</v>
      </c>
      <c r="J3" s="2" t="str">
        <f t="shared" si="0"/>
        <v>finalizado</v>
      </c>
    </row>
    <row r="4" spans="1:10" hidden="1">
      <c r="A4" s="39" t="s">
        <v>546</v>
      </c>
      <c r="B4" s="30" t="s">
        <v>411</v>
      </c>
      <c r="C4" s="32" t="s">
        <v>8</v>
      </c>
      <c r="D4" s="46" t="s">
        <v>29</v>
      </c>
      <c r="E4" s="46" t="s">
        <v>60</v>
      </c>
      <c r="F4" s="46" t="s">
        <v>563</v>
      </c>
      <c r="G4" s="28">
        <v>44309</v>
      </c>
      <c r="H4" s="33">
        <v>44310</v>
      </c>
      <c r="I4" s="33">
        <v>44332</v>
      </c>
      <c r="J4" s="3" t="str">
        <f t="shared" si="0"/>
        <v>finalizado</v>
      </c>
    </row>
    <row r="5" spans="1:10" hidden="1">
      <c r="A5" s="39" t="s">
        <v>546</v>
      </c>
      <c r="B5" s="30" t="s">
        <v>411</v>
      </c>
      <c r="C5" s="32" t="s">
        <v>8</v>
      </c>
      <c r="D5" s="46" t="s">
        <v>29</v>
      </c>
      <c r="E5" s="5"/>
      <c r="F5" s="46"/>
      <c r="G5" s="10"/>
      <c r="H5" s="10"/>
      <c r="I5" s="33"/>
      <c r="J5" s="3" t="str">
        <f t="shared" si="0"/>
        <v>pendente</v>
      </c>
    </row>
    <row r="6" spans="1:10" hidden="1">
      <c r="A6" s="130" t="s">
        <v>546</v>
      </c>
      <c r="B6" s="130" t="s">
        <v>411</v>
      </c>
      <c r="C6" s="9" t="s">
        <v>8</v>
      </c>
      <c r="D6" s="51" t="s">
        <v>29</v>
      </c>
      <c r="E6" s="9"/>
      <c r="F6" s="9"/>
      <c r="G6" s="53"/>
      <c r="H6" s="53"/>
      <c r="I6" s="53"/>
      <c r="J6" s="3" t="str">
        <f t="shared" si="0"/>
        <v>pendente</v>
      </c>
    </row>
    <row r="7" spans="1:10" hidden="1">
      <c r="A7" s="39" t="s">
        <v>546</v>
      </c>
      <c r="B7" s="30" t="s">
        <v>411</v>
      </c>
      <c r="C7" s="47" t="s">
        <v>8</v>
      </c>
      <c r="D7" s="4" t="s">
        <v>15</v>
      </c>
      <c r="E7" s="46" t="s">
        <v>58</v>
      </c>
      <c r="F7" s="46" t="s">
        <v>440</v>
      </c>
      <c r="G7" s="28">
        <v>44295</v>
      </c>
      <c r="H7" s="28">
        <v>44296</v>
      </c>
      <c r="I7" s="28">
        <v>44321</v>
      </c>
      <c r="J7" s="3" t="str">
        <f t="shared" si="0"/>
        <v>finalizado</v>
      </c>
    </row>
    <row r="8" spans="1:10" hidden="1">
      <c r="A8" s="39" t="s">
        <v>546</v>
      </c>
      <c r="B8" s="30" t="s">
        <v>411</v>
      </c>
      <c r="C8" s="47" t="s">
        <v>8</v>
      </c>
      <c r="D8" s="4" t="s">
        <v>15</v>
      </c>
      <c r="E8" s="46" t="s">
        <v>76</v>
      </c>
      <c r="F8" s="46" t="s">
        <v>562</v>
      </c>
      <c r="G8" s="28">
        <v>44302</v>
      </c>
      <c r="H8" s="33">
        <v>44303</v>
      </c>
      <c r="I8" s="33">
        <v>44328</v>
      </c>
      <c r="J8" s="3" t="str">
        <f t="shared" si="0"/>
        <v>finalizado</v>
      </c>
    </row>
    <row r="9" spans="1:10" hidden="1">
      <c r="A9" s="39" t="s">
        <v>546</v>
      </c>
      <c r="B9" s="30" t="s">
        <v>411</v>
      </c>
      <c r="C9" s="47" t="s">
        <v>8</v>
      </c>
      <c r="D9" s="4" t="s">
        <v>15</v>
      </c>
      <c r="E9" s="46" t="s">
        <v>60</v>
      </c>
      <c r="F9" s="46" t="s">
        <v>563</v>
      </c>
      <c r="G9" s="28">
        <v>44309</v>
      </c>
      <c r="H9" s="33">
        <v>44310</v>
      </c>
      <c r="I9" s="45">
        <v>44335</v>
      </c>
      <c r="J9" s="3" t="str">
        <f t="shared" si="0"/>
        <v>finalizado</v>
      </c>
    </row>
    <row r="10" spans="1:10" hidden="1">
      <c r="A10" s="39" t="s">
        <v>546</v>
      </c>
      <c r="B10" s="30" t="s">
        <v>411</v>
      </c>
      <c r="C10" s="47" t="s">
        <v>8</v>
      </c>
      <c r="D10" s="4" t="s">
        <v>15</v>
      </c>
      <c r="E10" s="44"/>
      <c r="F10" s="15"/>
      <c r="G10" s="45"/>
      <c r="H10" s="45"/>
      <c r="I10" s="45"/>
      <c r="J10" s="3" t="str">
        <f t="shared" si="0"/>
        <v>pendente</v>
      </c>
    </row>
    <row r="11" spans="1:10" hidden="1">
      <c r="A11" s="130" t="s">
        <v>546</v>
      </c>
      <c r="B11" s="130" t="s">
        <v>411</v>
      </c>
      <c r="C11" s="52" t="s">
        <v>8</v>
      </c>
      <c r="D11" s="6" t="s">
        <v>15</v>
      </c>
      <c r="E11" s="52"/>
      <c r="F11" s="31"/>
      <c r="G11" s="34"/>
      <c r="H11" s="34"/>
      <c r="I11" s="34"/>
      <c r="J11" s="3" t="str">
        <f t="shared" si="0"/>
        <v>pendente</v>
      </c>
    </row>
    <row r="12" spans="1:10" hidden="1">
      <c r="A12" s="39" t="s">
        <v>546</v>
      </c>
      <c r="B12" s="30" t="s">
        <v>411</v>
      </c>
      <c r="C12" s="32" t="s">
        <v>8</v>
      </c>
      <c r="D12" s="32" t="s">
        <v>9</v>
      </c>
      <c r="E12" s="32" t="s">
        <v>78</v>
      </c>
      <c r="F12" s="32" t="s">
        <v>566</v>
      </c>
      <c r="G12" s="33">
        <v>44291</v>
      </c>
      <c r="H12" s="33">
        <v>44292</v>
      </c>
      <c r="I12" s="33">
        <v>44318</v>
      </c>
      <c r="J12" s="3" t="str">
        <f t="shared" si="0"/>
        <v>finalizado</v>
      </c>
    </row>
    <row r="13" spans="1:10" hidden="1">
      <c r="A13" s="39" t="s">
        <v>546</v>
      </c>
      <c r="B13" s="30" t="s">
        <v>411</v>
      </c>
      <c r="C13" s="32" t="s">
        <v>8</v>
      </c>
      <c r="D13" s="32" t="s">
        <v>9</v>
      </c>
      <c r="E13" s="32" t="s">
        <v>80</v>
      </c>
      <c r="F13" s="32" t="s">
        <v>567</v>
      </c>
      <c r="G13" s="17">
        <v>44295</v>
      </c>
      <c r="H13" s="8">
        <v>44298</v>
      </c>
      <c r="I13" s="33">
        <v>44325</v>
      </c>
      <c r="J13" s="3" t="str">
        <f t="shared" si="0"/>
        <v>finalizado</v>
      </c>
    </row>
    <row r="14" spans="1:10" hidden="1">
      <c r="A14" s="39" t="s">
        <v>546</v>
      </c>
      <c r="B14" s="30" t="s">
        <v>411</v>
      </c>
      <c r="C14" s="32" t="s">
        <v>8</v>
      </c>
      <c r="D14" s="32" t="s">
        <v>9</v>
      </c>
      <c r="E14" s="32" t="s">
        <v>82</v>
      </c>
      <c r="F14" s="32" t="s">
        <v>568</v>
      </c>
      <c r="G14" s="17">
        <v>44302</v>
      </c>
      <c r="H14" s="45">
        <v>44305</v>
      </c>
      <c r="I14" s="33">
        <v>44332</v>
      </c>
      <c r="J14" s="3" t="str">
        <f t="shared" si="0"/>
        <v>finalizado</v>
      </c>
    </row>
    <row r="15" spans="1:10" hidden="1">
      <c r="A15" s="39" t="s">
        <v>546</v>
      </c>
      <c r="B15" s="30" t="s">
        <v>411</v>
      </c>
      <c r="C15" s="32" t="s">
        <v>8</v>
      </c>
      <c r="D15" s="32" t="s">
        <v>9</v>
      </c>
      <c r="E15" s="32" t="s">
        <v>84</v>
      </c>
      <c r="F15" s="32" t="s">
        <v>569</v>
      </c>
      <c r="G15" s="17">
        <v>44309</v>
      </c>
      <c r="H15" s="45">
        <v>44312</v>
      </c>
      <c r="I15" s="33">
        <v>44339</v>
      </c>
      <c r="J15" s="3" t="str">
        <f t="shared" si="0"/>
        <v>finalizado</v>
      </c>
    </row>
    <row r="16" spans="1:10" hidden="1">
      <c r="A16" s="130" t="s">
        <v>546</v>
      </c>
      <c r="B16" s="130" t="s">
        <v>411</v>
      </c>
      <c r="C16" s="9" t="s">
        <v>8</v>
      </c>
      <c r="D16" s="9" t="s">
        <v>9</v>
      </c>
      <c r="E16" s="31"/>
      <c r="F16" s="52"/>
      <c r="G16" s="35"/>
      <c r="H16" s="35"/>
      <c r="I16" s="34"/>
      <c r="J16" s="2" t="str">
        <f>IF(H16&lt;&gt;0,"finalizado", "pendente")</f>
        <v>pendente</v>
      </c>
    </row>
    <row r="17" spans="1:10" hidden="1">
      <c r="A17" s="39" t="s">
        <v>546</v>
      </c>
      <c r="B17" s="30" t="s">
        <v>411</v>
      </c>
      <c r="C17" s="47" t="s">
        <v>8</v>
      </c>
      <c r="D17" s="46" t="s">
        <v>23</v>
      </c>
      <c r="E17" s="46" t="s">
        <v>417</v>
      </c>
      <c r="F17" s="46" t="s">
        <v>418</v>
      </c>
      <c r="G17" s="8">
        <v>44288</v>
      </c>
      <c r="H17" s="8">
        <v>44289</v>
      </c>
      <c r="I17" s="33">
        <v>44324</v>
      </c>
      <c r="J17" s="2" t="s">
        <v>54</v>
      </c>
    </row>
    <row r="18" spans="1:10" hidden="1">
      <c r="A18" s="39" t="s">
        <v>546</v>
      </c>
      <c r="B18" s="30" t="s">
        <v>411</v>
      </c>
      <c r="C18" s="47" t="s">
        <v>8</v>
      </c>
      <c r="D18" s="46" t="s">
        <v>23</v>
      </c>
      <c r="E18" s="46" t="s">
        <v>58</v>
      </c>
      <c r="F18" s="46" t="s">
        <v>440</v>
      </c>
      <c r="G18" s="33">
        <v>44295</v>
      </c>
      <c r="H18" s="33">
        <v>44296</v>
      </c>
      <c r="I18" s="33">
        <v>44331</v>
      </c>
      <c r="J18" s="2" t="str">
        <f t="shared" si="0"/>
        <v>finalizado</v>
      </c>
    </row>
    <row r="19" spans="1:10" hidden="1">
      <c r="A19" s="39" t="s">
        <v>546</v>
      </c>
      <c r="B19" s="30" t="s">
        <v>411</v>
      </c>
      <c r="C19" s="47" t="s">
        <v>8</v>
      </c>
      <c r="D19" s="46" t="s">
        <v>23</v>
      </c>
      <c r="E19" s="46" t="s">
        <v>76</v>
      </c>
      <c r="F19" s="46" t="s">
        <v>562</v>
      </c>
      <c r="G19" s="10">
        <v>44302</v>
      </c>
      <c r="H19" s="10">
        <v>44303</v>
      </c>
      <c r="I19" s="33">
        <v>44338</v>
      </c>
      <c r="J19" s="3" t="str">
        <f t="shared" si="0"/>
        <v>finalizado</v>
      </c>
    </row>
    <row r="20" spans="1:10" hidden="1">
      <c r="A20" s="39" t="s">
        <v>546</v>
      </c>
      <c r="B20" s="30" t="s">
        <v>411</v>
      </c>
      <c r="C20" s="47" t="s">
        <v>8</v>
      </c>
      <c r="D20" s="46" t="s">
        <v>23</v>
      </c>
      <c r="E20" s="46" t="s">
        <v>60</v>
      </c>
      <c r="F20" s="46" t="s">
        <v>563</v>
      </c>
      <c r="G20" s="33">
        <v>44309</v>
      </c>
      <c r="H20" s="33">
        <v>44310</v>
      </c>
      <c r="I20" s="45">
        <v>44345</v>
      </c>
      <c r="J20" s="3" t="str">
        <f t="shared" si="0"/>
        <v>finalizado</v>
      </c>
    </row>
    <row r="21" spans="1:10" hidden="1">
      <c r="A21" s="130" t="s">
        <v>546</v>
      </c>
      <c r="B21" s="130" t="s">
        <v>411</v>
      </c>
      <c r="C21" s="52" t="s">
        <v>8</v>
      </c>
      <c r="D21" s="51" t="s">
        <v>23</v>
      </c>
      <c r="E21" s="6"/>
      <c r="F21" s="52"/>
      <c r="G21" s="34"/>
      <c r="H21" s="34"/>
      <c r="I21" s="48"/>
      <c r="J21" s="3" t="str">
        <f t="shared" si="0"/>
        <v>pendente</v>
      </c>
    </row>
    <row r="22" spans="1:10" hidden="1">
      <c r="A22" s="39" t="s">
        <v>546</v>
      </c>
      <c r="B22" s="30" t="s">
        <v>411</v>
      </c>
      <c r="C22" s="47" t="s">
        <v>8</v>
      </c>
      <c r="D22" s="47" t="s">
        <v>55</v>
      </c>
      <c r="E22" s="47" t="s">
        <v>66</v>
      </c>
      <c r="F22" s="47" t="s">
        <v>441</v>
      </c>
      <c r="G22" s="33">
        <v>44292</v>
      </c>
      <c r="H22" s="33">
        <v>44293</v>
      </c>
      <c r="I22" s="45">
        <v>44322</v>
      </c>
      <c r="J22" s="3" t="str">
        <f t="shared" si="0"/>
        <v>finalizado</v>
      </c>
    </row>
    <row r="23" spans="1:10" hidden="1">
      <c r="A23" s="39" t="s">
        <v>546</v>
      </c>
      <c r="B23" s="30" t="s">
        <v>411</v>
      </c>
      <c r="C23" s="47" t="s">
        <v>8</v>
      </c>
      <c r="D23" s="47" t="s">
        <v>55</v>
      </c>
      <c r="E23" s="47" t="s">
        <v>68</v>
      </c>
      <c r="F23" s="47" t="s">
        <v>497</v>
      </c>
      <c r="G23" s="45">
        <v>44299</v>
      </c>
      <c r="H23" s="45">
        <v>44300</v>
      </c>
      <c r="I23" s="45">
        <v>44329</v>
      </c>
      <c r="J23" s="3" t="str">
        <f t="shared" si="0"/>
        <v>finalizado</v>
      </c>
    </row>
    <row r="24" spans="1:10" hidden="1">
      <c r="A24" s="39" t="s">
        <v>546</v>
      </c>
      <c r="B24" s="30" t="s">
        <v>411</v>
      </c>
      <c r="C24" s="47" t="s">
        <v>8</v>
      </c>
      <c r="D24" s="47" t="s">
        <v>55</v>
      </c>
      <c r="E24" s="47" t="s">
        <v>70</v>
      </c>
      <c r="F24" s="47" t="s">
        <v>498</v>
      </c>
      <c r="G24" s="45">
        <v>44306</v>
      </c>
      <c r="H24" s="45">
        <v>44307</v>
      </c>
      <c r="I24" s="45">
        <v>44336</v>
      </c>
      <c r="J24" s="3" t="str">
        <f t="shared" si="0"/>
        <v>finalizado</v>
      </c>
    </row>
    <row r="25" spans="1:10" hidden="1">
      <c r="A25" s="39" t="s">
        <v>546</v>
      </c>
      <c r="B25" s="30" t="s">
        <v>411</v>
      </c>
      <c r="C25" s="47" t="s">
        <v>8</v>
      </c>
      <c r="D25" s="47" t="s">
        <v>55</v>
      </c>
      <c r="E25" s="47" t="s">
        <v>72</v>
      </c>
      <c r="F25" s="47" t="s">
        <v>538</v>
      </c>
      <c r="G25" s="45">
        <v>44313</v>
      </c>
      <c r="H25" s="45">
        <v>44314</v>
      </c>
      <c r="I25" s="45">
        <v>44343</v>
      </c>
      <c r="J25" s="3" t="str">
        <f t="shared" si="0"/>
        <v>finalizado</v>
      </c>
    </row>
    <row r="26" spans="1:10" hidden="1">
      <c r="A26" s="130" t="s">
        <v>546</v>
      </c>
      <c r="B26" s="130" t="s">
        <v>411</v>
      </c>
      <c r="C26" s="52" t="s">
        <v>8</v>
      </c>
      <c r="D26" s="52" t="s">
        <v>55</v>
      </c>
      <c r="E26" s="50"/>
      <c r="F26" s="31"/>
      <c r="G26" s="48"/>
      <c r="H26" s="48"/>
      <c r="I26" s="48"/>
      <c r="J26" s="2" t="str">
        <f t="shared" si="0"/>
        <v>pendente</v>
      </c>
    </row>
    <row r="27" spans="1:10" hidden="1">
      <c r="A27" s="39" t="s">
        <v>546</v>
      </c>
      <c r="B27" s="30" t="s">
        <v>411</v>
      </c>
      <c r="C27" s="47" t="s">
        <v>8</v>
      </c>
      <c r="D27" s="47" t="s">
        <v>27</v>
      </c>
      <c r="E27" s="47" t="s">
        <v>78</v>
      </c>
      <c r="F27" s="47" t="s">
        <v>566</v>
      </c>
      <c r="G27" s="8">
        <v>44291</v>
      </c>
      <c r="H27" s="8">
        <v>44292</v>
      </c>
      <c r="I27" s="33">
        <v>44315</v>
      </c>
      <c r="J27" s="3" t="str">
        <f t="shared" si="0"/>
        <v>finalizado</v>
      </c>
    </row>
    <row r="28" spans="1:10" hidden="1">
      <c r="A28" s="39" t="s">
        <v>546</v>
      </c>
      <c r="B28" s="30" t="s">
        <v>411</v>
      </c>
      <c r="C28" s="47" t="s">
        <v>8</v>
      </c>
      <c r="D28" s="47" t="s">
        <v>27</v>
      </c>
      <c r="E28" s="47" t="s">
        <v>80</v>
      </c>
      <c r="F28" s="47" t="s">
        <v>567</v>
      </c>
      <c r="G28" s="45">
        <v>44295</v>
      </c>
      <c r="H28" s="45">
        <v>44298</v>
      </c>
      <c r="I28" s="33">
        <v>44321</v>
      </c>
      <c r="J28" s="3" t="str">
        <f t="shared" si="0"/>
        <v>finalizado</v>
      </c>
    </row>
    <row r="29" spans="1:10" hidden="1">
      <c r="A29" s="39" t="s">
        <v>546</v>
      </c>
      <c r="B29" s="30" t="s">
        <v>411</v>
      </c>
      <c r="C29" s="47" t="s">
        <v>8</v>
      </c>
      <c r="D29" s="47" t="s">
        <v>27</v>
      </c>
      <c r="E29" s="47" t="s">
        <v>82</v>
      </c>
      <c r="F29" s="47" t="s">
        <v>568</v>
      </c>
      <c r="G29" s="8">
        <v>44302</v>
      </c>
      <c r="H29" s="8">
        <v>44305</v>
      </c>
      <c r="I29" s="33">
        <v>44328</v>
      </c>
      <c r="J29" s="3" t="str">
        <f t="shared" si="0"/>
        <v>finalizado</v>
      </c>
    </row>
    <row r="30" spans="1:10" hidden="1">
      <c r="A30" s="39" t="s">
        <v>546</v>
      </c>
      <c r="B30" s="30" t="s">
        <v>411</v>
      </c>
      <c r="C30" s="47" t="s">
        <v>8</v>
      </c>
      <c r="D30" s="47" t="s">
        <v>27</v>
      </c>
      <c r="E30" s="47" t="s">
        <v>84</v>
      </c>
      <c r="F30" s="47" t="s">
        <v>569</v>
      </c>
      <c r="G30" s="8">
        <v>44309</v>
      </c>
      <c r="H30" s="8">
        <v>44312</v>
      </c>
      <c r="I30" s="8">
        <v>44335</v>
      </c>
      <c r="J30" s="3" t="str">
        <f t="shared" si="0"/>
        <v>finalizado</v>
      </c>
    </row>
    <row r="31" spans="1:10" hidden="1">
      <c r="A31" s="39" t="s">
        <v>546</v>
      </c>
      <c r="B31" s="30" t="s">
        <v>411</v>
      </c>
      <c r="C31" s="47" t="s">
        <v>8</v>
      </c>
      <c r="D31" s="47" t="s">
        <v>27</v>
      </c>
      <c r="E31" s="44"/>
      <c r="F31" s="46"/>
      <c r="G31" s="28"/>
      <c r="H31" s="28"/>
      <c r="I31" s="28"/>
      <c r="J31" s="3" t="str">
        <f t="shared" si="0"/>
        <v>pendente</v>
      </c>
    </row>
    <row r="32" spans="1:10" hidden="1">
      <c r="A32" s="130" t="s">
        <v>546</v>
      </c>
      <c r="B32" s="130" t="s">
        <v>411</v>
      </c>
      <c r="C32" s="52" t="s">
        <v>8</v>
      </c>
      <c r="D32" s="52" t="s">
        <v>27</v>
      </c>
      <c r="E32" s="50"/>
      <c r="F32" s="51"/>
      <c r="G32" s="35"/>
      <c r="H32" s="35"/>
      <c r="I32" s="35"/>
      <c r="J32" s="3" t="str">
        <f t="shared" si="0"/>
        <v>pendente</v>
      </c>
    </row>
    <row r="33" spans="1:10" hidden="1">
      <c r="A33" s="39" t="s">
        <v>433</v>
      </c>
      <c r="B33" s="39" t="s">
        <v>411</v>
      </c>
      <c r="C33" s="47" t="s">
        <v>20</v>
      </c>
      <c r="D33" s="47" t="s">
        <v>29</v>
      </c>
      <c r="E33" s="47" t="s">
        <v>80</v>
      </c>
      <c r="F33" s="47" t="s">
        <v>572</v>
      </c>
      <c r="G33" s="28">
        <v>44284</v>
      </c>
      <c r="H33" s="28">
        <v>44288</v>
      </c>
      <c r="I33" s="28">
        <v>44320</v>
      </c>
      <c r="J33" s="3" t="str">
        <f t="shared" si="0"/>
        <v>finalizado</v>
      </c>
    </row>
    <row r="34" spans="1:10" hidden="1">
      <c r="A34" s="39" t="s">
        <v>433</v>
      </c>
      <c r="B34" s="39" t="s">
        <v>411</v>
      </c>
      <c r="C34" s="47" t="s">
        <v>20</v>
      </c>
      <c r="D34" s="47" t="s">
        <v>29</v>
      </c>
      <c r="E34" s="47" t="s">
        <v>76</v>
      </c>
      <c r="F34" s="47" t="s">
        <v>562</v>
      </c>
      <c r="G34" s="28">
        <v>44287</v>
      </c>
      <c r="H34" s="28">
        <v>44291</v>
      </c>
      <c r="I34" s="28">
        <v>44318</v>
      </c>
      <c r="J34" s="3" t="str">
        <f>IF(H34&lt;&gt;0,"finalizado", "pendente")</f>
        <v>finalizado</v>
      </c>
    </row>
    <row r="35" spans="1:10" hidden="1">
      <c r="A35" s="39" t="s">
        <v>433</v>
      </c>
      <c r="B35" s="39" t="s">
        <v>411</v>
      </c>
      <c r="C35" s="47" t="s">
        <v>20</v>
      </c>
      <c r="D35" s="47" t="s">
        <v>29</v>
      </c>
      <c r="E35" s="47" t="s">
        <v>82</v>
      </c>
      <c r="F35" s="47" t="s">
        <v>573</v>
      </c>
      <c r="G35" s="28">
        <v>44288</v>
      </c>
      <c r="H35" s="28">
        <v>44295</v>
      </c>
      <c r="I35" s="28">
        <v>44327</v>
      </c>
      <c r="J35" s="3" t="str">
        <f>IF(H35&lt;&gt;0,"finalizado", "pendente")</f>
        <v>finalizado</v>
      </c>
    </row>
    <row r="36" spans="1:10" hidden="1">
      <c r="A36" s="39" t="s">
        <v>433</v>
      </c>
      <c r="B36" s="39" t="s">
        <v>411</v>
      </c>
      <c r="C36" s="47" t="s">
        <v>20</v>
      </c>
      <c r="D36" s="47" t="s">
        <v>29</v>
      </c>
      <c r="E36" s="47" t="s">
        <v>60</v>
      </c>
      <c r="F36" s="47" t="s">
        <v>563</v>
      </c>
      <c r="G36" s="28">
        <v>44294</v>
      </c>
      <c r="H36" s="28">
        <v>44298</v>
      </c>
      <c r="I36" s="28">
        <v>44325</v>
      </c>
      <c r="J36" s="3" t="str">
        <f>IF(H36&lt;&gt;0,"finalizado", "pendente")</f>
        <v>finalizado</v>
      </c>
    </row>
    <row r="37" spans="1:10" hidden="1">
      <c r="A37" s="39" t="s">
        <v>433</v>
      </c>
      <c r="B37" s="39" t="s">
        <v>411</v>
      </c>
      <c r="C37" s="47" t="s">
        <v>20</v>
      </c>
      <c r="D37" s="47" t="s">
        <v>29</v>
      </c>
      <c r="E37" s="47" t="s">
        <v>84</v>
      </c>
      <c r="F37" s="47" t="s">
        <v>574</v>
      </c>
      <c r="G37" s="28">
        <v>44298</v>
      </c>
      <c r="H37" s="28">
        <v>44302</v>
      </c>
      <c r="I37" s="28">
        <v>44334</v>
      </c>
      <c r="J37" s="3" t="str">
        <f t="shared" si="0"/>
        <v>finalizado</v>
      </c>
    </row>
    <row r="38" spans="1:10" hidden="1">
      <c r="A38" s="39" t="s">
        <v>433</v>
      </c>
      <c r="B38" s="39" t="s">
        <v>411</v>
      </c>
      <c r="C38" s="47" t="s">
        <v>20</v>
      </c>
      <c r="D38" s="47" t="s">
        <v>29</v>
      </c>
      <c r="E38" s="47" t="s">
        <v>564</v>
      </c>
      <c r="F38" s="47" t="s">
        <v>565</v>
      </c>
      <c r="G38" s="28">
        <v>44301</v>
      </c>
      <c r="H38" s="28">
        <v>44305</v>
      </c>
      <c r="I38" s="28">
        <v>44332</v>
      </c>
      <c r="J38" s="3" t="str">
        <f t="shared" si="0"/>
        <v>finalizado</v>
      </c>
    </row>
    <row r="39" spans="1:10" hidden="1">
      <c r="A39" s="39" t="s">
        <v>433</v>
      </c>
      <c r="B39" s="39" t="s">
        <v>411</v>
      </c>
      <c r="C39" s="47" t="s">
        <v>20</v>
      </c>
      <c r="D39" s="47" t="s">
        <v>29</v>
      </c>
      <c r="E39" s="47" t="s">
        <v>212</v>
      </c>
      <c r="F39" s="47" t="s">
        <v>352</v>
      </c>
      <c r="G39" s="28">
        <v>44305</v>
      </c>
      <c r="H39" s="28">
        <v>44309</v>
      </c>
      <c r="I39" s="28">
        <v>44341</v>
      </c>
      <c r="J39" s="3" t="str">
        <f t="shared" si="0"/>
        <v>finalizado</v>
      </c>
    </row>
    <row r="40" spans="1:10" hidden="1">
      <c r="A40" s="130" t="s">
        <v>433</v>
      </c>
      <c r="B40" s="130" t="s">
        <v>411</v>
      </c>
      <c r="C40" s="52" t="s">
        <v>20</v>
      </c>
      <c r="D40" s="52" t="s">
        <v>29</v>
      </c>
      <c r="E40" s="52" t="s">
        <v>64</v>
      </c>
      <c r="F40" s="52" t="s">
        <v>575</v>
      </c>
      <c r="G40" s="53">
        <v>44308</v>
      </c>
      <c r="H40" s="53">
        <v>44312</v>
      </c>
      <c r="I40" s="53">
        <v>44339</v>
      </c>
      <c r="J40" s="3" t="str">
        <f t="shared" si="0"/>
        <v>finalizado</v>
      </c>
    </row>
    <row r="41" spans="1:10" hidden="1">
      <c r="A41" s="39" t="s">
        <v>433</v>
      </c>
      <c r="B41" s="39" t="s">
        <v>411</v>
      </c>
      <c r="C41" s="47" t="s">
        <v>20</v>
      </c>
      <c r="D41" s="47" t="s">
        <v>15</v>
      </c>
      <c r="E41" s="47" t="s">
        <v>80</v>
      </c>
      <c r="F41" s="47" t="s">
        <v>572</v>
      </c>
      <c r="G41" s="28">
        <v>44284</v>
      </c>
      <c r="H41" s="28">
        <v>44288</v>
      </c>
      <c r="I41" s="28">
        <v>44322</v>
      </c>
      <c r="J41" s="3" t="str">
        <f t="shared" si="0"/>
        <v>finalizado</v>
      </c>
    </row>
    <row r="42" spans="1:10" hidden="1">
      <c r="A42" s="39" t="s">
        <v>433</v>
      </c>
      <c r="B42" s="39" t="s">
        <v>411</v>
      </c>
      <c r="C42" s="47" t="s">
        <v>20</v>
      </c>
      <c r="D42" s="47" t="s">
        <v>15</v>
      </c>
      <c r="E42" s="47" t="s">
        <v>82</v>
      </c>
      <c r="F42" s="47" t="s">
        <v>573</v>
      </c>
      <c r="G42" s="28">
        <v>44288</v>
      </c>
      <c r="H42" s="33">
        <v>44295</v>
      </c>
      <c r="I42" s="33">
        <v>44329</v>
      </c>
      <c r="J42" s="3" t="str">
        <f t="shared" si="0"/>
        <v>finalizado</v>
      </c>
    </row>
    <row r="43" spans="1:10" hidden="1">
      <c r="A43" s="39" t="s">
        <v>433</v>
      </c>
      <c r="B43" s="39" t="s">
        <v>411</v>
      </c>
      <c r="C43" s="47" t="s">
        <v>20</v>
      </c>
      <c r="D43" s="47" t="s">
        <v>15</v>
      </c>
      <c r="E43" s="47" t="s">
        <v>84</v>
      </c>
      <c r="F43" s="47" t="s">
        <v>574</v>
      </c>
      <c r="G43" s="28">
        <v>44298</v>
      </c>
      <c r="H43" s="33">
        <v>44302</v>
      </c>
      <c r="I43" s="33">
        <v>44336</v>
      </c>
      <c r="J43" s="3" t="str">
        <f t="shared" si="0"/>
        <v>finalizado</v>
      </c>
    </row>
    <row r="44" spans="1:10" hidden="1">
      <c r="A44" s="39" t="s">
        <v>433</v>
      </c>
      <c r="B44" s="39" t="s">
        <v>411</v>
      </c>
      <c r="C44" s="47" t="s">
        <v>20</v>
      </c>
      <c r="D44" s="47" t="s">
        <v>15</v>
      </c>
      <c r="E44" s="47" t="s">
        <v>212</v>
      </c>
      <c r="F44" s="47" t="s">
        <v>352</v>
      </c>
      <c r="G44" s="33">
        <v>44305</v>
      </c>
      <c r="H44" s="33">
        <v>44309</v>
      </c>
      <c r="I44" s="33">
        <v>44343</v>
      </c>
      <c r="J44" s="3" t="str">
        <f t="shared" si="0"/>
        <v>finalizado</v>
      </c>
    </row>
    <row r="45" spans="1:10" hidden="1">
      <c r="A45" s="109" t="s">
        <v>433</v>
      </c>
      <c r="B45" s="109" t="s">
        <v>411</v>
      </c>
      <c r="C45" s="68" t="s">
        <v>20</v>
      </c>
      <c r="D45" s="68" t="s">
        <v>15</v>
      </c>
      <c r="E45" s="68"/>
      <c r="F45" s="68"/>
      <c r="G45" s="70"/>
      <c r="H45" s="70"/>
      <c r="I45" s="70"/>
      <c r="J45" s="3" t="str">
        <f t="shared" si="0"/>
        <v>pendente</v>
      </c>
    </row>
    <row r="46" spans="1:10" hidden="1">
      <c r="A46" s="39" t="s">
        <v>433</v>
      </c>
      <c r="B46" s="39" t="s">
        <v>411</v>
      </c>
      <c r="C46" s="47" t="s">
        <v>20</v>
      </c>
      <c r="D46" s="47" t="s">
        <v>23</v>
      </c>
      <c r="E46" s="47" t="s">
        <v>80</v>
      </c>
      <c r="F46" s="47" t="s">
        <v>572</v>
      </c>
      <c r="G46" s="45">
        <v>44284</v>
      </c>
      <c r="H46" s="28">
        <v>44288</v>
      </c>
      <c r="I46" s="28">
        <v>44334</v>
      </c>
      <c r="J46" s="3" t="str">
        <f t="shared" si="0"/>
        <v>finalizado</v>
      </c>
    </row>
    <row r="47" spans="1:10" hidden="1">
      <c r="A47" s="39" t="s">
        <v>433</v>
      </c>
      <c r="B47" s="39" t="s">
        <v>411</v>
      </c>
      <c r="C47" s="47" t="s">
        <v>20</v>
      </c>
      <c r="D47" s="47" t="s">
        <v>23</v>
      </c>
      <c r="E47" s="47" t="s">
        <v>82</v>
      </c>
      <c r="F47" s="47" t="s">
        <v>573</v>
      </c>
      <c r="G47" s="28">
        <v>44288</v>
      </c>
      <c r="H47" s="28">
        <v>44295</v>
      </c>
      <c r="I47" s="45">
        <v>44341</v>
      </c>
      <c r="J47" s="3" t="str">
        <f t="shared" si="0"/>
        <v>finalizado</v>
      </c>
    </row>
    <row r="48" spans="1:10" hidden="1">
      <c r="A48" s="39" t="s">
        <v>433</v>
      </c>
      <c r="B48" s="39" t="s">
        <v>411</v>
      </c>
      <c r="C48" s="47" t="s">
        <v>20</v>
      </c>
      <c r="D48" s="47" t="s">
        <v>23</v>
      </c>
      <c r="E48" s="47" t="s">
        <v>84</v>
      </c>
      <c r="F48" s="47" t="s">
        <v>574</v>
      </c>
      <c r="G48" s="28">
        <v>44298</v>
      </c>
      <c r="H48" s="28">
        <v>44302</v>
      </c>
      <c r="I48" s="45">
        <v>44348</v>
      </c>
      <c r="J48" s="3" t="str">
        <f t="shared" si="0"/>
        <v>finalizado</v>
      </c>
    </row>
    <row r="49" spans="1:10" hidden="1">
      <c r="A49" s="39" t="s">
        <v>433</v>
      </c>
      <c r="B49" s="39" t="s">
        <v>411</v>
      </c>
      <c r="C49" s="47" t="s">
        <v>20</v>
      </c>
      <c r="D49" s="47" t="s">
        <v>23</v>
      </c>
      <c r="E49" s="47" t="s">
        <v>212</v>
      </c>
      <c r="F49" s="47" t="s">
        <v>352</v>
      </c>
      <c r="G49" s="28">
        <v>44305</v>
      </c>
      <c r="H49" s="28">
        <v>44309</v>
      </c>
      <c r="I49" s="28">
        <v>44355</v>
      </c>
      <c r="J49" s="3" t="str">
        <f t="shared" si="0"/>
        <v>finalizado</v>
      </c>
    </row>
    <row r="50" spans="1:10" hidden="1">
      <c r="A50" s="109" t="s">
        <v>433</v>
      </c>
      <c r="B50" s="109" t="s">
        <v>411</v>
      </c>
      <c r="C50" s="68" t="s">
        <v>20</v>
      </c>
      <c r="D50" s="68" t="s">
        <v>23</v>
      </c>
      <c r="E50" s="66"/>
      <c r="F50" s="67"/>
      <c r="G50" s="70"/>
      <c r="H50" s="70"/>
      <c r="I50" s="70"/>
      <c r="J50" s="3" t="str">
        <f t="shared" si="0"/>
        <v>pendente</v>
      </c>
    </row>
    <row r="51" spans="1:10" hidden="1">
      <c r="A51" s="39" t="s">
        <v>433</v>
      </c>
      <c r="B51" s="39" t="s">
        <v>411</v>
      </c>
      <c r="C51" s="47" t="s">
        <v>20</v>
      </c>
      <c r="D51" s="47" t="s">
        <v>55</v>
      </c>
      <c r="E51" s="47" t="s">
        <v>80</v>
      </c>
      <c r="F51" s="47" t="s">
        <v>572</v>
      </c>
      <c r="G51" s="45">
        <v>44284</v>
      </c>
      <c r="H51" s="28">
        <v>44288</v>
      </c>
      <c r="I51" s="28">
        <v>44326</v>
      </c>
      <c r="J51" s="3" t="str">
        <f t="shared" si="0"/>
        <v>finalizado</v>
      </c>
    </row>
    <row r="52" spans="1:10" hidden="1">
      <c r="A52" s="39" t="s">
        <v>433</v>
      </c>
      <c r="B52" s="39" t="s">
        <v>411</v>
      </c>
      <c r="C52" s="47" t="s">
        <v>20</v>
      </c>
      <c r="D52" s="47" t="s">
        <v>55</v>
      </c>
      <c r="E52" s="47" t="s">
        <v>82</v>
      </c>
      <c r="F52" s="47" t="s">
        <v>573</v>
      </c>
      <c r="G52" s="28">
        <v>44288</v>
      </c>
      <c r="H52" s="28">
        <v>44295</v>
      </c>
      <c r="I52" s="28">
        <v>44333</v>
      </c>
      <c r="J52" s="3" t="str">
        <f t="shared" si="0"/>
        <v>finalizado</v>
      </c>
    </row>
    <row r="53" spans="1:10" hidden="1">
      <c r="A53" s="39" t="s">
        <v>433</v>
      </c>
      <c r="B53" s="39" t="s">
        <v>411</v>
      </c>
      <c r="C53" s="47" t="s">
        <v>20</v>
      </c>
      <c r="D53" s="47" t="s">
        <v>55</v>
      </c>
      <c r="E53" s="47" t="s">
        <v>84</v>
      </c>
      <c r="F53" s="47" t="s">
        <v>574</v>
      </c>
      <c r="G53" s="28">
        <v>44298</v>
      </c>
      <c r="H53" s="28">
        <v>44302</v>
      </c>
      <c r="I53" s="45">
        <v>44340</v>
      </c>
      <c r="J53" s="3" t="str">
        <f t="shared" si="0"/>
        <v>finalizado</v>
      </c>
    </row>
    <row r="54" spans="1:10" hidden="1">
      <c r="A54" s="39" t="s">
        <v>433</v>
      </c>
      <c r="B54" s="39" t="s">
        <v>411</v>
      </c>
      <c r="C54" s="47" t="s">
        <v>20</v>
      </c>
      <c r="D54" s="47" t="s">
        <v>55</v>
      </c>
      <c r="E54" s="47" t="s">
        <v>212</v>
      </c>
      <c r="F54" s="47" t="s">
        <v>352</v>
      </c>
      <c r="G54" s="28">
        <v>44305</v>
      </c>
      <c r="H54" s="28">
        <v>44309</v>
      </c>
      <c r="I54" s="45">
        <v>44347</v>
      </c>
      <c r="J54" s="3" t="str">
        <f t="shared" si="0"/>
        <v>finalizado</v>
      </c>
    </row>
    <row r="55" spans="1:10" hidden="1">
      <c r="A55" s="109" t="s">
        <v>433</v>
      </c>
      <c r="B55" s="109" t="s">
        <v>411</v>
      </c>
      <c r="C55" s="68" t="s">
        <v>20</v>
      </c>
      <c r="D55" s="68" t="s">
        <v>55</v>
      </c>
      <c r="E55" s="66"/>
      <c r="F55" s="151"/>
      <c r="G55" s="69"/>
      <c r="H55" s="69"/>
      <c r="I55" s="69"/>
      <c r="J55" s="3" t="str">
        <f t="shared" si="0"/>
        <v>pendente</v>
      </c>
    </row>
    <row r="56" spans="1:10" hidden="1">
      <c r="A56" s="39" t="s">
        <v>433</v>
      </c>
      <c r="B56" s="39" t="s">
        <v>411</v>
      </c>
      <c r="C56" s="32" t="s">
        <v>20</v>
      </c>
      <c r="D56" s="32" t="s">
        <v>27</v>
      </c>
      <c r="E56" s="47" t="s">
        <v>80</v>
      </c>
      <c r="F56" s="47" t="s">
        <v>572</v>
      </c>
      <c r="G56" s="45">
        <v>44284</v>
      </c>
      <c r="H56" s="28">
        <v>44288</v>
      </c>
      <c r="I56" s="45">
        <v>44320</v>
      </c>
      <c r="J56" s="3" t="str">
        <f t="shared" si="0"/>
        <v>finalizado</v>
      </c>
    </row>
    <row r="57" spans="1:10" hidden="1">
      <c r="A57" s="39" t="s">
        <v>433</v>
      </c>
      <c r="B57" s="39" t="s">
        <v>411</v>
      </c>
      <c r="C57" s="32" t="s">
        <v>20</v>
      </c>
      <c r="D57" s="32" t="s">
        <v>27</v>
      </c>
      <c r="E57" s="47" t="s">
        <v>82</v>
      </c>
      <c r="F57" s="47" t="s">
        <v>573</v>
      </c>
      <c r="G57" s="28">
        <v>44288</v>
      </c>
      <c r="H57" s="28">
        <v>44295</v>
      </c>
      <c r="I57" s="45">
        <v>44327</v>
      </c>
      <c r="J57" s="3" t="str">
        <f t="shared" si="0"/>
        <v>finalizado</v>
      </c>
    </row>
    <row r="58" spans="1:10" hidden="1">
      <c r="A58" s="39" t="s">
        <v>433</v>
      </c>
      <c r="B58" s="39" t="s">
        <v>411</v>
      </c>
      <c r="C58" s="32" t="s">
        <v>20</v>
      </c>
      <c r="D58" s="32" t="s">
        <v>27</v>
      </c>
      <c r="E58" s="47" t="s">
        <v>84</v>
      </c>
      <c r="F58" s="47" t="s">
        <v>574</v>
      </c>
      <c r="G58" s="28">
        <v>44298</v>
      </c>
      <c r="H58" s="28">
        <v>44302</v>
      </c>
      <c r="I58" s="45">
        <v>44334</v>
      </c>
      <c r="J58" s="3" t="str">
        <f t="shared" si="0"/>
        <v>finalizado</v>
      </c>
    </row>
    <row r="59" spans="1:10" hidden="1">
      <c r="A59" s="39" t="s">
        <v>433</v>
      </c>
      <c r="B59" s="39" t="s">
        <v>411</v>
      </c>
      <c r="C59" s="32" t="s">
        <v>20</v>
      </c>
      <c r="D59" s="32" t="s">
        <v>27</v>
      </c>
      <c r="E59" s="47" t="s">
        <v>212</v>
      </c>
      <c r="F59" s="47" t="s">
        <v>352</v>
      </c>
      <c r="G59" s="28">
        <v>44305</v>
      </c>
      <c r="H59" s="28">
        <v>44309</v>
      </c>
      <c r="I59" s="33">
        <v>44341</v>
      </c>
      <c r="J59" s="3" t="str">
        <f t="shared" si="0"/>
        <v>finalizado</v>
      </c>
    </row>
    <row r="60" spans="1:10" hidden="1">
      <c r="A60" s="109" t="s">
        <v>433</v>
      </c>
      <c r="B60" s="109" t="s">
        <v>411</v>
      </c>
      <c r="C60" s="66" t="s">
        <v>20</v>
      </c>
      <c r="D60" s="66" t="s">
        <v>27</v>
      </c>
      <c r="E60" s="67"/>
      <c r="F60" s="67"/>
      <c r="G60" s="70"/>
      <c r="H60" s="70"/>
      <c r="I60" s="70"/>
      <c r="J60" s="3" t="str">
        <f t="shared" si="0"/>
        <v>pendente</v>
      </c>
    </row>
    <row r="61" spans="1:10" hidden="1">
      <c r="A61" s="83" t="s">
        <v>439</v>
      </c>
      <c r="B61" s="39" t="s">
        <v>411</v>
      </c>
      <c r="C61" s="47" t="s">
        <v>26</v>
      </c>
      <c r="D61" s="11" t="s">
        <v>29</v>
      </c>
      <c r="E61" s="11" t="s">
        <v>76</v>
      </c>
      <c r="F61" s="11" t="s">
        <v>562</v>
      </c>
      <c r="G61" s="10">
        <v>44286</v>
      </c>
      <c r="H61" s="10">
        <v>44290</v>
      </c>
      <c r="I61" s="33">
        <v>44325</v>
      </c>
      <c r="J61" s="3" t="str">
        <f t="shared" si="0"/>
        <v>finalizado</v>
      </c>
    </row>
    <row r="62" spans="1:10" hidden="1">
      <c r="A62" s="83" t="s">
        <v>439</v>
      </c>
      <c r="B62" s="39" t="s">
        <v>411</v>
      </c>
      <c r="C62" s="47" t="s">
        <v>26</v>
      </c>
      <c r="D62" s="11" t="s">
        <v>29</v>
      </c>
      <c r="E62" s="11" t="s">
        <v>60</v>
      </c>
      <c r="F62" s="11" t="s">
        <v>563</v>
      </c>
      <c r="G62" s="33">
        <v>44293</v>
      </c>
      <c r="H62" s="33">
        <v>44297</v>
      </c>
      <c r="I62" s="45">
        <v>44332</v>
      </c>
      <c r="J62" s="3" t="str">
        <f t="shared" si="0"/>
        <v>finalizado</v>
      </c>
    </row>
    <row r="63" spans="1:10" hidden="1">
      <c r="A63" s="83" t="s">
        <v>439</v>
      </c>
      <c r="B63" s="39" t="s">
        <v>411</v>
      </c>
      <c r="C63" s="47" t="s">
        <v>26</v>
      </c>
      <c r="D63" s="11" t="s">
        <v>29</v>
      </c>
      <c r="E63" s="11" t="s">
        <v>564</v>
      </c>
      <c r="F63" s="11" t="s">
        <v>565</v>
      </c>
      <c r="G63" s="33">
        <v>44300</v>
      </c>
      <c r="H63" s="33">
        <v>44304</v>
      </c>
      <c r="I63" s="45">
        <v>44339</v>
      </c>
      <c r="J63" s="3" t="str">
        <f t="shared" si="0"/>
        <v>finalizado</v>
      </c>
    </row>
    <row r="64" spans="1:10" hidden="1">
      <c r="A64" s="83" t="s">
        <v>439</v>
      </c>
      <c r="B64" s="39" t="s">
        <v>411</v>
      </c>
      <c r="C64" s="47" t="s">
        <v>26</v>
      </c>
      <c r="D64" s="11" t="s">
        <v>29</v>
      </c>
      <c r="E64" s="11" t="s">
        <v>64</v>
      </c>
      <c r="F64" s="11" t="s">
        <v>575</v>
      </c>
      <c r="G64" s="33">
        <v>44307</v>
      </c>
      <c r="H64" s="33">
        <v>44311</v>
      </c>
      <c r="I64" s="45">
        <v>44346</v>
      </c>
      <c r="J64" s="3" t="str">
        <f t="shared" si="0"/>
        <v>finalizado</v>
      </c>
    </row>
    <row r="65" spans="1:10" hidden="1">
      <c r="A65" s="141" t="s">
        <v>439</v>
      </c>
      <c r="B65" s="130" t="s">
        <v>411</v>
      </c>
      <c r="C65" s="52" t="s">
        <v>26</v>
      </c>
      <c r="D65" s="12" t="s">
        <v>29</v>
      </c>
      <c r="E65" s="31"/>
      <c r="F65" s="52"/>
      <c r="G65" s="35"/>
      <c r="H65" s="35"/>
      <c r="I65" s="34"/>
      <c r="J65" s="3" t="str">
        <f t="shared" si="0"/>
        <v>pendente</v>
      </c>
    </row>
    <row r="66" spans="1:10" hidden="1">
      <c r="A66" s="83" t="s">
        <v>439</v>
      </c>
      <c r="B66" s="39" t="s">
        <v>411</v>
      </c>
      <c r="C66" s="47" t="s">
        <v>26</v>
      </c>
      <c r="D66" s="11" t="s">
        <v>55</v>
      </c>
      <c r="E66" s="11" t="s">
        <v>70</v>
      </c>
      <c r="F66" s="11" t="s">
        <v>498</v>
      </c>
      <c r="G66" s="45">
        <v>44287</v>
      </c>
      <c r="H66" s="45">
        <v>44293</v>
      </c>
      <c r="I66" s="33">
        <v>44337</v>
      </c>
      <c r="J66" s="3" t="str">
        <f t="shared" si="0"/>
        <v>finalizado</v>
      </c>
    </row>
    <row r="67" spans="1:10" hidden="1">
      <c r="A67" s="83" t="s">
        <v>439</v>
      </c>
      <c r="B67" s="39" t="s">
        <v>411</v>
      </c>
      <c r="C67" s="47" t="s">
        <v>26</v>
      </c>
      <c r="D67" s="11" t="s">
        <v>55</v>
      </c>
      <c r="E67" s="11" t="s">
        <v>72</v>
      </c>
      <c r="F67" s="11" t="s">
        <v>538</v>
      </c>
      <c r="G67" s="8">
        <v>44294</v>
      </c>
      <c r="H67" s="8">
        <v>44300</v>
      </c>
      <c r="I67" s="33">
        <v>44344</v>
      </c>
      <c r="J67" s="3" t="str">
        <f t="shared" si="0"/>
        <v>finalizado</v>
      </c>
    </row>
    <row r="68" spans="1:10" hidden="1">
      <c r="A68" s="83" t="s">
        <v>439</v>
      </c>
      <c r="B68" s="39" t="s">
        <v>411</v>
      </c>
      <c r="C68" s="47" t="s">
        <v>26</v>
      </c>
      <c r="D68" s="11" t="s">
        <v>55</v>
      </c>
      <c r="E68" s="11" t="s">
        <v>86</v>
      </c>
      <c r="F68" s="11" t="s">
        <v>576</v>
      </c>
      <c r="G68" s="17">
        <v>44301</v>
      </c>
      <c r="H68" s="17">
        <v>44307</v>
      </c>
      <c r="I68" s="8">
        <v>44351</v>
      </c>
      <c r="J68" s="3" t="str">
        <f t="shared" si="0"/>
        <v>finalizado</v>
      </c>
    </row>
    <row r="69" spans="1:10" hidden="1">
      <c r="A69" s="105" t="s">
        <v>439</v>
      </c>
      <c r="B69" s="105" t="s">
        <v>411</v>
      </c>
      <c r="C69" s="71" t="s">
        <v>26</v>
      </c>
      <c r="D69" s="71" t="s">
        <v>55</v>
      </c>
      <c r="E69" s="71"/>
      <c r="F69" s="76"/>
      <c r="G69" s="65"/>
      <c r="H69" s="64"/>
      <c r="I69" s="65"/>
      <c r="J69" s="3" t="str">
        <f t="shared" ref="J69:J135" si="1">IF(H69&lt;&gt;0,"finalizado", "pendente")</f>
        <v>pendente</v>
      </c>
    </row>
    <row r="70" spans="1:10" hidden="1">
      <c r="A70" s="109" t="s">
        <v>439</v>
      </c>
      <c r="B70" s="109" t="s">
        <v>411</v>
      </c>
      <c r="C70" s="68" t="s">
        <v>26</v>
      </c>
      <c r="D70" s="68" t="s">
        <v>55</v>
      </c>
      <c r="E70" s="108"/>
      <c r="F70" s="79"/>
      <c r="G70" s="80"/>
      <c r="H70" s="80"/>
      <c r="I70" s="69"/>
      <c r="J70" s="3" t="str">
        <f t="shared" si="1"/>
        <v>pendente</v>
      </c>
    </row>
    <row r="71" spans="1:10" hidden="1">
      <c r="A71" s="83" t="s">
        <v>442</v>
      </c>
      <c r="B71" s="83" t="s">
        <v>411</v>
      </c>
      <c r="C71" s="47" t="s">
        <v>52</v>
      </c>
      <c r="D71" s="11" t="s">
        <v>29</v>
      </c>
      <c r="E71" s="11" t="s">
        <v>68</v>
      </c>
      <c r="F71" s="11" t="s">
        <v>497</v>
      </c>
      <c r="G71" s="8">
        <v>44288</v>
      </c>
      <c r="H71" s="17">
        <v>44290</v>
      </c>
      <c r="I71" s="8">
        <v>44327</v>
      </c>
      <c r="J71" s="3" t="str">
        <f t="shared" si="1"/>
        <v>finalizado</v>
      </c>
    </row>
    <row r="72" spans="1:10" hidden="1">
      <c r="A72" s="83" t="s">
        <v>442</v>
      </c>
      <c r="B72" s="83" t="s">
        <v>411</v>
      </c>
      <c r="C72" s="47" t="s">
        <v>52</v>
      </c>
      <c r="D72" s="11" t="s">
        <v>29</v>
      </c>
      <c r="E72" s="11" t="s">
        <v>70</v>
      </c>
      <c r="F72" s="11" t="s">
        <v>498</v>
      </c>
      <c r="G72" s="8">
        <v>44295</v>
      </c>
      <c r="H72" s="8">
        <v>44297</v>
      </c>
      <c r="I72" s="8">
        <v>44334</v>
      </c>
      <c r="J72" s="3" t="str">
        <f t="shared" si="1"/>
        <v>finalizado</v>
      </c>
    </row>
    <row r="73" spans="1:10" hidden="1">
      <c r="A73" s="83" t="s">
        <v>442</v>
      </c>
      <c r="B73" s="83" t="s">
        <v>411</v>
      </c>
      <c r="C73" s="47" t="s">
        <v>52</v>
      </c>
      <c r="D73" s="11" t="s">
        <v>29</v>
      </c>
      <c r="E73" s="11" t="s">
        <v>86</v>
      </c>
      <c r="F73" s="11" t="s">
        <v>576</v>
      </c>
      <c r="G73" s="8">
        <v>44309</v>
      </c>
      <c r="H73" s="8">
        <v>44311</v>
      </c>
      <c r="I73" s="8">
        <v>44348</v>
      </c>
      <c r="J73" s="3" t="str">
        <f t="shared" si="1"/>
        <v>finalizado</v>
      </c>
    </row>
    <row r="74" spans="1:10" hidden="1">
      <c r="A74" s="83" t="s">
        <v>442</v>
      </c>
      <c r="B74" s="83" t="s">
        <v>411</v>
      </c>
      <c r="C74" s="47" t="s">
        <v>52</v>
      </c>
      <c r="D74" s="11" t="s">
        <v>29</v>
      </c>
      <c r="E74" s="37"/>
      <c r="F74" s="49"/>
      <c r="G74" s="8"/>
      <c r="H74" s="8"/>
      <c r="I74" s="8"/>
      <c r="J74" s="3" t="str">
        <f t="shared" si="1"/>
        <v>pendente</v>
      </c>
    </row>
    <row r="75" spans="1:10" hidden="1">
      <c r="A75" s="141" t="s">
        <v>442</v>
      </c>
      <c r="B75" s="141" t="s">
        <v>411</v>
      </c>
      <c r="C75" s="52" t="s">
        <v>52</v>
      </c>
      <c r="D75" s="12" t="s">
        <v>29</v>
      </c>
      <c r="E75" s="7"/>
      <c r="F75" s="20"/>
      <c r="G75" s="35"/>
      <c r="H75" s="35"/>
      <c r="I75" s="35"/>
      <c r="J75" s="3" t="str">
        <f t="shared" si="1"/>
        <v>pendente</v>
      </c>
    </row>
    <row r="76" spans="1:10" hidden="1">
      <c r="A76" s="142" t="s">
        <v>433</v>
      </c>
      <c r="B76" s="83" t="s">
        <v>411</v>
      </c>
      <c r="C76" s="47" t="s">
        <v>12</v>
      </c>
      <c r="D76" s="11" t="s">
        <v>29</v>
      </c>
      <c r="E76" s="11" t="s">
        <v>70</v>
      </c>
      <c r="F76" s="11" t="s">
        <v>498</v>
      </c>
      <c r="G76" s="28">
        <v>44295</v>
      </c>
      <c r="H76" s="28">
        <v>44301</v>
      </c>
      <c r="I76" s="28">
        <v>44332</v>
      </c>
      <c r="J76" s="3" t="str">
        <f t="shared" si="1"/>
        <v>finalizado</v>
      </c>
    </row>
    <row r="77" spans="1:10" hidden="1">
      <c r="A77" s="160" t="s">
        <v>433</v>
      </c>
      <c r="B77" s="105" t="s">
        <v>411</v>
      </c>
      <c r="C77" s="71" t="s">
        <v>12</v>
      </c>
      <c r="D77" s="71" t="s">
        <v>29</v>
      </c>
      <c r="E77" s="71"/>
      <c r="F77" s="62"/>
      <c r="G77" s="63"/>
      <c r="H77" s="63"/>
      <c r="I77" s="63"/>
      <c r="J77" s="3" t="str">
        <f t="shared" si="1"/>
        <v>pendente</v>
      </c>
    </row>
    <row r="78" spans="1:10" hidden="1">
      <c r="A78" s="160" t="s">
        <v>433</v>
      </c>
      <c r="B78" s="105" t="s">
        <v>411</v>
      </c>
      <c r="C78" s="71" t="s">
        <v>12</v>
      </c>
      <c r="D78" s="71" t="s">
        <v>29</v>
      </c>
      <c r="E78" s="71"/>
      <c r="F78" s="62"/>
      <c r="G78" s="63"/>
      <c r="H78" s="63"/>
      <c r="I78" s="63"/>
      <c r="J78" s="3" t="str">
        <f t="shared" si="1"/>
        <v>pendente</v>
      </c>
    </row>
    <row r="79" spans="1:10" hidden="1">
      <c r="A79" s="160" t="s">
        <v>433</v>
      </c>
      <c r="B79" s="105" t="s">
        <v>411</v>
      </c>
      <c r="C79" s="71" t="s">
        <v>12</v>
      </c>
      <c r="D79" s="71" t="s">
        <v>29</v>
      </c>
      <c r="E79" s="71"/>
      <c r="F79" s="62"/>
      <c r="G79" s="63"/>
      <c r="H79" s="63"/>
      <c r="I79" s="63"/>
      <c r="J79" s="3" t="str">
        <f t="shared" si="1"/>
        <v>pendente</v>
      </c>
    </row>
    <row r="80" spans="1:10" hidden="1">
      <c r="A80" s="161" t="s">
        <v>433</v>
      </c>
      <c r="B80" s="109" t="s">
        <v>411</v>
      </c>
      <c r="C80" s="68" t="s">
        <v>12</v>
      </c>
      <c r="D80" s="68" t="s">
        <v>29</v>
      </c>
      <c r="E80" s="68"/>
      <c r="F80" s="68"/>
      <c r="G80" s="70"/>
      <c r="H80" s="70"/>
      <c r="I80" s="70"/>
      <c r="J80" s="3" t="str">
        <f t="shared" si="1"/>
        <v>pendente</v>
      </c>
    </row>
    <row r="81" spans="1:10" hidden="1">
      <c r="A81" s="142" t="s">
        <v>433</v>
      </c>
      <c r="B81" s="83" t="s">
        <v>411</v>
      </c>
      <c r="C81" s="47" t="s">
        <v>12</v>
      </c>
      <c r="D81" s="11" t="s">
        <v>15</v>
      </c>
      <c r="E81" s="11" t="s">
        <v>58</v>
      </c>
      <c r="F81" s="11" t="s">
        <v>441</v>
      </c>
      <c r="G81" s="45">
        <v>44286</v>
      </c>
      <c r="H81" s="28">
        <v>44292</v>
      </c>
      <c r="I81" s="28">
        <v>44321</v>
      </c>
      <c r="J81" s="3" t="str">
        <f t="shared" si="1"/>
        <v>finalizado</v>
      </c>
    </row>
    <row r="82" spans="1:10" hidden="1">
      <c r="A82" s="160" t="s">
        <v>433</v>
      </c>
      <c r="B82" s="105" t="s">
        <v>411</v>
      </c>
      <c r="C82" s="71" t="s">
        <v>12</v>
      </c>
      <c r="D82" s="71" t="s">
        <v>15</v>
      </c>
      <c r="E82" s="71"/>
      <c r="F82" s="71"/>
      <c r="G82" s="63"/>
      <c r="H82" s="63"/>
      <c r="I82" s="65"/>
      <c r="J82" s="3" t="str">
        <f t="shared" si="1"/>
        <v>pendente</v>
      </c>
    </row>
    <row r="83" spans="1:10" hidden="1">
      <c r="A83" s="160" t="s">
        <v>433</v>
      </c>
      <c r="B83" s="105" t="s">
        <v>411</v>
      </c>
      <c r="C83" s="71" t="s">
        <v>12</v>
      </c>
      <c r="D83" s="71" t="s">
        <v>15</v>
      </c>
      <c r="E83" s="71"/>
      <c r="F83" s="76"/>
      <c r="G83" s="63"/>
      <c r="H83" s="63"/>
      <c r="I83" s="65"/>
      <c r="J83" s="3" t="str">
        <f t="shared" si="1"/>
        <v>pendente</v>
      </c>
    </row>
    <row r="84" spans="1:10" hidden="1">
      <c r="A84" s="160" t="s">
        <v>433</v>
      </c>
      <c r="B84" s="105" t="s">
        <v>411</v>
      </c>
      <c r="C84" s="71" t="s">
        <v>12</v>
      </c>
      <c r="D84" s="71" t="s">
        <v>15</v>
      </c>
      <c r="E84" s="61"/>
      <c r="F84" s="62"/>
      <c r="G84" s="63"/>
      <c r="H84" s="63"/>
      <c r="I84" s="63"/>
      <c r="J84" s="3" t="str">
        <f t="shared" si="1"/>
        <v>pendente</v>
      </c>
    </row>
    <row r="85" spans="1:10" hidden="1">
      <c r="A85" s="161" t="s">
        <v>433</v>
      </c>
      <c r="B85" s="109" t="s">
        <v>411</v>
      </c>
      <c r="C85" s="68" t="s">
        <v>12</v>
      </c>
      <c r="D85" s="68" t="s">
        <v>15</v>
      </c>
      <c r="E85" s="66"/>
      <c r="F85" s="67"/>
      <c r="G85" s="70"/>
      <c r="H85" s="70"/>
      <c r="I85" s="70"/>
      <c r="J85" s="3" t="str">
        <f t="shared" si="1"/>
        <v>pendente</v>
      </c>
    </row>
    <row r="86" spans="1:10" hidden="1">
      <c r="A86" s="142" t="s">
        <v>433</v>
      </c>
      <c r="B86" s="83" t="s">
        <v>411</v>
      </c>
      <c r="C86" s="47" t="s">
        <v>12</v>
      </c>
      <c r="D86" s="11" t="s">
        <v>23</v>
      </c>
      <c r="E86" s="11" t="s">
        <v>58</v>
      </c>
      <c r="F86" s="11" t="s">
        <v>441</v>
      </c>
      <c r="G86" s="45">
        <v>44286</v>
      </c>
      <c r="H86" s="28">
        <v>44292</v>
      </c>
      <c r="I86" s="28">
        <v>44331</v>
      </c>
      <c r="J86" s="3" t="str">
        <f t="shared" si="1"/>
        <v>finalizado</v>
      </c>
    </row>
    <row r="87" spans="1:10" hidden="1">
      <c r="A87" s="160" t="s">
        <v>433</v>
      </c>
      <c r="B87" s="105" t="s">
        <v>411</v>
      </c>
      <c r="C87" s="71" t="s">
        <v>12</v>
      </c>
      <c r="D87" s="71" t="s">
        <v>23</v>
      </c>
      <c r="E87" s="61"/>
      <c r="F87" s="62"/>
      <c r="G87" s="63"/>
      <c r="H87" s="63"/>
      <c r="I87" s="63"/>
      <c r="J87" s="3" t="str">
        <f t="shared" si="1"/>
        <v>pendente</v>
      </c>
    </row>
    <row r="88" spans="1:10" hidden="1">
      <c r="A88" s="160" t="s">
        <v>433</v>
      </c>
      <c r="B88" s="105" t="s">
        <v>411</v>
      </c>
      <c r="C88" s="71" t="s">
        <v>12</v>
      </c>
      <c r="D88" s="71" t="s">
        <v>23</v>
      </c>
      <c r="E88" s="61"/>
      <c r="F88" s="77"/>
      <c r="G88" s="65"/>
      <c r="H88" s="65"/>
      <c r="I88" s="63"/>
      <c r="J88" s="3" t="str">
        <f t="shared" si="1"/>
        <v>pendente</v>
      </c>
    </row>
    <row r="89" spans="1:10" hidden="1">
      <c r="A89" s="160" t="s">
        <v>433</v>
      </c>
      <c r="B89" s="105" t="s">
        <v>411</v>
      </c>
      <c r="C89" s="71" t="s">
        <v>12</v>
      </c>
      <c r="D89" s="71" t="s">
        <v>23</v>
      </c>
      <c r="E89" s="61"/>
      <c r="F89" s="77"/>
      <c r="G89" s="65"/>
      <c r="H89" s="65"/>
      <c r="I89" s="65"/>
      <c r="J89" s="3" t="str">
        <f t="shared" si="1"/>
        <v>pendente</v>
      </c>
    </row>
    <row r="90" spans="1:10" hidden="1">
      <c r="A90" s="161" t="s">
        <v>433</v>
      </c>
      <c r="B90" s="109" t="s">
        <v>411</v>
      </c>
      <c r="C90" s="68" t="s">
        <v>12</v>
      </c>
      <c r="D90" s="68" t="s">
        <v>23</v>
      </c>
      <c r="E90" s="68"/>
      <c r="F90" s="67"/>
      <c r="G90" s="70"/>
      <c r="H90" s="70"/>
      <c r="I90" s="69"/>
      <c r="J90" s="3" t="str">
        <f t="shared" si="1"/>
        <v>pendente</v>
      </c>
    </row>
    <row r="91" spans="1:10" hidden="1">
      <c r="A91" s="142" t="s">
        <v>433</v>
      </c>
      <c r="B91" s="83" t="s">
        <v>411</v>
      </c>
      <c r="C91" s="47" t="s">
        <v>12</v>
      </c>
      <c r="D91" s="47" t="s">
        <v>24</v>
      </c>
      <c r="E91" s="11" t="s">
        <v>70</v>
      </c>
      <c r="F91" s="11" t="s">
        <v>498</v>
      </c>
      <c r="G91" s="28">
        <v>44295</v>
      </c>
      <c r="H91" s="28">
        <v>44301</v>
      </c>
      <c r="I91" s="45">
        <v>44334</v>
      </c>
      <c r="J91" s="3" t="str">
        <f t="shared" si="1"/>
        <v>finalizado</v>
      </c>
    </row>
    <row r="92" spans="1:10" hidden="1">
      <c r="A92" s="160" t="s">
        <v>433</v>
      </c>
      <c r="B92" s="105" t="s">
        <v>411</v>
      </c>
      <c r="C92" s="71" t="s">
        <v>12</v>
      </c>
      <c r="D92" s="71" t="s">
        <v>24</v>
      </c>
      <c r="E92" s="61"/>
      <c r="F92" s="72"/>
      <c r="G92" s="64"/>
      <c r="H92" s="64"/>
      <c r="I92" s="63"/>
      <c r="J92" s="3" t="str">
        <f t="shared" si="1"/>
        <v>pendente</v>
      </c>
    </row>
    <row r="93" spans="1:10" hidden="1">
      <c r="A93" s="160" t="s">
        <v>433</v>
      </c>
      <c r="B93" s="105" t="s">
        <v>411</v>
      </c>
      <c r="C93" s="71" t="s">
        <v>12</v>
      </c>
      <c r="D93" s="71" t="s">
        <v>24</v>
      </c>
      <c r="E93" s="62"/>
      <c r="F93" s="72"/>
      <c r="G93" s="63"/>
      <c r="H93" s="63"/>
      <c r="I93" s="63"/>
      <c r="J93" s="3" t="str">
        <f t="shared" si="1"/>
        <v>pendente</v>
      </c>
    </row>
    <row r="94" spans="1:10" hidden="1">
      <c r="A94" s="160" t="s">
        <v>433</v>
      </c>
      <c r="B94" s="105" t="s">
        <v>411</v>
      </c>
      <c r="C94" s="71" t="s">
        <v>12</v>
      </c>
      <c r="D94" s="71" t="s">
        <v>24</v>
      </c>
      <c r="E94" s="62"/>
      <c r="F94" s="72"/>
      <c r="G94" s="63"/>
      <c r="H94" s="63"/>
      <c r="I94" s="63"/>
      <c r="J94" s="3" t="str">
        <f t="shared" si="1"/>
        <v>pendente</v>
      </c>
    </row>
    <row r="95" spans="1:10" hidden="1">
      <c r="A95" s="161" t="s">
        <v>433</v>
      </c>
      <c r="B95" s="109" t="s">
        <v>411</v>
      </c>
      <c r="C95" s="68" t="s">
        <v>12</v>
      </c>
      <c r="D95" s="68" t="s">
        <v>24</v>
      </c>
      <c r="E95" s="82"/>
      <c r="F95" s="68"/>
      <c r="G95" s="70"/>
      <c r="H95" s="70"/>
      <c r="I95" s="70"/>
      <c r="J95" s="3" t="str">
        <f t="shared" si="1"/>
        <v>pendente</v>
      </c>
    </row>
    <row r="96" spans="1:10" hidden="1">
      <c r="A96" s="142" t="s">
        <v>433</v>
      </c>
      <c r="B96" s="83" t="s">
        <v>411</v>
      </c>
      <c r="C96" s="47" t="s">
        <v>12</v>
      </c>
      <c r="D96" s="47" t="s">
        <v>56</v>
      </c>
      <c r="E96" s="47" t="s">
        <v>577</v>
      </c>
      <c r="F96" s="47" t="s">
        <v>578</v>
      </c>
      <c r="G96" s="33">
        <v>44286</v>
      </c>
      <c r="H96" s="33">
        <v>44292</v>
      </c>
      <c r="I96" s="45">
        <v>44341</v>
      </c>
      <c r="J96" s="3" t="str">
        <f t="shared" si="1"/>
        <v>finalizado</v>
      </c>
    </row>
    <row r="97" spans="1:10" hidden="1">
      <c r="A97" s="160" t="s">
        <v>433</v>
      </c>
      <c r="B97" s="105" t="s">
        <v>411</v>
      </c>
      <c r="C97" s="71" t="s">
        <v>12</v>
      </c>
      <c r="D97" s="71" t="s">
        <v>56</v>
      </c>
      <c r="E97" s="61"/>
      <c r="F97" s="72"/>
      <c r="G97" s="64"/>
      <c r="H97" s="64"/>
      <c r="I97" s="63"/>
      <c r="J97" s="3" t="str">
        <f t="shared" si="1"/>
        <v>pendente</v>
      </c>
    </row>
    <row r="98" spans="1:10" hidden="1">
      <c r="A98" s="160" t="s">
        <v>433</v>
      </c>
      <c r="B98" s="105" t="s">
        <v>411</v>
      </c>
      <c r="C98" s="71" t="s">
        <v>12</v>
      </c>
      <c r="D98" s="71" t="s">
        <v>56</v>
      </c>
      <c r="E98" s="62"/>
      <c r="F98" s="72"/>
      <c r="G98" s="63"/>
      <c r="H98" s="63"/>
      <c r="I98" s="63"/>
      <c r="J98" s="3" t="str">
        <f t="shared" si="1"/>
        <v>pendente</v>
      </c>
    </row>
    <row r="99" spans="1:10" hidden="1">
      <c r="A99" s="160" t="s">
        <v>433</v>
      </c>
      <c r="B99" s="105" t="s">
        <v>411</v>
      </c>
      <c r="C99" s="71" t="s">
        <v>12</v>
      </c>
      <c r="D99" s="71" t="s">
        <v>56</v>
      </c>
      <c r="E99" s="62"/>
      <c r="F99" s="72"/>
      <c r="G99" s="63"/>
      <c r="H99" s="63"/>
      <c r="I99" s="63"/>
      <c r="J99" s="3" t="str">
        <f t="shared" si="1"/>
        <v>pendente</v>
      </c>
    </row>
    <row r="100" spans="1:10" hidden="1">
      <c r="A100" s="161" t="s">
        <v>433</v>
      </c>
      <c r="B100" s="109" t="s">
        <v>411</v>
      </c>
      <c r="C100" s="68" t="s">
        <v>12</v>
      </c>
      <c r="D100" s="68" t="s">
        <v>56</v>
      </c>
      <c r="E100" s="82"/>
      <c r="F100" s="68"/>
      <c r="G100" s="70"/>
      <c r="H100" s="70"/>
      <c r="I100" s="70"/>
      <c r="J100" s="3" t="str">
        <f t="shared" si="1"/>
        <v>pendente</v>
      </c>
    </row>
    <row r="101" spans="1:10" hidden="1">
      <c r="A101" s="143" t="s">
        <v>447</v>
      </c>
      <c r="B101" s="118" t="s">
        <v>411</v>
      </c>
      <c r="C101" s="47" t="s">
        <v>48</v>
      </c>
      <c r="D101" s="46" t="s">
        <v>29</v>
      </c>
      <c r="E101" s="46" t="s">
        <v>284</v>
      </c>
      <c r="F101" s="46" t="s">
        <v>579</v>
      </c>
      <c r="G101" s="33">
        <v>44288</v>
      </c>
      <c r="H101" s="45">
        <v>44292</v>
      </c>
      <c r="I101" s="28">
        <v>44325</v>
      </c>
      <c r="J101" s="3" t="str">
        <f t="shared" si="1"/>
        <v>finalizado</v>
      </c>
    </row>
    <row r="102" spans="1:10" hidden="1">
      <c r="A102" s="142" t="s">
        <v>447</v>
      </c>
      <c r="B102" s="83" t="s">
        <v>411</v>
      </c>
      <c r="C102" s="47" t="s">
        <v>48</v>
      </c>
      <c r="D102" s="46" t="s">
        <v>29</v>
      </c>
      <c r="E102" s="46" t="s">
        <v>580</v>
      </c>
      <c r="F102" s="46" t="s">
        <v>581</v>
      </c>
      <c r="G102" s="33">
        <v>44295</v>
      </c>
      <c r="H102" s="28">
        <v>44298</v>
      </c>
      <c r="I102" s="28">
        <v>44332</v>
      </c>
      <c r="J102" s="3" t="str">
        <f t="shared" si="1"/>
        <v>finalizado</v>
      </c>
    </row>
    <row r="103" spans="1:10" hidden="1">
      <c r="A103" s="142" t="s">
        <v>447</v>
      </c>
      <c r="B103" s="83" t="s">
        <v>411</v>
      </c>
      <c r="C103" s="47" t="s">
        <v>48</v>
      </c>
      <c r="D103" s="46" t="s">
        <v>29</v>
      </c>
      <c r="E103" s="46" t="s">
        <v>508</v>
      </c>
      <c r="F103" s="46" t="s">
        <v>582</v>
      </c>
      <c r="G103" s="17">
        <v>44302</v>
      </c>
      <c r="H103" s="17">
        <v>44304</v>
      </c>
      <c r="I103" s="28">
        <v>44339</v>
      </c>
      <c r="J103" s="3" t="str">
        <f t="shared" si="1"/>
        <v>finalizado</v>
      </c>
    </row>
    <row r="104" spans="1:10" hidden="1">
      <c r="A104" s="142" t="s">
        <v>447</v>
      </c>
      <c r="B104" s="83" t="s">
        <v>411</v>
      </c>
      <c r="C104" s="47" t="s">
        <v>48</v>
      </c>
      <c r="D104" s="46" t="s">
        <v>29</v>
      </c>
      <c r="E104" s="46" t="s">
        <v>583</v>
      </c>
      <c r="F104" s="46" t="s">
        <v>584</v>
      </c>
      <c r="G104" s="8">
        <v>44309</v>
      </c>
      <c r="H104" s="17">
        <v>44312</v>
      </c>
      <c r="I104" s="8">
        <v>44346</v>
      </c>
      <c r="J104" s="3" t="str">
        <f t="shared" si="1"/>
        <v>finalizado</v>
      </c>
    </row>
    <row r="105" spans="1:10" hidden="1">
      <c r="A105" s="145" t="s">
        <v>447</v>
      </c>
      <c r="B105" s="141" t="s">
        <v>411</v>
      </c>
      <c r="C105" s="52" t="s">
        <v>48</v>
      </c>
      <c r="D105" s="51" t="s">
        <v>29</v>
      </c>
      <c r="E105" s="31"/>
      <c r="F105" s="52"/>
      <c r="G105" s="35"/>
      <c r="H105" s="35"/>
      <c r="I105" s="34"/>
      <c r="J105" s="3" t="str">
        <f t="shared" si="1"/>
        <v>pendente</v>
      </c>
    </row>
    <row r="106" spans="1:10" hidden="1">
      <c r="A106" s="118" t="s">
        <v>446</v>
      </c>
      <c r="B106" s="118" t="s">
        <v>411</v>
      </c>
      <c r="C106" s="47" t="s">
        <v>47</v>
      </c>
      <c r="D106" s="46" t="s">
        <v>29</v>
      </c>
      <c r="E106" s="46" t="s">
        <v>74</v>
      </c>
      <c r="F106" s="46" t="s">
        <v>630</v>
      </c>
      <c r="G106" s="45">
        <v>44284</v>
      </c>
      <c r="H106" s="45">
        <v>44290</v>
      </c>
      <c r="I106" s="28">
        <v>44336</v>
      </c>
      <c r="J106" s="3" t="str">
        <f t="shared" si="1"/>
        <v>finalizado</v>
      </c>
    </row>
    <row r="107" spans="1:10" hidden="1">
      <c r="A107" s="83" t="s">
        <v>446</v>
      </c>
      <c r="B107" s="83" t="s">
        <v>411</v>
      </c>
      <c r="C107" s="47" t="s">
        <v>47</v>
      </c>
      <c r="D107" s="46" t="s">
        <v>29</v>
      </c>
      <c r="E107" s="46" t="s">
        <v>628</v>
      </c>
      <c r="F107" s="46" t="s">
        <v>629</v>
      </c>
      <c r="G107" s="45">
        <v>44292</v>
      </c>
      <c r="H107" s="45">
        <v>44297</v>
      </c>
      <c r="I107" s="28">
        <v>44343</v>
      </c>
      <c r="J107" s="3" t="str">
        <f t="shared" si="1"/>
        <v>finalizado</v>
      </c>
    </row>
    <row r="108" spans="1:10" hidden="1">
      <c r="A108" s="83" t="s">
        <v>446</v>
      </c>
      <c r="B108" s="83" t="s">
        <v>411</v>
      </c>
      <c r="C108" s="47" t="s">
        <v>47</v>
      </c>
      <c r="D108" s="46" t="s">
        <v>29</v>
      </c>
      <c r="E108" s="46" t="s">
        <v>513</v>
      </c>
      <c r="F108" s="46" t="s">
        <v>631</v>
      </c>
      <c r="G108" s="17">
        <v>44298</v>
      </c>
      <c r="H108" s="17">
        <v>44304</v>
      </c>
      <c r="I108" s="28">
        <v>44350</v>
      </c>
      <c r="J108" s="3" t="str">
        <f t="shared" si="1"/>
        <v>finalizado</v>
      </c>
    </row>
    <row r="109" spans="1:10" hidden="1">
      <c r="A109" s="83" t="s">
        <v>446</v>
      </c>
      <c r="B109" s="83" t="s">
        <v>411</v>
      </c>
      <c r="C109" s="47" t="s">
        <v>47</v>
      </c>
      <c r="D109" s="46" t="s">
        <v>29</v>
      </c>
      <c r="E109" s="46" t="s">
        <v>632</v>
      </c>
      <c r="F109" s="46" t="s">
        <v>633</v>
      </c>
      <c r="G109" s="45">
        <v>44305</v>
      </c>
      <c r="H109" s="17">
        <v>44311</v>
      </c>
      <c r="I109" s="45">
        <v>44357</v>
      </c>
      <c r="J109" s="3" t="str">
        <f t="shared" si="1"/>
        <v>finalizado</v>
      </c>
    </row>
    <row r="110" spans="1:10" hidden="1">
      <c r="A110" s="141" t="s">
        <v>446</v>
      </c>
      <c r="B110" s="141" t="s">
        <v>411</v>
      </c>
      <c r="C110" s="52" t="s">
        <v>47</v>
      </c>
      <c r="D110" s="51" t="s">
        <v>29</v>
      </c>
      <c r="E110" s="51"/>
      <c r="F110" s="51"/>
      <c r="G110" s="48"/>
      <c r="H110" s="48"/>
      <c r="I110" s="53"/>
      <c r="J110" s="3" t="str">
        <f t="shared" si="1"/>
        <v>pendente</v>
      </c>
    </row>
    <row r="111" spans="1:10" hidden="1">
      <c r="A111" s="142" t="s">
        <v>447</v>
      </c>
      <c r="B111" s="83" t="s">
        <v>411</v>
      </c>
      <c r="C111" s="47" t="s">
        <v>49</v>
      </c>
      <c r="D111" s="46" t="s">
        <v>29</v>
      </c>
      <c r="E111" s="46" t="s">
        <v>536</v>
      </c>
      <c r="F111" s="46" t="s">
        <v>441</v>
      </c>
      <c r="G111" s="8">
        <v>44289</v>
      </c>
      <c r="H111" s="8">
        <v>44291</v>
      </c>
      <c r="I111" s="28">
        <v>44326</v>
      </c>
      <c r="J111" s="3" t="str">
        <f t="shared" si="1"/>
        <v>finalizado</v>
      </c>
    </row>
    <row r="112" spans="1:10" hidden="1">
      <c r="A112" s="142" t="s">
        <v>447</v>
      </c>
      <c r="B112" s="83" t="s">
        <v>411</v>
      </c>
      <c r="C112" s="47" t="s">
        <v>49</v>
      </c>
      <c r="D112" s="46" t="s">
        <v>29</v>
      </c>
      <c r="E112" s="46" t="s">
        <v>159</v>
      </c>
      <c r="F112" s="46" t="s">
        <v>497</v>
      </c>
      <c r="G112" s="8">
        <v>44296</v>
      </c>
      <c r="H112" s="8">
        <v>44298</v>
      </c>
      <c r="I112" s="28">
        <v>44335</v>
      </c>
      <c r="J112" s="3" t="str">
        <f t="shared" si="1"/>
        <v>finalizado</v>
      </c>
    </row>
    <row r="113" spans="1:10" hidden="1">
      <c r="A113" s="142" t="s">
        <v>447</v>
      </c>
      <c r="B113" s="83" t="s">
        <v>411</v>
      </c>
      <c r="C113" s="47" t="s">
        <v>49</v>
      </c>
      <c r="D113" s="46" t="s">
        <v>29</v>
      </c>
      <c r="E113" s="46" t="s">
        <v>158</v>
      </c>
      <c r="F113" s="46" t="s">
        <v>498</v>
      </c>
      <c r="G113" s="8">
        <v>44303</v>
      </c>
      <c r="H113" s="8">
        <v>44305</v>
      </c>
      <c r="I113" s="8">
        <v>44340</v>
      </c>
      <c r="J113" s="3" t="str">
        <f t="shared" si="1"/>
        <v>finalizado</v>
      </c>
    </row>
    <row r="114" spans="1:10" hidden="1">
      <c r="A114" s="142" t="s">
        <v>447</v>
      </c>
      <c r="B114" s="83" t="s">
        <v>411</v>
      </c>
      <c r="C114" s="47" t="s">
        <v>49</v>
      </c>
      <c r="D114" s="46" t="s">
        <v>29</v>
      </c>
      <c r="E114" s="46" t="s">
        <v>537</v>
      </c>
      <c r="F114" s="46" t="s">
        <v>538</v>
      </c>
      <c r="G114" s="28">
        <v>44310</v>
      </c>
      <c r="H114" s="28">
        <v>44312</v>
      </c>
      <c r="I114" s="28">
        <v>44349</v>
      </c>
      <c r="J114" s="3" t="str">
        <f t="shared" si="1"/>
        <v>finalizado</v>
      </c>
    </row>
    <row r="115" spans="1:10" hidden="1">
      <c r="A115" s="145" t="s">
        <v>447</v>
      </c>
      <c r="B115" s="141" t="s">
        <v>411</v>
      </c>
      <c r="C115" s="52" t="s">
        <v>49</v>
      </c>
      <c r="D115" s="51" t="s">
        <v>29</v>
      </c>
      <c r="E115" s="52"/>
      <c r="F115" s="52"/>
      <c r="G115" s="53"/>
      <c r="H115" s="53"/>
      <c r="I115" s="53"/>
      <c r="J115" s="3" t="str">
        <f t="shared" si="1"/>
        <v>pendente</v>
      </c>
    </row>
    <row r="116" spans="1:10" hidden="1">
      <c r="A116" s="118" t="s">
        <v>433</v>
      </c>
      <c r="B116" s="118" t="s">
        <v>411</v>
      </c>
      <c r="C116" s="47" t="s">
        <v>21</v>
      </c>
      <c r="D116" s="46" t="s">
        <v>29</v>
      </c>
      <c r="E116" s="46" t="s">
        <v>80</v>
      </c>
      <c r="F116" s="46" t="s">
        <v>634</v>
      </c>
      <c r="G116" s="28">
        <v>44287</v>
      </c>
      <c r="H116" s="28">
        <v>44290</v>
      </c>
      <c r="I116" s="28">
        <v>44320</v>
      </c>
      <c r="J116" s="3" t="str">
        <f t="shared" si="1"/>
        <v>finalizado</v>
      </c>
    </row>
    <row r="117" spans="1:10" hidden="1">
      <c r="A117" s="83" t="s">
        <v>433</v>
      </c>
      <c r="B117" s="83" t="s">
        <v>411</v>
      </c>
      <c r="C117" s="47" t="s">
        <v>21</v>
      </c>
      <c r="D117" s="46" t="s">
        <v>29</v>
      </c>
      <c r="E117" s="46" t="s">
        <v>82</v>
      </c>
      <c r="F117" s="46" t="s">
        <v>635</v>
      </c>
      <c r="G117" s="28">
        <v>44294</v>
      </c>
      <c r="H117" s="28">
        <v>44297</v>
      </c>
      <c r="I117" s="28">
        <v>44330</v>
      </c>
      <c r="J117" s="3" t="str">
        <f t="shared" si="1"/>
        <v>finalizado</v>
      </c>
    </row>
    <row r="118" spans="1:10" hidden="1">
      <c r="A118" s="83" t="s">
        <v>433</v>
      </c>
      <c r="B118" s="83" t="s">
        <v>411</v>
      </c>
      <c r="C118" s="47" t="s">
        <v>21</v>
      </c>
      <c r="D118" s="46" t="s">
        <v>29</v>
      </c>
      <c r="E118" s="46" t="s">
        <v>636</v>
      </c>
      <c r="F118" s="46" t="s">
        <v>563</v>
      </c>
      <c r="G118" s="28">
        <v>44298</v>
      </c>
      <c r="H118" s="28">
        <v>44301</v>
      </c>
      <c r="I118" s="28">
        <v>44331</v>
      </c>
      <c r="J118" s="3" t="str">
        <f t="shared" si="1"/>
        <v>finalizado</v>
      </c>
    </row>
    <row r="119" spans="1:10" hidden="1">
      <c r="A119" s="83" t="s">
        <v>433</v>
      </c>
      <c r="B119" s="83" t="s">
        <v>411</v>
      </c>
      <c r="C119" s="47" t="s">
        <v>21</v>
      </c>
      <c r="D119" s="46" t="s">
        <v>29</v>
      </c>
      <c r="E119" s="46" t="s">
        <v>84</v>
      </c>
      <c r="F119" s="46" t="s">
        <v>637</v>
      </c>
      <c r="G119" s="28">
        <v>44301</v>
      </c>
      <c r="H119" s="28">
        <v>44304</v>
      </c>
      <c r="I119" s="28">
        <v>44337</v>
      </c>
      <c r="J119" s="3" t="str">
        <f t="shared" si="1"/>
        <v>finalizado</v>
      </c>
    </row>
    <row r="120" spans="1:10" hidden="1">
      <c r="A120" s="83" t="s">
        <v>433</v>
      </c>
      <c r="B120" s="83" t="s">
        <v>411</v>
      </c>
      <c r="C120" s="47" t="s">
        <v>21</v>
      </c>
      <c r="D120" s="46" t="s">
        <v>29</v>
      </c>
      <c r="E120" s="46" t="s">
        <v>564</v>
      </c>
      <c r="F120" s="46" t="s">
        <v>565</v>
      </c>
      <c r="G120" s="28">
        <v>44305</v>
      </c>
      <c r="H120" s="28">
        <v>44308</v>
      </c>
      <c r="I120" s="28">
        <v>44338</v>
      </c>
      <c r="J120" s="3" t="str">
        <f>IF(H120&lt;&gt;0,"finalizado", "pendente")</f>
        <v>finalizado</v>
      </c>
    </row>
    <row r="121" spans="1:10" hidden="1">
      <c r="A121" s="83" t="s">
        <v>433</v>
      </c>
      <c r="B121" s="83" t="s">
        <v>411</v>
      </c>
      <c r="C121" s="47" t="s">
        <v>21</v>
      </c>
      <c r="D121" s="46" t="s">
        <v>29</v>
      </c>
      <c r="E121" s="46" t="s">
        <v>212</v>
      </c>
      <c r="F121" s="46" t="s">
        <v>515</v>
      </c>
      <c r="G121" s="28">
        <v>44308</v>
      </c>
      <c r="H121" s="28">
        <v>44311</v>
      </c>
      <c r="I121" s="28">
        <v>44344</v>
      </c>
      <c r="J121" s="3" t="str">
        <f>IF(H121&lt;&gt;0,"finalizado", "pendente")</f>
        <v>finalizado</v>
      </c>
    </row>
    <row r="122" spans="1:10" hidden="1">
      <c r="A122" s="83" t="s">
        <v>433</v>
      </c>
      <c r="B122" s="83" t="s">
        <v>411</v>
      </c>
      <c r="C122" s="47" t="s">
        <v>21</v>
      </c>
      <c r="D122" s="46" t="s">
        <v>29</v>
      </c>
      <c r="E122" s="46" t="s">
        <v>64</v>
      </c>
      <c r="F122" s="46" t="s">
        <v>575</v>
      </c>
      <c r="G122" s="28">
        <v>44312</v>
      </c>
      <c r="H122" s="28">
        <v>44315</v>
      </c>
      <c r="I122" s="28">
        <v>44345</v>
      </c>
      <c r="J122" s="3" t="str">
        <f t="shared" si="1"/>
        <v>finalizado</v>
      </c>
    </row>
    <row r="123" spans="1:10" hidden="1">
      <c r="A123" s="141" t="s">
        <v>433</v>
      </c>
      <c r="B123" s="141" t="s">
        <v>411</v>
      </c>
      <c r="C123" s="52" t="s">
        <v>21</v>
      </c>
      <c r="D123" s="51" t="s">
        <v>29</v>
      </c>
      <c r="E123" s="52"/>
      <c r="F123" s="52"/>
      <c r="G123" s="48"/>
      <c r="H123" s="53"/>
      <c r="I123" s="53"/>
      <c r="J123" s="3" t="str">
        <f t="shared" si="1"/>
        <v>pendente</v>
      </c>
    </row>
    <row r="124" spans="1:10" hidden="1">
      <c r="A124" s="83" t="s">
        <v>433</v>
      </c>
      <c r="B124" s="83" t="s">
        <v>411</v>
      </c>
      <c r="C124" s="47" t="s">
        <v>21</v>
      </c>
      <c r="D124" s="46" t="s">
        <v>15</v>
      </c>
      <c r="E124" s="46" t="s">
        <v>58</v>
      </c>
      <c r="F124" s="46" t="s">
        <v>440</v>
      </c>
      <c r="G124" s="28">
        <v>44284</v>
      </c>
      <c r="H124" s="28">
        <v>44287</v>
      </c>
      <c r="I124" s="45">
        <v>44328</v>
      </c>
      <c r="J124" s="3" t="str">
        <f t="shared" si="1"/>
        <v>finalizado</v>
      </c>
    </row>
    <row r="125" spans="1:10" hidden="1">
      <c r="A125" s="83" t="s">
        <v>433</v>
      </c>
      <c r="B125" s="83" t="s">
        <v>411</v>
      </c>
      <c r="C125" s="47" t="s">
        <v>21</v>
      </c>
      <c r="D125" s="46" t="s">
        <v>15</v>
      </c>
      <c r="E125" s="47" t="s">
        <v>60</v>
      </c>
      <c r="F125" s="14" t="s">
        <v>563</v>
      </c>
      <c r="G125" s="28">
        <v>44298</v>
      </c>
      <c r="H125" s="28">
        <v>44301</v>
      </c>
      <c r="I125" s="45">
        <v>44331</v>
      </c>
      <c r="J125" s="3" t="str">
        <f t="shared" si="1"/>
        <v>finalizado</v>
      </c>
    </row>
    <row r="126" spans="1:10" hidden="1">
      <c r="A126" s="83" t="s">
        <v>433</v>
      </c>
      <c r="B126" s="83" t="s">
        <v>411</v>
      </c>
      <c r="C126" s="47" t="s">
        <v>21</v>
      </c>
      <c r="D126" s="46" t="s">
        <v>15</v>
      </c>
      <c r="E126" s="45" t="s">
        <v>564</v>
      </c>
      <c r="F126" s="46" t="s">
        <v>565</v>
      </c>
      <c r="G126" s="28">
        <v>44305</v>
      </c>
      <c r="H126" s="45">
        <v>44308</v>
      </c>
      <c r="I126" s="45">
        <v>44338</v>
      </c>
      <c r="J126" s="3" t="str">
        <f t="shared" si="1"/>
        <v>finalizado</v>
      </c>
    </row>
    <row r="127" spans="1:10" hidden="1">
      <c r="A127" s="83" t="s">
        <v>433</v>
      </c>
      <c r="B127" s="83" t="s">
        <v>411</v>
      </c>
      <c r="C127" s="47" t="s">
        <v>21</v>
      </c>
      <c r="D127" s="46" t="s">
        <v>15</v>
      </c>
      <c r="E127" s="45" t="s">
        <v>64</v>
      </c>
      <c r="F127" s="46" t="s">
        <v>575</v>
      </c>
      <c r="G127" s="28">
        <v>44312</v>
      </c>
      <c r="H127" s="45">
        <v>44315</v>
      </c>
      <c r="I127" s="45">
        <v>44345</v>
      </c>
      <c r="J127" s="3" t="str">
        <f t="shared" si="1"/>
        <v>finalizado</v>
      </c>
    </row>
    <row r="128" spans="1:10" hidden="1">
      <c r="A128" s="141" t="s">
        <v>433</v>
      </c>
      <c r="B128" s="141" t="s">
        <v>411</v>
      </c>
      <c r="C128" s="52" t="s">
        <v>21</v>
      </c>
      <c r="D128" s="51" t="s">
        <v>15</v>
      </c>
      <c r="E128" s="48"/>
      <c r="F128" s="51"/>
      <c r="G128" s="53"/>
      <c r="H128" s="48"/>
      <c r="I128" s="48"/>
      <c r="J128" s="3" t="str">
        <f t="shared" si="1"/>
        <v>pendente</v>
      </c>
    </row>
    <row r="129" spans="1:10" hidden="1">
      <c r="A129" s="83" t="s">
        <v>433</v>
      </c>
      <c r="B129" s="83" t="s">
        <v>411</v>
      </c>
      <c r="C129" s="47" t="s">
        <v>21</v>
      </c>
      <c r="D129" s="46" t="s">
        <v>23</v>
      </c>
      <c r="E129" s="46" t="s">
        <v>500</v>
      </c>
      <c r="F129" s="46" t="s">
        <v>503</v>
      </c>
      <c r="G129" s="28">
        <v>44285</v>
      </c>
      <c r="H129" s="45">
        <v>44288</v>
      </c>
      <c r="I129" s="28">
        <v>44329</v>
      </c>
      <c r="J129" s="3" t="str">
        <f t="shared" si="1"/>
        <v>finalizado</v>
      </c>
    </row>
    <row r="130" spans="1:10" hidden="1">
      <c r="A130" s="83" t="s">
        <v>433</v>
      </c>
      <c r="B130" s="83" t="s">
        <v>411</v>
      </c>
      <c r="C130" s="47" t="s">
        <v>21</v>
      </c>
      <c r="D130" s="46" t="s">
        <v>23</v>
      </c>
      <c r="E130" s="46" t="s">
        <v>60</v>
      </c>
      <c r="F130" s="46" t="s">
        <v>563</v>
      </c>
      <c r="G130" s="28">
        <v>44298</v>
      </c>
      <c r="H130" s="28">
        <v>44301</v>
      </c>
      <c r="I130" s="28">
        <v>44336</v>
      </c>
      <c r="J130" s="3" t="str">
        <f t="shared" si="1"/>
        <v>finalizado</v>
      </c>
    </row>
    <row r="131" spans="1:10" hidden="1">
      <c r="A131" s="83" t="s">
        <v>433</v>
      </c>
      <c r="B131" s="83" t="s">
        <v>411</v>
      </c>
      <c r="C131" s="47" t="s">
        <v>21</v>
      </c>
      <c r="D131" s="46" t="s">
        <v>23</v>
      </c>
      <c r="E131" s="46" t="s">
        <v>564</v>
      </c>
      <c r="F131" s="46" t="s">
        <v>565</v>
      </c>
      <c r="G131" s="28">
        <v>44305</v>
      </c>
      <c r="H131" s="45">
        <v>44308</v>
      </c>
      <c r="I131" s="28">
        <v>44343</v>
      </c>
      <c r="J131" s="3" t="str">
        <f t="shared" si="1"/>
        <v>finalizado</v>
      </c>
    </row>
    <row r="132" spans="1:10" hidden="1">
      <c r="A132" s="83" t="s">
        <v>433</v>
      </c>
      <c r="B132" s="83" t="s">
        <v>411</v>
      </c>
      <c r="C132" s="47" t="s">
        <v>21</v>
      </c>
      <c r="D132" s="46" t="s">
        <v>23</v>
      </c>
      <c r="E132" s="45"/>
      <c r="F132" s="46"/>
      <c r="G132" s="28"/>
      <c r="H132" s="28"/>
      <c r="I132" s="28"/>
      <c r="J132" s="3" t="str">
        <f t="shared" si="1"/>
        <v>pendente</v>
      </c>
    </row>
    <row r="133" spans="1:10" hidden="1">
      <c r="A133" s="141" t="s">
        <v>433</v>
      </c>
      <c r="B133" s="141" t="s">
        <v>411</v>
      </c>
      <c r="C133" s="52" t="s">
        <v>21</v>
      </c>
      <c r="D133" s="51" t="s">
        <v>23</v>
      </c>
      <c r="E133" s="50"/>
      <c r="F133" s="31"/>
      <c r="G133" s="53"/>
      <c r="H133" s="53"/>
      <c r="I133" s="53"/>
      <c r="J133" s="3" t="str">
        <f t="shared" si="1"/>
        <v>pendente</v>
      </c>
    </row>
    <row r="134" spans="1:10" hidden="1">
      <c r="A134" s="83" t="s">
        <v>433</v>
      </c>
      <c r="B134" s="83" t="s">
        <v>411</v>
      </c>
      <c r="C134" s="47" t="s">
        <v>21</v>
      </c>
      <c r="D134" s="46" t="s">
        <v>55</v>
      </c>
      <c r="E134" s="46" t="s">
        <v>80</v>
      </c>
      <c r="F134" s="46" t="s">
        <v>634</v>
      </c>
      <c r="G134" s="45">
        <v>44287</v>
      </c>
      <c r="H134" s="45">
        <v>44290</v>
      </c>
      <c r="I134" s="45">
        <v>44325</v>
      </c>
      <c r="J134" s="3" t="str">
        <f t="shared" si="1"/>
        <v>finalizado</v>
      </c>
    </row>
    <row r="135" spans="1:10" hidden="1">
      <c r="A135" s="83" t="s">
        <v>433</v>
      </c>
      <c r="B135" s="83" t="s">
        <v>411</v>
      </c>
      <c r="C135" s="47" t="s">
        <v>21</v>
      </c>
      <c r="D135" s="46" t="s">
        <v>55</v>
      </c>
      <c r="E135" s="46" t="s">
        <v>82</v>
      </c>
      <c r="F135" s="46" t="s">
        <v>635</v>
      </c>
      <c r="G135" s="45">
        <v>44294</v>
      </c>
      <c r="H135" s="45">
        <v>44297</v>
      </c>
      <c r="I135" s="45">
        <v>44332</v>
      </c>
      <c r="J135" s="3" t="str">
        <f t="shared" si="1"/>
        <v>finalizado</v>
      </c>
    </row>
    <row r="136" spans="1:10" hidden="1">
      <c r="A136" s="83" t="s">
        <v>433</v>
      </c>
      <c r="B136" s="83" t="s">
        <v>411</v>
      </c>
      <c r="C136" s="47" t="s">
        <v>21</v>
      </c>
      <c r="D136" s="46" t="s">
        <v>55</v>
      </c>
      <c r="E136" s="46" t="s">
        <v>84</v>
      </c>
      <c r="F136" s="46" t="s">
        <v>637</v>
      </c>
      <c r="G136" s="45">
        <v>44301</v>
      </c>
      <c r="H136" s="45">
        <v>44301</v>
      </c>
      <c r="I136" s="45">
        <v>44339</v>
      </c>
      <c r="J136" s="3" t="str">
        <f t="shared" ref="J136:J331" si="2">IF(H136&lt;&gt;0,"finalizado", "pendente")</f>
        <v>finalizado</v>
      </c>
    </row>
    <row r="137" spans="1:10" hidden="1">
      <c r="A137" s="83" t="s">
        <v>433</v>
      </c>
      <c r="B137" s="83" t="s">
        <v>411</v>
      </c>
      <c r="C137" s="47" t="s">
        <v>21</v>
      </c>
      <c r="D137" s="46" t="s">
        <v>55</v>
      </c>
      <c r="E137" s="46" t="s">
        <v>212</v>
      </c>
      <c r="F137" s="46" t="s">
        <v>515</v>
      </c>
      <c r="G137" s="45">
        <v>44308</v>
      </c>
      <c r="H137" s="45">
        <v>44316</v>
      </c>
      <c r="I137" s="45">
        <v>44346</v>
      </c>
      <c r="J137" s="3" t="str">
        <f t="shared" si="2"/>
        <v>finalizado</v>
      </c>
    </row>
    <row r="138" spans="1:10" hidden="1">
      <c r="A138" s="141" t="s">
        <v>433</v>
      </c>
      <c r="B138" s="141" t="s">
        <v>411</v>
      </c>
      <c r="C138" s="52" t="s">
        <v>21</v>
      </c>
      <c r="D138" s="51" t="s">
        <v>55</v>
      </c>
      <c r="E138" s="59"/>
      <c r="F138" s="38"/>
      <c r="G138" s="19"/>
      <c r="H138" s="19"/>
      <c r="I138" s="102"/>
      <c r="J138" s="3" t="str">
        <f t="shared" si="2"/>
        <v>pendente</v>
      </c>
    </row>
    <row r="139" spans="1:10" hidden="1">
      <c r="A139" s="83" t="s">
        <v>433</v>
      </c>
      <c r="B139" s="83" t="s">
        <v>411</v>
      </c>
      <c r="C139" s="46" t="s">
        <v>21</v>
      </c>
      <c r="D139" s="46" t="s">
        <v>27</v>
      </c>
      <c r="E139" s="46" t="s">
        <v>82</v>
      </c>
      <c r="F139" s="46" t="s">
        <v>635</v>
      </c>
      <c r="G139" s="45">
        <v>44294</v>
      </c>
      <c r="H139" s="17">
        <v>44297</v>
      </c>
      <c r="I139" s="103">
        <v>44332</v>
      </c>
      <c r="J139" s="3" t="str">
        <f t="shared" si="2"/>
        <v>finalizado</v>
      </c>
    </row>
    <row r="140" spans="1:10" hidden="1">
      <c r="A140" s="83" t="s">
        <v>433</v>
      </c>
      <c r="B140" s="83" t="s">
        <v>411</v>
      </c>
      <c r="C140" s="46" t="s">
        <v>21</v>
      </c>
      <c r="D140" s="46" t="s">
        <v>27</v>
      </c>
      <c r="E140" s="46" t="s">
        <v>212</v>
      </c>
      <c r="F140" s="46" t="s">
        <v>515</v>
      </c>
      <c r="G140" s="103">
        <v>44308</v>
      </c>
      <c r="H140" s="103">
        <v>44316</v>
      </c>
      <c r="I140" s="28">
        <v>44346</v>
      </c>
      <c r="J140" s="3" t="str">
        <f t="shared" si="2"/>
        <v>finalizado</v>
      </c>
    </row>
    <row r="141" spans="1:10" hidden="1">
      <c r="A141" s="83" t="s">
        <v>433</v>
      </c>
      <c r="B141" s="83" t="s">
        <v>411</v>
      </c>
      <c r="C141" s="46" t="s">
        <v>21</v>
      </c>
      <c r="D141" s="46" t="s">
        <v>27</v>
      </c>
      <c r="E141" s="44"/>
      <c r="F141" s="46"/>
      <c r="G141" s="28"/>
      <c r="H141" s="28"/>
      <c r="I141" s="28"/>
      <c r="J141" s="3" t="str">
        <f t="shared" si="2"/>
        <v>pendente</v>
      </c>
    </row>
    <row r="142" spans="1:10" hidden="1">
      <c r="A142" s="83" t="s">
        <v>433</v>
      </c>
      <c r="B142" s="83" t="s">
        <v>411</v>
      </c>
      <c r="C142" s="46" t="s">
        <v>21</v>
      </c>
      <c r="D142" s="46" t="s">
        <v>27</v>
      </c>
      <c r="E142" s="36"/>
      <c r="F142" s="47"/>
      <c r="G142" s="28"/>
      <c r="H142" s="28"/>
      <c r="I142" s="28"/>
      <c r="J142" s="3" t="str">
        <f t="shared" si="2"/>
        <v>pendente</v>
      </c>
    </row>
    <row r="143" spans="1:10" hidden="1">
      <c r="A143" s="141" t="s">
        <v>433</v>
      </c>
      <c r="B143" s="141" t="s">
        <v>411</v>
      </c>
      <c r="C143" s="51" t="s">
        <v>21</v>
      </c>
      <c r="D143" s="51" t="s">
        <v>27</v>
      </c>
      <c r="E143" s="21"/>
      <c r="F143" s="52"/>
      <c r="G143" s="53"/>
      <c r="H143" s="48"/>
      <c r="I143" s="53"/>
      <c r="J143" s="3" t="str">
        <f t="shared" si="2"/>
        <v>pendente</v>
      </c>
    </row>
    <row r="144" spans="1:10" hidden="1">
      <c r="A144" s="147" t="s">
        <v>433</v>
      </c>
      <c r="B144" s="147" t="s">
        <v>411</v>
      </c>
      <c r="C144" s="71" t="s">
        <v>45</v>
      </c>
      <c r="D144" s="72" t="s">
        <v>29</v>
      </c>
      <c r="E144" s="107"/>
      <c r="F144" s="71"/>
      <c r="G144" s="63"/>
      <c r="H144" s="63"/>
      <c r="I144" s="63"/>
      <c r="J144" s="3" t="str">
        <f t="shared" si="2"/>
        <v>pendente</v>
      </c>
    </row>
    <row r="145" spans="1:10" hidden="1">
      <c r="A145" s="105" t="s">
        <v>433</v>
      </c>
      <c r="B145" s="105" t="s">
        <v>411</v>
      </c>
      <c r="C145" s="71" t="s">
        <v>45</v>
      </c>
      <c r="D145" s="72" t="s">
        <v>29</v>
      </c>
      <c r="E145" s="62"/>
      <c r="F145" s="64"/>
      <c r="G145" s="64"/>
      <c r="H145" s="65"/>
      <c r="I145" s="63"/>
      <c r="J145" s="3" t="str">
        <f t="shared" si="2"/>
        <v>pendente</v>
      </c>
    </row>
    <row r="146" spans="1:10" hidden="1">
      <c r="A146" s="105" t="s">
        <v>433</v>
      </c>
      <c r="B146" s="105" t="s">
        <v>411</v>
      </c>
      <c r="C146" s="71" t="s">
        <v>45</v>
      </c>
      <c r="D146" s="72" t="s">
        <v>29</v>
      </c>
      <c r="E146" s="62"/>
      <c r="F146" s="64"/>
      <c r="G146" s="64"/>
      <c r="H146" s="65"/>
      <c r="I146" s="63"/>
      <c r="J146" s="3" t="str">
        <f t="shared" si="2"/>
        <v>pendente</v>
      </c>
    </row>
    <row r="147" spans="1:10" hidden="1">
      <c r="A147" s="105" t="s">
        <v>433</v>
      </c>
      <c r="B147" s="105" t="s">
        <v>411</v>
      </c>
      <c r="C147" s="71" t="s">
        <v>45</v>
      </c>
      <c r="D147" s="72" t="s">
        <v>29</v>
      </c>
      <c r="E147" s="62"/>
      <c r="F147" s="64"/>
      <c r="G147" s="64"/>
      <c r="H147" s="65"/>
      <c r="I147" s="63"/>
      <c r="J147" s="3" t="str">
        <f t="shared" si="2"/>
        <v>pendente</v>
      </c>
    </row>
    <row r="148" spans="1:10" hidden="1">
      <c r="A148" s="109" t="s">
        <v>433</v>
      </c>
      <c r="B148" s="109" t="s">
        <v>411</v>
      </c>
      <c r="C148" s="68" t="s">
        <v>45</v>
      </c>
      <c r="D148" s="73" t="s">
        <v>29</v>
      </c>
      <c r="E148" s="67"/>
      <c r="F148" s="68"/>
      <c r="G148" s="69"/>
      <c r="H148" s="69"/>
      <c r="I148" s="70"/>
      <c r="J148" s="2" t="str">
        <f t="shared" si="2"/>
        <v>pendente</v>
      </c>
    </row>
    <row r="149" spans="1:10" hidden="1">
      <c r="A149" s="118" t="s">
        <v>433</v>
      </c>
      <c r="B149" s="118" t="s">
        <v>411</v>
      </c>
      <c r="C149" s="47" t="s">
        <v>22</v>
      </c>
      <c r="D149" s="46" t="s">
        <v>29</v>
      </c>
      <c r="E149" s="46" t="s">
        <v>80</v>
      </c>
      <c r="F149" s="46" t="s">
        <v>586</v>
      </c>
      <c r="G149" s="17">
        <v>44288</v>
      </c>
      <c r="H149" s="17">
        <v>44293</v>
      </c>
      <c r="I149" s="10">
        <v>44323</v>
      </c>
      <c r="J149" s="3" t="str">
        <f t="shared" si="2"/>
        <v>finalizado</v>
      </c>
    </row>
    <row r="150" spans="1:10" hidden="1">
      <c r="A150" s="83" t="s">
        <v>433</v>
      </c>
      <c r="B150" s="83" t="s">
        <v>411</v>
      </c>
      <c r="C150" s="47" t="s">
        <v>22</v>
      </c>
      <c r="D150" s="46" t="s">
        <v>29</v>
      </c>
      <c r="E150" s="46" t="s">
        <v>82</v>
      </c>
      <c r="F150" s="46" t="s">
        <v>568</v>
      </c>
      <c r="G150" s="8">
        <v>44295</v>
      </c>
      <c r="H150" s="17">
        <v>44300</v>
      </c>
      <c r="I150" s="10">
        <v>44330</v>
      </c>
      <c r="J150" s="3" t="str">
        <f t="shared" si="2"/>
        <v>finalizado</v>
      </c>
    </row>
    <row r="151" spans="1:10" hidden="1">
      <c r="A151" s="83" t="s">
        <v>433</v>
      </c>
      <c r="B151" s="83" t="s">
        <v>411</v>
      </c>
      <c r="C151" s="47" t="s">
        <v>22</v>
      </c>
      <c r="D151" s="46" t="s">
        <v>29</v>
      </c>
      <c r="E151" s="46" t="s">
        <v>84</v>
      </c>
      <c r="F151" s="46" t="s">
        <v>587</v>
      </c>
      <c r="G151" s="10">
        <v>44302</v>
      </c>
      <c r="H151" s="10">
        <v>44307</v>
      </c>
      <c r="I151" s="10">
        <v>44337</v>
      </c>
      <c r="J151" s="3" t="str">
        <f t="shared" si="2"/>
        <v>finalizado</v>
      </c>
    </row>
    <row r="152" spans="1:10" hidden="1">
      <c r="A152" s="83" t="s">
        <v>433</v>
      </c>
      <c r="B152" s="83" t="s">
        <v>411</v>
      </c>
      <c r="C152" s="47" t="s">
        <v>22</v>
      </c>
      <c r="D152" s="46" t="s">
        <v>29</v>
      </c>
      <c r="E152" s="46" t="s">
        <v>212</v>
      </c>
      <c r="F152" s="46" t="s">
        <v>352</v>
      </c>
      <c r="G152" s="10">
        <v>44309</v>
      </c>
      <c r="H152" s="10">
        <v>44314</v>
      </c>
      <c r="I152" s="10">
        <v>44344</v>
      </c>
      <c r="J152" s="3" t="str">
        <f t="shared" si="2"/>
        <v>finalizado</v>
      </c>
    </row>
    <row r="153" spans="1:10" hidden="1">
      <c r="A153" s="141" t="s">
        <v>433</v>
      </c>
      <c r="B153" s="141" t="s">
        <v>411</v>
      </c>
      <c r="C153" s="52" t="s">
        <v>22</v>
      </c>
      <c r="D153" s="51" t="s">
        <v>29</v>
      </c>
      <c r="E153" s="7"/>
      <c r="F153" s="7"/>
      <c r="G153" s="35"/>
      <c r="H153" s="35"/>
      <c r="I153" s="35"/>
      <c r="J153" s="3" t="str">
        <f t="shared" si="2"/>
        <v>pendente</v>
      </c>
    </row>
    <row r="154" spans="1:10" hidden="1">
      <c r="A154" s="118" t="s">
        <v>433</v>
      </c>
      <c r="B154" s="118" t="s">
        <v>411</v>
      </c>
      <c r="C154" s="47" t="s">
        <v>22</v>
      </c>
      <c r="D154" s="46" t="s">
        <v>15</v>
      </c>
      <c r="E154" s="46" t="s">
        <v>58</v>
      </c>
      <c r="F154" s="46" t="s">
        <v>440</v>
      </c>
      <c r="G154" s="8">
        <v>44287</v>
      </c>
      <c r="H154" s="8">
        <v>44291</v>
      </c>
      <c r="I154" s="8">
        <v>44323</v>
      </c>
      <c r="J154" s="3" t="str">
        <f t="shared" si="2"/>
        <v>finalizado</v>
      </c>
    </row>
    <row r="155" spans="1:10" hidden="1">
      <c r="A155" s="83" t="s">
        <v>433</v>
      </c>
      <c r="B155" s="83" t="s">
        <v>411</v>
      </c>
      <c r="C155" s="47" t="s">
        <v>22</v>
      </c>
      <c r="D155" s="46" t="s">
        <v>15</v>
      </c>
      <c r="E155" s="46" t="s">
        <v>76</v>
      </c>
      <c r="F155" s="46" t="s">
        <v>562</v>
      </c>
      <c r="G155" s="8">
        <v>44294</v>
      </c>
      <c r="H155" s="8">
        <v>44298</v>
      </c>
      <c r="I155" s="8">
        <v>44330</v>
      </c>
      <c r="J155" s="3" t="str">
        <f t="shared" si="2"/>
        <v>finalizado</v>
      </c>
    </row>
    <row r="156" spans="1:10" hidden="1">
      <c r="A156" s="83" t="s">
        <v>433</v>
      </c>
      <c r="B156" s="83" t="s">
        <v>411</v>
      </c>
      <c r="C156" s="47" t="s">
        <v>22</v>
      </c>
      <c r="D156" s="46" t="s">
        <v>15</v>
      </c>
      <c r="E156" s="46" t="s">
        <v>60</v>
      </c>
      <c r="F156" s="46" t="s">
        <v>563</v>
      </c>
      <c r="G156" s="8">
        <v>44301</v>
      </c>
      <c r="H156" s="8">
        <v>44305</v>
      </c>
      <c r="I156" s="8">
        <v>44337</v>
      </c>
      <c r="J156" s="3" t="str">
        <f t="shared" si="2"/>
        <v>finalizado</v>
      </c>
    </row>
    <row r="157" spans="1:10" hidden="1">
      <c r="A157" s="83" t="s">
        <v>433</v>
      </c>
      <c r="B157" s="83" t="s">
        <v>411</v>
      </c>
      <c r="C157" s="47" t="s">
        <v>22</v>
      </c>
      <c r="D157" s="46" t="s">
        <v>15</v>
      </c>
      <c r="E157" s="46" t="s">
        <v>564</v>
      </c>
      <c r="F157" s="46" t="s">
        <v>565</v>
      </c>
      <c r="G157" s="28">
        <v>44308</v>
      </c>
      <c r="H157" s="28">
        <v>44312</v>
      </c>
      <c r="I157" s="28">
        <v>44344</v>
      </c>
      <c r="J157" s="3" t="str">
        <f t="shared" si="2"/>
        <v>finalizado</v>
      </c>
    </row>
    <row r="158" spans="1:10" hidden="1">
      <c r="A158" s="141" t="s">
        <v>433</v>
      </c>
      <c r="B158" s="141" t="s">
        <v>411</v>
      </c>
      <c r="C158" s="52" t="s">
        <v>22</v>
      </c>
      <c r="D158" s="51" t="s">
        <v>15</v>
      </c>
      <c r="E158" s="35"/>
      <c r="F158" s="31"/>
      <c r="G158" s="53"/>
      <c r="H158" s="34"/>
      <c r="I158" s="34"/>
      <c r="J158" s="3" t="str">
        <f t="shared" si="2"/>
        <v>pendente</v>
      </c>
    </row>
    <row r="159" spans="1:10" hidden="1">
      <c r="A159" s="83" t="s">
        <v>433</v>
      </c>
      <c r="B159" s="83" t="s">
        <v>411</v>
      </c>
      <c r="C159" s="47" t="s">
        <v>22</v>
      </c>
      <c r="D159" s="46" t="s">
        <v>55</v>
      </c>
      <c r="E159" s="46" t="s">
        <v>66</v>
      </c>
      <c r="F159" s="46" t="s">
        <v>441</v>
      </c>
      <c r="G159" s="28">
        <v>44284</v>
      </c>
      <c r="H159" s="33">
        <v>44289</v>
      </c>
      <c r="I159" s="33">
        <v>44325</v>
      </c>
      <c r="J159" s="3" t="str">
        <f t="shared" si="2"/>
        <v>finalizado</v>
      </c>
    </row>
    <row r="160" spans="1:10" hidden="1">
      <c r="A160" s="83" t="s">
        <v>433</v>
      </c>
      <c r="B160" s="83" t="s">
        <v>411</v>
      </c>
      <c r="C160" s="47" t="s">
        <v>22</v>
      </c>
      <c r="D160" s="46" t="s">
        <v>55</v>
      </c>
      <c r="E160" s="46" t="s">
        <v>68</v>
      </c>
      <c r="F160" s="46" t="s">
        <v>497</v>
      </c>
      <c r="G160" s="33">
        <v>44291</v>
      </c>
      <c r="H160" s="33">
        <v>44296</v>
      </c>
      <c r="I160" s="33">
        <v>44332</v>
      </c>
      <c r="J160" s="3" t="str">
        <f t="shared" si="2"/>
        <v>finalizado</v>
      </c>
    </row>
    <row r="161" spans="1:10" hidden="1">
      <c r="A161" s="83" t="s">
        <v>433</v>
      </c>
      <c r="B161" s="83" t="s">
        <v>411</v>
      </c>
      <c r="C161" s="47" t="s">
        <v>22</v>
      </c>
      <c r="D161" s="46" t="s">
        <v>55</v>
      </c>
      <c r="E161" s="46" t="s">
        <v>70</v>
      </c>
      <c r="F161" s="46" t="s">
        <v>498</v>
      </c>
      <c r="G161" s="28">
        <v>44298</v>
      </c>
      <c r="H161" s="28">
        <v>44303</v>
      </c>
      <c r="I161" s="28">
        <v>44339</v>
      </c>
      <c r="J161" s="3" t="str">
        <f t="shared" si="2"/>
        <v>finalizado</v>
      </c>
    </row>
    <row r="162" spans="1:10" hidden="1">
      <c r="A162" s="83" t="s">
        <v>433</v>
      </c>
      <c r="B162" s="83" t="s">
        <v>411</v>
      </c>
      <c r="C162" s="47" t="s">
        <v>22</v>
      </c>
      <c r="D162" s="46" t="s">
        <v>55</v>
      </c>
      <c r="E162" s="46" t="s">
        <v>72</v>
      </c>
      <c r="F162" s="46" t="s">
        <v>588</v>
      </c>
      <c r="G162" s="45">
        <v>44305</v>
      </c>
      <c r="H162" s="28">
        <v>44310</v>
      </c>
      <c r="I162" s="28">
        <v>44346</v>
      </c>
      <c r="J162" s="3" t="str">
        <f t="shared" si="2"/>
        <v>finalizado</v>
      </c>
    </row>
    <row r="163" spans="1:10" hidden="1">
      <c r="A163" s="141" t="s">
        <v>433</v>
      </c>
      <c r="B163" s="141" t="s">
        <v>411</v>
      </c>
      <c r="C163" s="52" t="s">
        <v>22</v>
      </c>
      <c r="D163" s="51" t="s">
        <v>55</v>
      </c>
      <c r="E163" s="52"/>
      <c r="F163" s="52"/>
      <c r="G163" s="53"/>
      <c r="H163" s="53"/>
      <c r="I163" s="48"/>
      <c r="J163" s="3" t="str">
        <f t="shared" si="2"/>
        <v>pendente</v>
      </c>
    </row>
    <row r="164" spans="1:10" hidden="1">
      <c r="A164" s="147" t="s">
        <v>433</v>
      </c>
      <c r="B164" s="147" t="s">
        <v>411</v>
      </c>
      <c r="C164" s="71" t="s">
        <v>44</v>
      </c>
      <c r="D164" s="72" t="s">
        <v>29</v>
      </c>
      <c r="E164" s="71"/>
      <c r="F164" s="76"/>
      <c r="G164" s="63"/>
      <c r="H164" s="63"/>
      <c r="I164" s="65"/>
      <c r="J164" s="3" t="str">
        <f t="shared" si="2"/>
        <v>pendente</v>
      </c>
    </row>
    <row r="165" spans="1:10" hidden="1">
      <c r="A165" s="105" t="s">
        <v>433</v>
      </c>
      <c r="B165" s="105" t="s">
        <v>411</v>
      </c>
      <c r="C165" s="71" t="s">
        <v>44</v>
      </c>
      <c r="D165" s="72" t="s">
        <v>29</v>
      </c>
      <c r="E165" s="71"/>
      <c r="F165" s="76"/>
      <c r="G165" s="65"/>
      <c r="H165" s="64"/>
      <c r="I165" s="64"/>
      <c r="J165" s="3" t="str">
        <f t="shared" si="2"/>
        <v>pendente</v>
      </c>
    </row>
    <row r="166" spans="1:10" hidden="1">
      <c r="A166" s="105" t="s">
        <v>433</v>
      </c>
      <c r="B166" s="105" t="s">
        <v>411</v>
      </c>
      <c r="C166" s="71" t="s">
        <v>44</v>
      </c>
      <c r="D166" s="72" t="s">
        <v>29</v>
      </c>
      <c r="E166" s="61"/>
      <c r="F166" s="62"/>
      <c r="G166" s="65"/>
      <c r="H166" s="65"/>
      <c r="I166" s="65"/>
      <c r="J166" s="3" t="str">
        <f t="shared" si="2"/>
        <v>pendente</v>
      </c>
    </row>
    <row r="167" spans="1:10" hidden="1">
      <c r="A167" s="105" t="s">
        <v>433</v>
      </c>
      <c r="B167" s="105" t="s">
        <v>411</v>
      </c>
      <c r="C167" s="71" t="s">
        <v>44</v>
      </c>
      <c r="D167" s="72" t="s">
        <v>29</v>
      </c>
      <c r="E167" s="71"/>
      <c r="F167" s="76"/>
      <c r="G167" s="65"/>
      <c r="H167" s="64"/>
      <c r="I167" s="64"/>
      <c r="J167" s="3" t="str">
        <f t="shared" si="2"/>
        <v>pendente</v>
      </c>
    </row>
    <row r="168" spans="1:10" hidden="1">
      <c r="A168" s="109" t="s">
        <v>433</v>
      </c>
      <c r="B168" s="109" t="s">
        <v>411</v>
      </c>
      <c r="C168" s="68" t="s">
        <v>44</v>
      </c>
      <c r="D168" s="73" t="s">
        <v>29</v>
      </c>
      <c r="E168" s="82"/>
      <c r="F168" s="73"/>
      <c r="G168" s="80"/>
      <c r="H168" s="80"/>
      <c r="I168" s="80"/>
      <c r="J168" s="3" t="str">
        <f t="shared" si="2"/>
        <v>pendente</v>
      </c>
    </row>
    <row r="169" spans="1:10" hidden="1">
      <c r="A169" s="105" t="s">
        <v>433</v>
      </c>
      <c r="B169" s="105" t="s">
        <v>411</v>
      </c>
      <c r="C169" s="71" t="s">
        <v>46</v>
      </c>
      <c r="D169" s="71" t="s">
        <v>29</v>
      </c>
      <c r="E169" s="107"/>
      <c r="F169" s="72"/>
      <c r="G169" s="64"/>
      <c r="H169" s="64"/>
      <c r="I169" s="64"/>
      <c r="J169" s="3" t="str">
        <f t="shared" si="2"/>
        <v>pendente</v>
      </c>
    </row>
    <row r="170" spans="1:10" hidden="1">
      <c r="A170" s="105" t="s">
        <v>433</v>
      </c>
      <c r="B170" s="105" t="s">
        <v>411</v>
      </c>
      <c r="C170" s="71" t="s">
        <v>46</v>
      </c>
      <c r="D170" s="71" t="s">
        <v>29</v>
      </c>
      <c r="E170" s="107"/>
      <c r="F170" s="72"/>
      <c r="G170" s="64"/>
      <c r="H170" s="64"/>
      <c r="I170" s="64"/>
      <c r="J170" s="3" t="str">
        <f t="shared" si="2"/>
        <v>pendente</v>
      </c>
    </row>
    <row r="171" spans="1:10" hidden="1">
      <c r="A171" s="105" t="s">
        <v>433</v>
      </c>
      <c r="B171" s="105" t="s">
        <v>411</v>
      </c>
      <c r="C171" s="71" t="s">
        <v>46</v>
      </c>
      <c r="D171" s="71" t="s">
        <v>29</v>
      </c>
      <c r="E171" s="61"/>
      <c r="F171" s="62"/>
      <c r="G171" s="65"/>
      <c r="H171" s="65"/>
      <c r="I171" s="65"/>
      <c r="J171" s="3" t="str">
        <f t="shared" si="2"/>
        <v>pendente</v>
      </c>
    </row>
    <row r="172" spans="1:10" hidden="1">
      <c r="A172" s="105" t="s">
        <v>433</v>
      </c>
      <c r="B172" s="105" t="s">
        <v>411</v>
      </c>
      <c r="C172" s="71" t="s">
        <v>46</v>
      </c>
      <c r="D172" s="71" t="s">
        <v>29</v>
      </c>
      <c r="E172" s="61"/>
      <c r="F172" s="72"/>
      <c r="G172" s="64"/>
      <c r="H172" s="64"/>
      <c r="I172" s="63"/>
      <c r="J172" s="3" t="str">
        <f t="shared" si="2"/>
        <v>pendente</v>
      </c>
    </row>
    <row r="173" spans="1:10" hidden="1">
      <c r="A173" s="109" t="s">
        <v>433</v>
      </c>
      <c r="B173" s="109" t="s">
        <v>411</v>
      </c>
      <c r="C173" s="68" t="s">
        <v>46</v>
      </c>
      <c r="D173" s="68" t="s">
        <v>29</v>
      </c>
      <c r="E173" s="67"/>
      <c r="F173" s="73"/>
      <c r="G173" s="70"/>
      <c r="H173" s="70"/>
      <c r="I173" s="70"/>
      <c r="J173" s="3" t="str">
        <f t="shared" si="2"/>
        <v>pendente</v>
      </c>
    </row>
    <row r="174" spans="1:10" hidden="1">
      <c r="A174" s="105" t="s">
        <v>463</v>
      </c>
      <c r="B174" s="105" t="s">
        <v>411</v>
      </c>
      <c r="C174" s="71" t="s">
        <v>50</v>
      </c>
      <c r="D174" s="107" t="s">
        <v>29</v>
      </c>
      <c r="E174" s="62"/>
      <c r="F174" s="72"/>
      <c r="G174" s="63"/>
      <c r="H174" s="63"/>
      <c r="I174" s="63"/>
      <c r="J174" s="3" t="str">
        <f t="shared" si="2"/>
        <v>pendente</v>
      </c>
    </row>
    <row r="175" spans="1:10" hidden="1">
      <c r="A175" s="105" t="s">
        <v>463</v>
      </c>
      <c r="B175" s="105" t="s">
        <v>411</v>
      </c>
      <c r="C175" s="71" t="s">
        <v>50</v>
      </c>
      <c r="D175" s="107" t="s">
        <v>29</v>
      </c>
      <c r="E175" s="61"/>
      <c r="F175" s="72"/>
      <c r="G175" s="64"/>
      <c r="H175" s="64"/>
      <c r="I175" s="63"/>
      <c r="J175" s="3" t="str">
        <f t="shared" si="2"/>
        <v>pendente</v>
      </c>
    </row>
    <row r="176" spans="1:10" hidden="1">
      <c r="A176" s="105" t="s">
        <v>463</v>
      </c>
      <c r="B176" s="105" t="s">
        <v>411</v>
      </c>
      <c r="C176" s="71" t="s">
        <v>50</v>
      </c>
      <c r="D176" s="107" t="s">
        <v>29</v>
      </c>
      <c r="E176" s="62"/>
      <c r="F176" s="72"/>
      <c r="G176" s="64"/>
      <c r="H176" s="64"/>
      <c r="I176" s="63"/>
      <c r="J176" s="3" t="str">
        <f t="shared" si="2"/>
        <v>pendente</v>
      </c>
    </row>
    <row r="177" spans="1:10" hidden="1">
      <c r="A177" s="105" t="s">
        <v>463</v>
      </c>
      <c r="B177" s="105" t="s">
        <v>411</v>
      </c>
      <c r="C177" s="71" t="s">
        <v>50</v>
      </c>
      <c r="D177" s="107" t="s">
        <v>29</v>
      </c>
      <c r="E177" s="62"/>
      <c r="F177" s="72"/>
      <c r="G177" s="64"/>
      <c r="H177" s="64"/>
      <c r="I177" s="63"/>
      <c r="J177" s="2" t="str">
        <f t="shared" si="2"/>
        <v>pendente</v>
      </c>
    </row>
    <row r="178" spans="1:10" hidden="1">
      <c r="A178" s="109" t="s">
        <v>463</v>
      </c>
      <c r="B178" s="109" t="s">
        <v>411</v>
      </c>
      <c r="C178" s="68" t="s">
        <v>50</v>
      </c>
      <c r="D178" s="82" t="s">
        <v>29</v>
      </c>
      <c r="E178" s="66"/>
      <c r="F178" s="67"/>
      <c r="G178" s="69"/>
      <c r="H178" s="69"/>
      <c r="I178" s="69"/>
      <c r="J178" s="3" t="str">
        <f t="shared" si="2"/>
        <v>pendente</v>
      </c>
    </row>
    <row r="179" spans="1:10" hidden="1">
      <c r="A179" s="83" t="s">
        <v>463</v>
      </c>
      <c r="B179" s="83" t="s">
        <v>411</v>
      </c>
      <c r="C179" s="47" t="s">
        <v>51</v>
      </c>
      <c r="D179" s="47" t="s">
        <v>29</v>
      </c>
      <c r="E179" s="47" t="s">
        <v>161</v>
      </c>
      <c r="F179" s="47" t="s">
        <v>638</v>
      </c>
      <c r="G179" s="45">
        <v>44291</v>
      </c>
      <c r="H179" s="45">
        <v>44293</v>
      </c>
      <c r="I179" s="45">
        <v>44325</v>
      </c>
      <c r="J179" s="3" t="str">
        <f t="shared" si="2"/>
        <v>finalizado</v>
      </c>
    </row>
    <row r="180" spans="1:10" hidden="1">
      <c r="A180" s="83" t="s">
        <v>463</v>
      </c>
      <c r="B180" s="83" t="s">
        <v>411</v>
      </c>
      <c r="C180" s="47" t="s">
        <v>51</v>
      </c>
      <c r="D180" s="47" t="s">
        <v>29</v>
      </c>
      <c r="E180" s="47" t="s">
        <v>165</v>
      </c>
      <c r="F180" s="47" t="s">
        <v>110</v>
      </c>
      <c r="G180" s="45">
        <v>44298</v>
      </c>
      <c r="H180" s="45">
        <v>44300</v>
      </c>
      <c r="I180" s="45">
        <v>44332</v>
      </c>
      <c r="J180" s="3" t="str">
        <f t="shared" si="2"/>
        <v>finalizado</v>
      </c>
    </row>
    <row r="181" spans="1:10" hidden="1">
      <c r="A181" s="83" t="s">
        <v>463</v>
      </c>
      <c r="B181" s="83" t="s">
        <v>411</v>
      </c>
      <c r="C181" s="47" t="s">
        <v>51</v>
      </c>
      <c r="D181" s="47" t="s">
        <v>29</v>
      </c>
      <c r="E181" s="47" t="s">
        <v>163</v>
      </c>
      <c r="F181" s="47" t="s">
        <v>129</v>
      </c>
      <c r="G181" s="45">
        <v>44305</v>
      </c>
      <c r="H181" s="45">
        <v>44307</v>
      </c>
      <c r="I181" s="45">
        <v>44339</v>
      </c>
      <c r="J181" s="3" t="str">
        <f t="shared" si="2"/>
        <v>finalizado</v>
      </c>
    </row>
    <row r="182" spans="1:10" hidden="1">
      <c r="A182" s="83" t="s">
        <v>463</v>
      </c>
      <c r="B182" s="83" t="s">
        <v>411</v>
      </c>
      <c r="C182" s="47" t="s">
        <v>51</v>
      </c>
      <c r="D182" s="47" t="s">
        <v>29</v>
      </c>
      <c r="E182" s="44"/>
      <c r="F182" s="15"/>
      <c r="G182" s="45"/>
      <c r="H182" s="45"/>
      <c r="I182" s="45"/>
      <c r="J182" s="3" t="str">
        <f t="shared" si="2"/>
        <v>pendente</v>
      </c>
    </row>
    <row r="183" spans="1:10" hidden="1">
      <c r="A183" s="141" t="s">
        <v>463</v>
      </c>
      <c r="B183" s="141" t="s">
        <v>411</v>
      </c>
      <c r="C183" s="52" t="s">
        <v>51</v>
      </c>
      <c r="D183" s="52" t="s">
        <v>29</v>
      </c>
      <c r="E183" s="50"/>
      <c r="F183" s="29"/>
      <c r="G183" s="48"/>
      <c r="H183" s="48"/>
      <c r="I183" s="48"/>
      <c r="J183" s="3" t="str">
        <f t="shared" si="2"/>
        <v>pendente</v>
      </c>
    </row>
    <row r="184" spans="1:10" hidden="1">
      <c r="A184" s="118" t="s">
        <v>467</v>
      </c>
      <c r="B184" s="118" t="s">
        <v>411</v>
      </c>
      <c r="C184" s="47" t="s">
        <v>30</v>
      </c>
      <c r="D184" s="47" t="s">
        <v>29</v>
      </c>
      <c r="E184" s="47" t="s">
        <v>470</v>
      </c>
      <c r="F184" s="47" t="s">
        <v>589</v>
      </c>
      <c r="G184" s="45">
        <v>44286</v>
      </c>
      <c r="H184" s="45">
        <v>44289</v>
      </c>
      <c r="I184" s="45">
        <v>44308</v>
      </c>
      <c r="J184" s="3" t="str">
        <f t="shared" si="2"/>
        <v>finalizado</v>
      </c>
    </row>
    <row r="185" spans="1:10" hidden="1">
      <c r="A185" s="83" t="s">
        <v>467</v>
      </c>
      <c r="B185" s="83" t="s">
        <v>411</v>
      </c>
      <c r="C185" s="47" t="s">
        <v>30</v>
      </c>
      <c r="D185" s="47" t="s">
        <v>29</v>
      </c>
      <c r="E185" s="47" t="s">
        <v>590</v>
      </c>
      <c r="F185" s="47" t="s">
        <v>591</v>
      </c>
      <c r="G185" s="33">
        <v>44293</v>
      </c>
      <c r="H185" s="33">
        <v>44296</v>
      </c>
      <c r="I185" s="45">
        <v>44315</v>
      </c>
      <c r="J185" s="3" t="str">
        <f t="shared" si="2"/>
        <v>finalizado</v>
      </c>
    </row>
    <row r="186" spans="1:10" hidden="1">
      <c r="A186" s="83" t="s">
        <v>467</v>
      </c>
      <c r="B186" s="83" t="s">
        <v>411</v>
      </c>
      <c r="C186" s="47" t="s">
        <v>30</v>
      </c>
      <c r="D186" s="47" t="s">
        <v>29</v>
      </c>
      <c r="E186" s="47" t="s">
        <v>592</v>
      </c>
      <c r="F186" s="71"/>
      <c r="G186" s="33">
        <v>44300</v>
      </c>
      <c r="H186" s="33">
        <v>44303</v>
      </c>
      <c r="I186" s="45">
        <v>44322</v>
      </c>
      <c r="J186" s="3" t="str">
        <f t="shared" si="2"/>
        <v>finalizado</v>
      </c>
    </row>
    <row r="187" spans="1:10" hidden="1">
      <c r="A187" s="83" t="s">
        <v>467</v>
      </c>
      <c r="B187" s="83" t="s">
        <v>411</v>
      </c>
      <c r="C187" s="47" t="s">
        <v>30</v>
      </c>
      <c r="D187" s="47" t="s">
        <v>29</v>
      </c>
      <c r="E187" s="47" t="s">
        <v>590</v>
      </c>
      <c r="F187" s="71"/>
      <c r="G187" s="33">
        <v>44307</v>
      </c>
      <c r="H187" s="33">
        <v>44310</v>
      </c>
      <c r="I187" s="45">
        <v>44329</v>
      </c>
      <c r="J187" s="3" t="str">
        <f t="shared" si="2"/>
        <v>finalizado</v>
      </c>
    </row>
    <row r="188" spans="1:10" hidden="1">
      <c r="A188" s="141" t="s">
        <v>467</v>
      </c>
      <c r="B188" s="141" t="s">
        <v>411</v>
      </c>
      <c r="C188" s="52" t="s">
        <v>30</v>
      </c>
      <c r="D188" s="52" t="s">
        <v>29</v>
      </c>
      <c r="E188" s="21"/>
      <c r="F188" s="51"/>
      <c r="G188" s="48"/>
      <c r="H188" s="48"/>
      <c r="I188" s="48"/>
      <c r="J188" s="3" t="str">
        <f t="shared" si="2"/>
        <v>pendente</v>
      </c>
    </row>
    <row r="189" spans="1:10">
      <c r="A189" s="83" t="s">
        <v>467</v>
      </c>
      <c r="B189" s="83" t="s">
        <v>411</v>
      </c>
      <c r="C189" s="47" t="s">
        <v>10</v>
      </c>
      <c r="D189" s="47" t="s">
        <v>29</v>
      </c>
      <c r="E189" s="47" t="s">
        <v>88</v>
      </c>
      <c r="F189" s="47" t="s">
        <v>472</v>
      </c>
      <c r="G189" s="45">
        <v>44286</v>
      </c>
      <c r="H189" s="45">
        <v>44290</v>
      </c>
      <c r="I189" s="45">
        <v>44309</v>
      </c>
      <c r="J189" s="3" t="str">
        <f t="shared" si="2"/>
        <v>finalizado</v>
      </c>
    </row>
    <row r="190" spans="1:10">
      <c r="A190" s="83" t="s">
        <v>467</v>
      </c>
      <c r="B190" s="83" t="s">
        <v>411</v>
      </c>
      <c r="C190" s="47" t="s">
        <v>10</v>
      </c>
      <c r="D190" s="47" t="s">
        <v>29</v>
      </c>
      <c r="E190" s="47" t="s">
        <v>358</v>
      </c>
      <c r="F190" s="47" t="s">
        <v>473</v>
      </c>
      <c r="G190" s="45">
        <v>44293</v>
      </c>
      <c r="H190" s="45">
        <v>44297</v>
      </c>
      <c r="I190" s="45">
        <v>44316</v>
      </c>
      <c r="J190" s="3" t="str">
        <f t="shared" si="2"/>
        <v>finalizado</v>
      </c>
    </row>
    <row r="191" spans="1:10">
      <c r="A191" s="83" t="s">
        <v>467</v>
      </c>
      <c r="B191" s="83" t="s">
        <v>411</v>
      </c>
      <c r="C191" s="47" t="s">
        <v>10</v>
      </c>
      <c r="D191" s="47" t="s">
        <v>29</v>
      </c>
      <c r="E191" s="47" t="s">
        <v>88</v>
      </c>
      <c r="F191" s="47" t="s">
        <v>544</v>
      </c>
      <c r="G191" s="45">
        <v>44300</v>
      </c>
      <c r="H191" s="45">
        <v>44304</v>
      </c>
      <c r="I191" s="45">
        <v>44323</v>
      </c>
      <c r="J191" s="3" t="str">
        <f t="shared" si="2"/>
        <v>finalizado</v>
      </c>
    </row>
    <row r="192" spans="1:10">
      <c r="A192" s="83" t="s">
        <v>467</v>
      </c>
      <c r="B192" s="83" t="s">
        <v>411</v>
      </c>
      <c r="C192" s="47" t="s">
        <v>10</v>
      </c>
      <c r="D192" s="47" t="s">
        <v>29</v>
      </c>
      <c r="E192" s="47" t="s">
        <v>471</v>
      </c>
      <c r="F192" s="47" t="s">
        <v>593</v>
      </c>
      <c r="G192" s="45">
        <v>44307</v>
      </c>
      <c r="H192" s="45">
        <v>44311</v>
      </c>
      <c r="I192" s="45">
        <v>44330</v>
      </c>
      <c r="J192" s="3" t="str">
        <f t="shared" si="2"/>
        <v>finalizado</v>
      </c>
    </row>
    <row r="193" spans="1:10">
      <c r="A193" s="141" t="s">
        <v>467</v>
      </c>
      <c r="B193" s="141" t="s">
        <v>411</v>
      </c>
      <c r="C193" s="52" t="s">
        <v>10</v>
      </c>
      <c r="D193" s="52" t="s">
        <v>29</v>
      </c>
      <c r="E193" s="21"/>
      <c r="F193" s="51"/>
      <c r="G193" s="48"/>
      <c r="H193" s="48"/>
      <c r="I193" s="48"/>
      <c r="J193" s="3" t="str">
        <f t="shared" si="2"/>
        <v>pendente</v>
      </c>
    </row>
    <row r="194" spans="1:10">
      <c r="A194" s="83" t="s">
        <v>467</v>
      </c>
      <c r="B194" s="83" t="s">
        <v>411</v>
      </c>
      <c r="C194" s="47" t="s">
        <v>10</v>
      </c>
      <c r="D194" s="47" t="s">
        <v>15</v>
      </c>
      <c r="E194" s="47" t="s">
        <v>543</v>
      </c>
      <c r="F194" s="47" t="s">
        <v>104</v>
      </c>
      <c r="G194" s="45">
        <v>44286</v>
      </c>
      <c r="H194" s="28">
        <v>44290</v>
      </c>
      <c r="I194" s="45">
        <v>44307</v>
      </c>
      <c r="J194" s="3" t="str">
        <f t="shared" si="2"/>
        <v>finalizado</v>
      </c>
    </row>
    <row r="195" spans="1:10">
      <c r="A195" s="83" t="s">
        <v>467</v>
      </c>
      <c r="B195" s="83" t="s">
        <v>411</v>
      </c>
      <c r="C195" s="47" t="s">
        <v>10</v>
      </c>
      <c r="D195" s="47" t="s">
        <v>15</v>
      </c>
      <c r="E195" s="47" t="s">
        <v>358</v>
      </c>
      <c r="F195" s="47" t="s">
        <v>473</v>
      </c>
      <c r="G195" s="8">
        <v>44293</v>
      </c>
      <c r="H195" s="8">
        <v>44297</v>
      </c>
      <c r="I195" s="33">
        <v>44318</v>
      </c>
      <c r="J195" s="3" t="str">
        <f t="shared" si="2"/>
        <v>finalizado</v>
      </c>
    </row>
    <row r="196" spans="1:10">
      <c r="A196" s="83" t="s">
        <v>467</v>
      </c>
      <c r="B196" s="83" t="s">
        <v>411</v>
      </c>
      <c r="C196" s="47" t="s">
        <v>10</v>
      </c>
      <c r="D196" s="47" t="s">
        <v>15</v>
      </c>
      <c r="E196" s="47" t="s">
        <v>471</v>
      </c>
      <c r="F196" s="47" t="s">
        <v>593</v>
      </c>
      <c r="G196" s="45">
        <v>44307</v>
      </c>
      <c r="H196" s="45">
        <v>44311</v>
      </c>
      <c r="I196" s="33">
        <v>44325</v>
      </c>
      <c r="J196" s="3" t="str">
        <f t="shared" si="2"/>
        <v>finalizado</v>
      </c>
    </row>
    <row r="197" spans="1:10">
      <c r="A197" s="83" t="s">
        <v>467</v>
      </c>
      <c r="B197" s="83" t="s">
        <v>411</v>
      </c>
      <c r="C197" s="47" t="s">
        <v>10</v>
      </c>
      <c r="D197" s="47" t="s">
        <v>15</v>
      </c>
      <c r="E197" s="49"/>
      <c r="F197" s="47"/>
      <c r="G197" s="8"/>
      <c r="H197" s="8"/>
      <c r="I197" s="33"/>
      <c r="J197" s="41" t="str">
        <f t="shared" si="2"/>
        <v>pendente</v>
      </c>
    </row>
    <row r="198" spans="1:10">
      <c r="A198" s="141" t="s">
        <v>467</v>
      </c>
      <c r="B198" s="141" t="s">
        <v>411</v>
      </c>
      <c r="C198" s="52" t="s">
        <v>10</v>
      </c>
      <c r="D198" s="52" t="s">
        <v>15</v>
      </c>
      <c r="E198" s="50"/>
      <c r="F198" s="51"/>
      <c r="G198" s="48"/>
      <c r="H198" s="48"/>
      <c r="I198" s="48"/>
      <c r="J198" s="3" t="str">
        <f t="shared" si="2"/>
        <v>pendente</v>
      </c>
    </row>
    <row r="199" spans="1:10">
      <c r="A199" s="83" t="s">
        <v>467</v>
      </c>
      <c r="B199" s="83" t="s">
        <v>411</v>
      </c>
      <c r="C199" s="47" t="s">
        <v>10</v>
      </c>
      <c r="D199" s="47" t="s">
        <v>23</v>
      </c>
      <c r="E199" s="47" t="s">
        <v>543</v>
      </c>
      <c r="F199" s="47" t="s">
        <v>104</v>
      </c>
      <c r="G199" s="45">
        <v>44286</v>
      </c>
      <c r="H199" s="45">
        <v>44290</v>
      </c>
      <c r="I199" s="45">
        <v>44316</v>
      </c>
      <c r="J199" s="3" t="str">
        <f>IF(H199&lt;&gt;0,"finalizado", "pendente")</f>
        <v>finalizado</v>
      </c>
    </row>
    <row r="200" spans="1:10">
      <c r="A200" s="83" t="s">
        <v>467</v>
      </c>
      <c r="B200" s="83" t="s">
        <v>411</v>
      </c>
      <c r="C200" s="47" t="s">
        <v>10</v>
      </c>
      <c r="D200" s="47" t="s">
        <v>23</v>
      </c>
      <c r="E200" s="47" t="s">
        <v>468</v>
      </c>
      <c r="F200" s="47" t="s">
        <v>473</v>
      </c>
      <c r="G200" s="45">
        <v>44293</v>
      </c>
      <c r="H200" s="45">
        <v>44297</v>
      </c>
      <c r="I200" s="45">
        <v>44323</v>
      </c>
      <c r="J200" s="3" t="str">
        <f t="shared" si="2"/>
        <v>finalizado</v>
      </c>
    </row>
    <row r="201" spans="1:10">
      <c r="A201" s="83" t="s">
        <v>467</v>
      </c>
      <c r="B201" s="83" t="s">
        <v>411</v>
      </c>
      <c r="C201" s="47" t="s">
        <v>10</v>
      </c>
      <c r="D201" s="47" t="s">
        <v>23</v>
      </c>
      <c r="E201" s="47" t="s">
        <v>597</v>
      </c>
      <c r="F201" s="47" t="s">
        <v>593</v>
      </c>
      <c r="G201" s="45">
        <v>44307</v>
      </c>
      <c r="H201" s="45">
        <v>44311</v>
      </c>
      <c r="I201" s="45">
        <v>44337</v>
      </c>
      <c r="J201" s="3" t="str">
        <f t="shared" si="2"/>
        <v>finalizado</v>
      </c>
    </row>
    <row r="202" spans="1:10">
      <c r="A202" s="83" t="s">
        <v>467</v>
      </c>
      <c r="B202" s="83" t="s">
        <v>411</v>
      </c>
      <c r="C202" s="47" t="s">
        <v>10</v>
      </c>
      <c r="D202" s="47" t="s">
        <v>23</v>
      </c>
      <c r="E202" s="47"/>
      <c r="F202" s="18"/>
      <c r="G202" s="8"/>
      <c r="H202" s="17"/>
      <c r="I202" s="17"/>
      <c r="J202" s="3" t="str">
        <f t="shared" si="2"/>
        <v>pendente</v>
      </c>
    </row>
    <row r="203" spans="1:10">
      <c r="A203" s="141" t="s">
        <v>467</v>
      </c>
      <c r="B203" s="141" t="s">
        <v>411</v>
      </c>
      <c r="C203" s="52" t="s">
        <v>10</v>
      </c>
      <c r="D203" s="52" t="s">
        <v>23</v>
      </c>
      <c r="E203" s="21"/>
      <c r="F203" s="51"/>
      <c r="G203" s="19"/>
      <c r="H203" s="19"/>
      <c r="I203" s="19"/>
      <c r="J203" s="3" t="str">
        <f t="shared" si="2"/>
        <v>pendente</v>
      </c>
    </row>
    <row r="204" spans="1:10">
      <c r="A204" s="83" t="s">
        <v>467</v>
      </c>
      <c r="B204" s="83" t="s">
        <v>411</v>
      </c>
      <c r="C204" s="47" t="s">
        <v>10</v>
      </c>
      <c r="D204" s="47" t="s">
        <v>27</v>
      </c>
      <c r="E204" s="47" t="s">
        <v>362</v>
      </c>
      <c r="F204" s="47" t="s">
        <v>600</v>
      </c>
      <c r="G204" s="17">
        <v>44300</v>
      </c>
      <c r="H204" s="17">
        <v>44303</v>
      </c>
      <c r="I204" s="17">
        <v>44327</v>
      </c>
      <c r="J204" s="3" t="str">
        <f t="shared" si="2"/>
        <v>finalizado</v>
      </c>
    </row>
    <row r="205" spans="1:10">
      <c r="A205" s="83" t="s">
        <v>467</v>
      </c>
      <c r="B205" s="83" t="s">
        <v>411</v>
      </c>
      <c r="C205" s="47" t="s">
        <v>10</v>
      </c>
      <c r="D205" s="47" t="s">
        <v>27</v>
      </c>
      <c r="E205" s="47" t="s">
        <v>363</v>
      </c>
      <c r="F205" s="47" t="s">
        <v>100</v>
      </c>
      <c r="G205" s="17">
        <v>44306</v>
      </c>
      <c r="H205" s="17">
        <v>44309</v>
      </c>
      <c r="I205" s="17">
        <v>44333</v>
      </c>
      <c r="J205" s="3" t="str">
        <f t="shared" si="2"/>
        <v>finalizado</v>
      </c>
    </row>
    <row r="206" spans="1:10">
      <c r="A206" s="83" t="s">
        <v>467</v>
      </c>
      <c r="B206" s="83" t="s">
        <v>411</v>
      </c>
      <c r="C206" s="47" t="s">
        <v>10</v>
      </c>
      <c r="D206" s="47" t="s">
        <v>27</v>
      </c>
      <c r="E206" s="44"/>
      <c r="F206" s="49"/>
      <c r="G206" s="45"/>
      <c r="H206" s="45"/>
      <c r="I206" s="45"/>
      <c r="J206" s="3" t="str">
        <f t="shared" si="2"/>
        <v>pendente</v>
      </c>
    </row>
    <row r="207" spans="1:10">
      <c r="A207" s="83" t="s">
        <v>467</v>
      </c>
      <c r="B207" s="83" t="s">
        <v>411</v>
      </c>
      <c r="C207" s="47" t="s">
        <v>10</v>
      </c>
      <c r="D207" s="47" t="s">
        <v>27</v>
      </c>
      <c r="E207" s="36"/>
      <c r="F207" s="22"/>
      <c r="G207" s="45"/>
      <c r="H207" s="45"/>
      <c r="I207" s="45"/>
      <c r="J207" s="3" t="str">
        <f t="shared" si="2"/>
        <v>pendente</v>
      </c>
    </row>
    <row r="208" spans="1:10">
      <c r="A208" s="141" t="s">
        <v>467</v>
      </c>
      <c r="B208" s="141" t="s">
        <v>411</v>
      </c>
      <c r="C208" s="52" t="s">
        <v>10</v>
      </c>
      <c r="D208" s="52" t="s">
        <v>27</v>
      </c>
      <c r="E208" s="21"/>
      <c r="F208" s="60"/>
      <c r="G208" s="48"/>
      <c r="H208" s="48"/>
      <c r="I208" s="48"/>
      <c r="J208" s="2" t="str">
        <f t="shared" si="2"/>
        <v>pendente</v>
      </c>
    </row>
    <row r="209" spans="1:10">
      <c r="A209" s="83" t="s">
        <v>467</v>
      </c>
      <c r="B209" s="83" t="s">
        <v>411</v>
      </c>
      <c r="C209" s="47" t="s">
        <v>10</v>
      </c>
      <c r="D209" s="47" t="s">
        <v>24</v>
      </c>
      <c r="E209" s="47" t="s">
        <v>543</v>
      </c>
      <c r="F209" s="47" t="s">
        <v>104</v>
      </c>
      <c r="G209" s="45">
        <v>44286</v>
      </c>
      <c r="H209" s="45">
        <v>44290</v>
      </c>
      <c r="I209" s="45">
        <v>44314</v>
      </c>
      <c r="J209" s="2" t="str">
        <f t="shared" si="2"/>
        <v>finalizado</v>
      </c>
    </row>
    <row r="210" spans="1:10">
      <c r="A210" s="83" t="s">
        <v>467</v>
      </c>
      <c r="B210" s="83" t="s">
        <v>411</v>
      </c>
      <c r="C210" s="47" t="s">
        <v>10</v>
      </c>
      <c r="D210" s="47" t="s">
        <v>24</v>
      </c>
      <c r="E210" s="47" t="s">
        <v>468</v>
      </c>
      <c r="F210" s="47" t="s">
        <v>473</v>
      </c>
      <c r="G210" s="45">
        <v>44293</v>
      </c>
      <c r="H210" s="45">
        <v>44297</v>
      </c>
      <c r="I210" s="45">
        <v>44321</v>
      </c>
      <c r="J210" s="3" t="str">
        <f t="shared" si="2"/>
        <v>finalizado</v>
      </c>
    </row>
    <row r="211" spans="1:10">
      <c r="A211" s="83" t="s">
        <v>467</v>
      </c>
      <c r="B211" s="83" t="s">
        <v>411</v>
      </c>
      <c r="C211" s="47" t="s">
        <v>10</v>
      </c>
      <c r="D211" s="47" t="s">
        <v>24</v>
      </c>
      <c r="E211" s="47" t="s">
        <v>88</v>
      </c>
      <c r="F211" s="47" t="s">
        <v>544</v>
      </c>
      <c r="G211" s="45">
        <v>44300</v>
      </c>
      <c r="H211" s="45">
        <v>44304</v>
      </c>
      <c r="I211" s="45">
        <v>44328</v>
      </c>
      <c r="J211" s="3" t="str">
        <f t="shared" si="2"/>
        <v>finalizado</v>
      </c>
    </row>
    <row r="212" spans="1:10">
      <c r="A212" s="83" t="s">
        <v>467</v>
      </c>
      <c r="B212" s="83" t="s">
        <v>411</v>
      </c>
      <c r="C212" s="47" t="s">
        <v>10</v>
      </c>
      <c r="D212" s="47" t="s">
        <v>24</v>
      </c>
      <c r="E212" s="47" t="s">
        <v>597</v>
      </c>
      <c r="F212" s="47" t="s">
        <v>593</v>
      </c>
      <c r="G212" s="45">
        <v>44307</v>
      </c>
      <c r="H212" s="45">
        <v>44311</v>
      </c>
      <c r="I212" s="45">
        <v>44335</v>
      </c>
      <c r="J212" s="3" t="str">
        <f t="shared" si="2"/>
        <v>finalizado</v>
      </c>
    </row>
    <row r="213" spans="1:10">
      <c r="A213" s="141" t="s">
        <v>467</v>
      </c>
      <c r="B213" s="141" t="s">
        <v>411</v>
      </c>
      <c r="C213" s="52" t="s">
        <v>10</v>
      </c>
      <c r="D213" s="52" t="s">
        <v>24</v>
      </c>
      <c r="E213" s="50"/>
      <c r="F213" s="51"/>
      <c r="G213" s="48"/>
      <c r="H213" s="48"/>
      <c r="I213" s="48"/>
      <c r="J213" s="3" t="str">
        <f t="shared" si="2"/>
        <v>pendente</v>
      </c>
    </row>
    <row r="214" spans="1:10">
      <c r="A214" s="83" t="s">
        <v>467</v>
      </c>
      <c r="B214" s="83" t="s">
        <v>411</v>
      </c>
      <c r="C214" s="47" t="s">
        <v>10</v>
      </c>
      <c r="D214" s="47" t="s">
        <v>57</v>
      </c>
      <c r="E214" s="47" t="s">
        <v>480</v>
      </c>
      <c r="F214" s="47"/>
      <c r="G214" s="45">
        <v>44298</v>
      </c>
      <c r="H214" s="45">
        <v>44301</v>
      </c>
      <c r="I214" s="45">
        <v>44329</v>
      </c>
      <c r="J214" s="3" t="str">
        <f>IF(H214&lt;&gt;0,"finalizado", "pendente")</f>
        <v>finalizado</v>
      </c>
    </row>
    <row r="215" spans="1:10">
      <c r="A215" s="83" t="s">
        <v>467</v>
      </c>
      <c r="B215" s="83" t="s">
        <v>411</v>
      </c>
      <c r="C215" s="47" t="s">
        <v>10</v>
      </c>
      <c r="D215" s="47" t="s">
        <v>57</v>
      </c>
      <c r="E215" s="47" t="s">
        <v>480</v>
      </c>
      <c r="F215" s="47" t="s">
        <v>497</v>
      </c>
      <c r="G215" s="45">
        <v>44312</v>
      </c>
      <c r="H215" s="45">
        <v>44315</v>
      </c>
      <c r="I215" s="45">
        <v>44343</v>
      </c>
      <c r="J215" s="3" t="str">
        <f t="shared" si="2"/>
        <v>finalizado</v>
      </c>
    </row>
    <row r="216" spans="1:10">
      <c r="A216" s="83" t="s">
        <v>467</v>
      </c>
      <c r="B216" s="83" t="s">
        <v>411</v>
      </c>
      <c r="C216" s="47" t="s">
        <v>10</v>
      </c>
      <c r="D216" s="47" t="s">
        <v>57</v>
      </c>
      <c r="E216" s="84"/>
      <c r="F216" s="100"/>
      <c r="G216" s="45"/>
      <c r="H216" s="45"/>
      <c r="I216" s="45"/>
      <c r="J216" s="3" t="str">
        <f t="shared" si="2"/>
        <v>pendente</v>
      </c>
    </row>
    <row r="217" spans="1:10">
      <c r="A217" s="83" t="s">
        <v>467</v>
      </c>
      <c r="B217" s="83" t="s">
        <v>411</v>
      </c>
      <c r="C217" s="47" t="s">
        <v>10</v>
      </c>
      <c r="D217" s="47" t="s">
        <v>57</v>
      </c>
      <c r="E217" s="44"/>
      <c r="F217" s="46"/>
      <c r="G217" s="45"/>
      <c r="H217" s="45"/>
      <c r="I217" s="45"/>
      <c r="J217" s="3" t="str">
        <f t="shared" si="2"/>
        <v>pendente</v>
      </c>
    </row>
    <row r="218" spans="1:10">
      <c r="A218" s="141" t="s">
        <v>467</v>
      </c>
      <c r="B218" s="141" t="s">
        <v>411</v>
      </c>
      <c r="C218" s="52" t="s">
        <v>10</v>
      </c>
      <c r="D218" s="52" t="s">
        <v>57</v>
      </c>
      <c r="E218" s="50"/>
      <c r="F218" s="38"/>
      <c r="G218" s="48"/>
      <c r="H218" s="48"/>
      <c r="I218" s="48"/>
      <c r="J218" s="3" t="str">
        <f t="shared" si="2"/>
        <v>pendente</v>
      </c>
    </row>
    <row r="219" spans="1:10" hidden="1">
      <c r="A219" s="118" t="s">
        <v>482</v>
      </c>
      <c r="B219" s="118" t="s">
        <v>411</v>
      </c>
      <c r="C219" s="47" t="s">
        <v>13</v>
      </c>
      <c r="D219" s="47" t="s">
        <v>29</v>
      </c>
      <c r="E219" s="47" t="s">
        <v>103</v>
      </c>
      <c r="F219" s="47" t="s">
        <v>540</v>
      </c>
      <c r="G219" s="45">
        <v>44287</v>
      </c>
      <c r="H219" s="45">
        <v>44291</v>
      </c>
      <c r="I219" s="45">
        <v>44314</v>
      </c>
      <c r="J219" s="3" t="str">
        <f t="shared" si="2"/>
        <v>finalizado</v>
      </c>
    </row>
    <row r="220" spans="1:10" hidden="1">
      <c r="A220" s="105" t="s">
        <v>482</v>
      </c>
      <c r="B220" s="105" t="s">
        <v>411</v>
      </c>
      <c r="C220" s="71" t="s">
        <v>13</v>
      </c>
      <c r="D220" s="71" t="s">
        <v>29</v>
      </c>
      <c r="E220" s="61"/>
      <c r="F220" s="72"/>
      <c r="G220" s="65"/>
      <c r="H220" s="65"/>
      <c r="I220" s="65"/>
      <c r="J220" s="3" t="str">
        <f t="shared" si="2"/>
        <v>pendente</v>
      </c>
    </row>
    <row r="221" spans="1:10" hidden="1">
      <c r="A221" s="105" t="s">
        <v>482</v>
      </c>
      <c r="B221" s="105" t="s">
        <v>411</v>
      </c>
      <c r="C221" s="71" t="s">
        <v>13</v>
      </c>
      <c r="D221" s="71" t="s">
        <v>29</v>
      </c>
      <c r="E221" s="61"/>
      <c r="F221" s="72"/>
      <c r="G221" s="65"/>
      <c r="H221" s="65"/>
      <c r="I221" s="65"/>
      <c r="J221" s="3" t="str">
        <f t="shared" si="2"/>
        <v>pendente</v>
      </c>
    </row>
    <row r="222" spans="1:10" hidden="1">
      <c r="A222" s="105" t="s">
        <v>482</v>
      </c>
      <c r="B222" s="105" t="s">
        <v>411</v>
      </c>
      <c r="C222" s="71" t="s">
        <v>13</v>
      </c>
      <c r="D222" s="71" t="s">
        <v>29</v>
      </c>
      <c r="E222" s="61"/>
      <c r="F222" s="72"/>
      <c r="G222" s="65"/>
      <c r="H222" s="65"/>
      <c r="I222" s="65"/>
      <c r="J222" s="3" t="str">
        <f t="shared" si="2"/>
        <v>pendente</v>
      </c>
    </row>
    <row r="223" spans="1:10" hidden="1">
      <c r="A223" s="109" t="s">
        <v>482</v>
      </c>
      <c r="B223" s="109" t="s">
        <v>411</v>
      </c>
      <c r="C223" s="68" t="s">
        <v>13</v>
      </c>
      <c r="D223" s="68" t="s">
        <v>29</v>
      </c>
      <c r="E223" s="66"/>
      <c r="F223" s="73"/>
      <c r="G223" s="69"/>
      <c r="H223" s="69"/>
      <c r="I223" s="69"/>
      <c r="J223" s="3" t="str">
        <f t="shared" si="2"/>
        <v>pendente</v>
      </c>
    </row>
    <row r="224" spans="1:10" hidden="1">
      <c r="A224" s="118" t="s">
        <v>482</v>
      </c>
      <c r="B224" s="118" t="s">
        <v>411</v>
      </c>
      <c r="C224" s="47" t="s">
        <v>13</v>
      </c>
      <c r="D224" s="47" t="s">
        <v>15</v>
      </c>
      <c r="E224" s="47" t="s">
        <v>542</v>
      </c>
      <c r="F224" s="47" t="s">
        <v>441</v>
      </c>
      <c r="G224" s="45">
        <v>44286</v>
      </c>
      <c r="H224" s="45">
        <v>44289</v>
      </c>
      <c r="I224" s="45">
        <v>44313</v>
      </c>
      <c r="J224" s="3" t="str">
        <f t="shared" si="2"/>
        <v>finalizado</v>
      </c>
    </row>
    <row r="225" spans="1:10" hidden="1">
      <c r="A225" s="105" t="s">
        <v>482</v>
      </c>
      <c r="B225" s="105" t="s">
        <v>411</v>
      </c>
      <c r="C225" s="71" t="s">
        <v>13</v>
      </c>
      <c r="D225" s="71" t="s">
        <v>15</v>
      </c>
      <c r="E225" s="110"/>
      <c r="F225" s="111"/>
      <c r="G225" s="112"/>
      <c r="H225" s="112"/>
      <c r="I225" s="112"/>
      <c r="J225" s="3" t="str">
        <f t="shared" si="2"/>
        <v>pendente</v>
      </c>
    </row>
    <row r="226" spans="1:10" hidden="1">
      <c r="A226" s="105" t="s">
        <v>482</v>
      </c>
      <c r="B226" s="105" t="s">
        <v>411</v>
      </c>
      <c r="C226" s="71" t="s">
        <v>13</v>
      </c>
      <c r="D226" s="71" t="s">
        <v>15</v>
      </c>
      <c r="E226" s="110"/>
      <c r="F226" s="113"/>
      <c r="G226" s="112"/>
      <c r="H226" s="112"/>
      <c r="I226" s="112"/>
      <c r="J226" s="3" t="str">
        <f t="shared" si="2"/>
        <v>pendente</v>
      </c>
    </row>
    <row r="227" spans="1:10" hidden="1">
      <c r="A227" s="105" t="s">
        <v>482</v>
      </c>
      <c r="B227" s="105" t="s">
        <v>411</v>
      </c>
      <c r="C227" s="71" t="s">
        <v>13</v>
      </c>
      <c r="D227" s="71" t="s">
        <v>15</v>
      </c>
      <c r="E227" s="61"/>
      <c r="F227" s="72"/>
      <c r="G227" s="65"/>
      <c r="H227" s="65"/>
      <c r="I227" s="65"/>
      <c r="J227" s="3" t="str">
        <f t="shared" si="2"/>
        <v>pendente</v>
      </c>
    </row>
    <row r="228" spans="1:10" hidden="1">
      <c r="A228" s="109" t="s">
        <v>482</v>
      </c>
      <c r="B228" s="109" t="s">
        <v>411</v>
      </c>
      <c r="C228" s="68" t="s">
        <v>13</v>
      </c>
      <c r="D228" s="68" t="s">
        <v>15</v>
      </c>
      <c r="E228" s="66"/>
      <c r="F228" s="73"/>
      <c r="G228" s="69"/>
      <c r="H228" s="69"/>
      <c r="I228" s="69"/>
      <c r="J228" s="3" t="str">
        <f t="shared" si="2"/>
        <v>pendente</v>
      </c>
    </row>
    <row r="229" spans="1:10" hidden="1">
      <c r="A229" s="83" t="s">
        <v>482</v>
      </c>
      <c r="B229" s="83" t="s">
        <v>411</v>
      </c>
      <c r="C229" s="47" t="s">
        <v>13</v>
      </c>
      <c r="D229" s="47" t="s">
        <v>602</v>
      </c>
      <c r="E229" s="47" t="s">
        <v>542</v>
      </c>
      <c r="F229" s="47" t="s">
        <v>441</v>
      </c>
      <c r="G229" s="45">
        <v>44286</v>
      </c>
      <c r="H229" s="45">
        <v>44289</v>
      </c>
      <c r="I229" s="45">
        <v>44319</v>
      </c>
      <c r="J229" s="3" t="str">
        <f t="shared" si="2"/>
        <v>finalizado</v>
      </c>
    </row>
    <row r="230" spans="1:10" hidden="1">
      <c r="A230" s="83" t="s">
        <v>482</v>
      </c>
      <c r="B230" s="83" t="s">
        <v>411</v>
      </c>
      <c r="C230" s="47" t="s">
        <v>13</v>
      </c>
      <c r="D230" s="47" t="s">
        <v>602</v>
      </c>
      <c r="E230" s="47" t="s">
        <v>603</v>
      </c>
      <c r="F230" s="47" t="s">
        <v>498</v>
      </c>
      <c r="G230" s="45">
        <v>44300</v>
      </c>
      <c r="H230" s="45">
        <v>44303</v>
      </c>
      <c r="I230" s="45">
        <v>44333</v>
      </c>
      <c r="J230" s="3" t="str">
        <f t="shared" si="2"/>
        <v>finalizado</v>
      </c>
    </row>
    <row r="231" spans="1:10" hidden="1">
      <c r="A231" s="83" t="s">
        <v>482</v>
      </c>
      <c r="B231" s="83" t="s">
        <v>411</v>
      </c>
      <c r="C231" s="47" t="s">
        <v>13</v>
      </c>
      <c r="D231" s="47" t="s">
        <v>602</v>
      </c>
      <c r="E231"/>
      <c r="F231"/>
      <c r="G231" s="45"/>
      <c r="H231" s="45"/>
      <c r="I231" s="45"/>
      <c r="J231" s="3" t="str">
        <f t="shared" si="2"/>
        <v>pendente</v>
      </c>
    </row>
    <row r="232" spans="1:10" hidden="1">
      <c r="A232" s="83" t="s">
        <v>482</v>
      </c>
      <c r="B232" s="83" t="s">
        <v>411</v>
      </c>
      <c r="C232" s="47" t="s">
        <v>13</v>
      </c>
      <c r="D232" s="47" t="s">
        <v>602</v>
      </c>
      <c r="E232" s="44" t="s">
        <v>478</v>
      </c>
      <c r="F232" s="46"/>
      <c r="G232" s="45"/>
      <c r="H232" s="45"/>
      <c r="I232" s="45"/>
      <c r="J232" s="3" t="str">
        <f t="shared" si="2"/>
        <v>pendente</v>
      </c>
    </row>
    <row r="233" spans="1:10" hidden="1">
      <c r="A233" s="141" t="s">
        <v>482</v>
      </c>
      <c r="B233" s="141" t="s">
        <v>411</v>
      </c>
      <c r="C233" s="52" t="s">
        <v>13</v>
      </c>
      <c r="D233" s="52" t="s">
        <v>602</v>
      </c>
      <c r="E233" s="50" t="s">
        <v>478</v>
      </c>
      <c r="F233" s="51"/>
      <c r="G233" s="48"/>
      <c r="H233" s="48"/>
      <c r="I233" s="48"/>
      <c r="J233" s="3" t="str">
        <f t="shared" si="2"/>
        <v>pendente</v>
      </c>
    </row>
    <row r="234" spans="1:10" hidden="1">
      <c r="A234" s="83" t="s">
        <v>482</v>
      </c>
      <c r="B234" s="83" t="s">
        <v>411</v>
      </c>
      <c r="C234" s="47" t="s">
        <v>13</v>
      </c>
      <c r="D234" s="47" t="s">
        <v>23</v>
      </c>
      <c r="E234" s="47" t="s">
        <v>543</v>
      </c>
      <c r="F234" s="47" t="s">
        <v>472</v>
      </c>
      <c r="G234" s="45">
        <v>44281</v>
      </c>
      <c r="H234" s="45">
        <v>44287</v>
      </c>
      <c r="I234" s="45">
        <v>44312</v>
      </c>
      <c r="J234" s="3" t="str">
        <f t="shared" si="2"/>
        <v>finalizado</v>
      </c>
    </row>
    <row r="235" spans="1:10" hidden="1">
      <c r="A235" s="83" t="s">
        <v>482</v>
      </c>
      <c r="B235" s="83" t="s">
        <v>411</v>
      </c>
      <c r="C235" s="47" t="s">
        <v>13</v>
      </c>
      <c r="D235" s="47" t="s">
        <v>23</v>
      </c>
      <c r="E235" s="47" t="s">
        <v>481</v>
      </c>
      <c r="F235" s="47" t="s">
        <v>473</v>
      </c>
      <c r="G235" s="25">
        <v>44287</v>
      </c>
      <c r="H235" s="25">
        <v>44294</v>
      </c>
      <c r="I235" s="25">
        <v>44319</v>
      </c>
      <c r="J235" s="3" t="str">
        <f>IF(H235&lt;&gt;0,"finalizado", "pendente")</f>
        <v>finalizado</v>
      </c>
    </row>
    <row r="236" spans="1:10" hidden="1">
      <c r="A236" s="83" t="s">
        <v>482</v>
      </c>
      <c r="B236" s="83" t="s">
        <v>411</v>
      </c>
      <c r="C236" s="47" t="s">
        <v>13</v>
      </c>
      <c r="D236" s="47" t="s">
        <v>23</v>
      </c>
      <c r="E236" s="47" t="s">
        <v>88</v>
      </c>
      <c r="F236" s="47" t="s">
        <v>544</v>
      </c>
      <c r="G236" s="25">
        <v>44295</v>
      </c>
      <c r="H236" s="25">
        <v>44301</v>
      </c>
      <c r="I236" s="25">
        <v>44326</v>
      </c>
      <c r="J236" s="3" t="str">
        <f t="shared" si="2"/>
        <v>finalizado</v>
      </c>
    </row>
    <row r="237" spans="1:10" hidden="1">
      <c r="A237" s="105" t="s">
        <v>482</v>
      </c>
      <c r="B237" s="105" t="s">
        <v>411</v>
      </c>
      <c r="C237" s="71" t="s">
        <v>13</v>
      </c>
      <c r="D237" s="71" t="s">
        <v>23</v>
      </c>
      <c r="E237" s="74"/>
      <c r="F237" s="72"/>
      <c r="G237" s="63"/>
      <c r="H237" s="63"/>
      <c r="I237" s="63"/>
      <c r="J237" s="3" t="str">
        <f t="shared" si="2"/>
        <v>pendente</v>
      </c>
    </row>
    <row r="238" spans="1:10" hidden="1">
      <c r="A238" s="109" t="s">
        <v>482</v>
      </c>
      <c r="B238" s="109" t="s">
        <v>411</v>
      </c>
      <c r="C238" s="68" t="s">
        <v>13</v>
      </c>
      <c r="D238" s="68" t="s">
        <v>23</v>
      </c>
      <c r="E238" s="75"/>
      <c r="F238" s="73"/>
      <c r="G238" s="69"/>
      <c r="H238" s="69"/>
      <c r="I238" s="69"/>
      <c r="J238" s="3" t="str">
        <f t="shared" si="2"/>
        <v>pendente</v>
      </c>
    </row>
    <row r="239" spans="1:10" hidden="1">
      <c r="A239" s="83" t="s">
        <v>482</v>
      </c>
      <c r="B239" s="83" t="s">
        <v>411</v>
      </c>
      <c r="C239" s="47" t="s">
        <v>13</v>
      </c>
      <c r="D239" s="47" t="s">
        <v>55</v>
      </c>
      <c r="E239" s="47" t="s">
        <v>543</v>
      </c>
      <c r="F239" s="47" t="s">
        <v>472</v>
      </c>
      <c r="G239" s="45">
        <v>44281</v>
      </c>
      <c r="H239" s="45">
        <v>44287</v>
      </c>
      <c r="I239" s="45">
        <v>44317</v>
      </c>
      <c r="J239" s="3" t="str">
        <f>IF(H239&lt;&gt;0,"finalizado", "pendente")</f>
        <v>finalizado</v>
      </c>
    </row>
    <row r="240" spans="1:10" hidden="1">
      <c r="A240" s="83" t="s">
        <v>482</v>
      </c>
      <c r="B240" s="83" t="s">
        <v>411</v>
      </c>
      <c r="C240" s="47" t="s">
        <v>13</v>
      </c>
      <c r="D240" s="47" t="s">
        <v>55</v>
      </c>
      <c r="E240" s="47" t="s">
        <v>481</v>
      </c>
      <c r="F240" s="47" t="s">
        <v>473</v>
      </c>
      <c r="G240" s="25">
        <v>44287</v>
      </c>
      <c r="H240" s="25">
        <v>44294</v>
      </c>
      <c r="I240" s="45">
        <v>44324</v>
      </c>
      <c r="J240" s="3" t="str">
        <f t="shared" si="2"/>
        <v>finalizado</v>
      </c>
    </row>
    <row r="241" spans="1:10" hidden="1">
      <c r="A241" s="83" t="s">
        <v>482</v>
      </c>
      <c r="B241" s="83" t="s">
        <v>411</v>
      </c>
      <c r="C241" s="47" t="s">
        <v>13</v>
      </c>
      <c r="D241" s="47" t="s">
        <v>55</v>
      </c>
      <c r="E241" s="47" t="s">
        <v>88</v>
      </c>
      <c r="F241" s="47" t="s">
        <v>544</v>
      </c>
      <c r="G241" s="25">
        <v>44295</v>
      </c>
      <c r="H241" s="25">
        <v>44301</v>
      </c>
      <c r="I241" s="45">
        <v>44331</v>
      </c>
      <c r="J241" s="2" t="str">
        <f t="shared" si="2"/>
        <v>finalizado</v>
      </c>
    </row>
    <row r="242" spans="1:10" hidden="1">
      <c r="A242" s="105" t="s">
        <v>482</v>
      </c>
      <c r="B242" s="105" t="s">
        <v>411</v>
      </c>
      <c r="C242" s="71" t="s">
        <v>13</v>
      </c>
      <c r="D242" s="71" t="s">
        <v>55</v>
      </c>
      <c r="E242" s="74"/>
      <c r="F242" s="72"/>
      <c r="G242" s="65"/>
      <c r="H242" s="65"/>
      <c r="I242" s="65"/>
      <c r="J242" s="3" t="str">
        <f t="shared" si="2"/>
        <v>pendente</v>
      </c>
    </row>
    <row r="243" spans="1:10" hidden="1">
      <c r="A243" s="109" t="s">
        <v>482</v>
      </c>
      <c r="B243" s="109" t="s">
        <v>411</v>
      </c>
      <c r="C243" s="68" t="s">
        <v>13</v>
      </c>
      <c r="D243" s="68" t="s">
        <v>55</v>
      </c>
      <c r="E243" s="75"/>
      <c r="F243" s="73"/>
      <c r="G243" s="69"/>
      <c r="H243" s="69"/>
      <c r="I243" s="69"/>
      <c r="J243" s="3" t="str">
        <f t="shared" si="2"/>
        <v>pendente</v>
      </c>
    </row>
    <row r="244" spans="1:10" hidden="1">
      <c r="A244" s="83" t="s">
        <v>482</v>
      </c>
      <c r="B244" s="83" t="s">
        <v>411</v>
      </c>
      <c r="C244" s="47" t="s">
        <v>13</v>
      </c>
      <c r="D244" s="47" t="s">
        <v>27</v>
      </c>
      <c r="E244" s="47" t="s">
        <v>103</v>
      </c>
      <c r="F244" s="47" t="s">
        <v>540</v>
      </c>
      <c r="G244" s="45">
        <v>44287</v>
      </c>
      <c r="H244" s="45">
        <v>44291</v>
      </c>
      <c r="I244" s="45">
        <v>44312</v>
      </c>
      <c r="J244" s="3" t="str">
        <f t="shared" si="2"/>
        <v>finalizado</v>
      </c>
    </row>
    <row r="245" spans="1:10" hidden="1">
      <c r="A245" s="83" t="s">
        <v>482</v>
      </c>
      <c r="B245" s="83" t="s">
        <v>411</v>
      </c>
      <c r="C245" s="47" t="s">
        <v>13</v>
      </c>
      <c r="D245" s="47" t="s">
        <v>27</v>
      </c>
      <c r="E245" s="47" t="s">
        <v>368</v>
      </c>
      <c r="F245" s="47" t="s">
        <v>545</v>
      </c>
      <c r="G245" s="45">
        <v>44294</v>
      </c>
      <c r="H245" s="45">
        <v>44298</v>
      </c>
      <c r="I245" s="45">
        <v>44319</v>
      </c>
      <c r="J245" s="3" t="str">
        <f t="shared" si="2"/>
        <v>finalizado</v>
      </c>
    </row>
    <row r="246" spans="1:10" hidden="1">
      <c r="A246" s="105" t="s">
        <v>482</v>
      </c>
      <c r="B246" s="105" t="s">
        <v>411</v>
      </c>
      <c r="C246" s="71" t="s">
        <v>13</v>
      </c>
      <c r="D246" s="71" t="s">
        <v>27</v>
      </c>
      <c r="E246" s="74"/>
      <c r="F246" s="78"/>
      <c r="G246" s="65"/>
      <c r="H246" s="65"/>
      <c r="I246" s="65"/>
      <c r="J246" s="3" t="str">
        <f t="shared" si="2"/>
        <v>pendente</v>
      </c>
    </row>
    <row r="247" spans="1:10" hidden="1">
      <c r="A247" s="105" t="s">
        <v>482</v>
      </c>
      <c r="B247" s="105" t="s">
        <v>411</v>
      </c>
      <c r="C247" s="71" t="s">
        <v>13</v>
      </c>
      <c r="D247" s="71" t="s">
        <v>27</v>
      </c>
      <c r="E247" s="74"/>
      <c r="F247" s="78"/>
      <c r="G247" s="65"/>
      <c r="H247" s="65"/>
      <c r="I247" s="65"/>
      <c r="J247" s="3" t="str">
        <f t="shared" si="2"/>
        <v>pendente</v>
      </c>
    </row>
    <row r="248" spans="1:10" hidden="1">
      <c r="A248" s="109" t="s">
        <v>482</v>
      </c>
      <c r="B248" s="109" t="s">
        <v>411</v>
      </c>
      <c r="C248" s="68" t="s">
        <v>13</v>
      </c>
      <c r="D248" s="68" t="s">
        <v>27</v>
      </c>
      <c r="E248" s="75"/>
      <c r="F248" s="79"/>
      <c r="G248" s="69"/>
      <c r="H248" s="69"/>
      <c r="I248" s="69"/>
      <c r="J248" s="3" t="str">
        <f t="shared" si="2"/>
        <v>pendente</v>
      </c>
    </row>
    <row r="249" spans="1:10" hidden="1">
      <c r="A249" s="83" t="s">
        <v>482</v>
      </c>
      <c r="B249" s="83" t="s">
        <v>411</v>
      </c>
      <c r="C249" s="47" t="s">
        <v>13</v>
      </c>
      <c r="D249" s="47" t="s">
        <v>14</v>
      </c>
      <c r="E249" s="47" t="s">
        <v>103</v>
      </c>
      <c r="F249" s="47" t="s">
        <v>540</v>
      </c>
      <c r="G249" s="45">
        <v>44287</v>
      </c>
      <c r="H249" s="45">
        <v>44291</v>
      </c>
      <c r="I249" s="45">
        <v>44308</v>
      </c>
      <c r="J249" s="3" t="str">
        <f>IF(H249&lt;&gt;0,"finalizado", "pendente")</f>
        <v>finalizado</v>
      </c>
    </row>
    <row r="250" spans="1:10" hidden="1">
      <c r="A250" s="83" t="s">
        <v>482</v>
      </c>
      <c r="B250" s="83" t="s">
        <v>411</v>
      </c>
      <c r="C250" s="47" t="s">
        <v>13</v>
      </c>
      <c r="D250" s="47" t="s">
        <v>14</v>
      </c>
      <c r="E250" s="47" t="s">
        <v>368</v>
      </c>
      <c r="F250" s="47" t="s">
        <v>545</v>
      </c>
      <c r="G250" s="45">
        <v>44294</v>
      </c>
      <c r="H250" s="45">
        <v>44298</v>
      </c>
      <c r="I250" s="8">
        <v>44315</v>
      </c>
      <c r="J250" s="3" t="str">
        <f t="shared" si="2"/>
        <v>finalizado</v>
      </c>
    </row>
    <row r="251" spans="1:10" hidden="1">
      <c r="A251" s="105" t="s">
        <v>482</v>
      </c>
      <c r="B251" s="105" t="s">
        <v>411</v>
      </c>
      <c r="C251" s="71" t="s">
        <v>13</v>
      </c>
      <c r="D251" s="71" t="s">
        <v>14</v>
      </c>
      <c r="E251" s="74"/>
      <c r="F251" s="62"/>
      <c r="G251" s="65"/>
      <c r="H251" s="65"/>
      <c r="I251" s="65"/>
      <c r="J251" s="3" t="str">
        <f t="shared" si="2"/>
        <v>pendente</v>
      </c>
    </row>
    <row r="252" spans="1:10" hidden="1">
      <c r="A252" s="105" t="s">
        <v>482</v>
      </c>
      <c r="B252" s="105" t="s">
        <v>411</v>
      </c>
      <c r="C252" s="71" t="s">
        <v>13</v>
      </c>
      <c r="D252" s="71" t="s">
        <v>14</v>
      </c>
      <c r="E252" s="74"/>
      <c r="F252" s="62"/>
      <c r="G252" s="65"/>
      <c r="H252" s="65"/>
      <c r="I252" s="65"/>
      <c r="J252" s="3" t="str">
        <f t="shared" si="2"/>
        <v>pendente</v>
      </c>
    </row>
    <row r="253" spans="1:10" hidden="1">
      <c r="A253" s="109" t="s">
        <v>482</v>
      </c>
      <c r="B253" s="109" t="s">
        <v>411</v>
      </c>
      <c r="C253" s="68" t="s">
        <v>13</v>
      </c>
      <c r="D253" s="68" t="s">
        <v>14</v>
      </c>
      <c r="E253" s="75"/>
      <c r="F253" s="81"/>
      <c r="G253" s="69"/>
      <c r="H253" s="69"/>
      <c r="I253" s="69"/>
      <c r="J253" s="3" t="str">
        <f t="shared" si="2"/>
        <v>pendente</v>
      </c>
    </row>
    <row r="254" spans="1:10" hidden="1">
      <c r="A254" s="118" t="s">
        <v>489</v>
      </c>
      <c r="B254" s="118" t="s">
        <v>411</v>
      </c>
      <c r="C254" s="47" t="s">
        <v>16</v>
      </c>
      <c r="D254" s="47" t="s">
        <v>29</v>
      </c>
      <c r="E254" s="47" t="s">
        <v>187</v>
      </c>
      <c r="F254" s="47" t="s">
        <v>138</v>
      </c>
      <c r="G254" s="45">
        <v>44293</v>
      </c>
      <c r="H254" s="45">
        <v>44298</v>
      </c>
      <c r="I254" s="45">
        <v>44317</v>
      </c>
      <c r="J254" s="3" t="str">
        <f t="shared" si="2"/>
        <v>finalizado</v>
      </c>
    </row>
    <row r="255" spans="1:10" hidden="1">
      <c r="A255" s="83" t="s">
        <v>489</v>
      </c>
      <c r="B255" s="83" t="s">
        <v>411</v>
      </c>
      <c r="C255" s="47" t="s">
        <v>16</v>
      </c>
      <c r="D255" s="47" t="s">
        <v>29</v>
      </c>
      <c r="E255" s="47" t="s">
        <v>188</v>
      </c>
      <c r="F255" s="47" t="s">
        <v>139</v>
      </c>
      <c r="G255" s="45">
        <v>44300</v>
      </c>
      <c r="H255" s="45">
        <v>44305</v>
      </c>
      <c r="I255" s="45">
        <v>44324</v>
      </c>
      <c r="J255" s="3" t="str">
        <f t="shared" si="2"/>
        <v>finalizado</v>
      </c>
    </row>
    <row r="256" spans="1:10" hidden="1">
      <c r="A256" s="83" t="s">
        <v>489</v>
      </c>
      <c r="B256" s="83" t="s">
        <v>411</v>
      </c>
      <c r="C256" s="47" t="s">
        <v>16</v>
      </c>
      <c r="D256" s="47" t="s">
        <v>29</v>
      </c>
      <c r="E256" s="47" t="s">
        <v>107</v>
      </c>
      <c r="F256" s="47" t="s">
        <v>571</v>
      </c>
      <c r="G256" s="45">
        <v>44307</v>
      </c>
      <c r="H256" s="45">
        <v>44312</v>
      </c>
      <c r="I256" s="45">
        <v>44331</v>
      </c>
      <c r="J256" s="3" t="str">
        <f t="shared" si="2"/>
        <v>finalizado</v>
      </c>
    </row>
    <row r="257" spans="1:10" hidden="1">
      <c r="A257" s="83" t="s">
        <v>489</v>
      </c>
      <c r="B257" s="83" t="s">
        <v>411</v>
      </c>
      <c r="C257" s="47" t="s">
        <v>16</v>
      </c>
      <c r="D257" s="47" t="s">
        <v>29</v>
      </c>
      <c r="E257" s="44"/>
      <c r="F257" s="46"/>
      <c r="G257" s="45"/>
      <c r="H257" s="45"/>
      <c r="I257" s="45"/>
      <c r="J257" s="3" t="str">
        <f t="shared" si="2"/>
        <v>pendente</v>
      </c>
    </row>
    <row r="258" spans="1:10" hidden="1">
      <c r="A258" s="141" t="s">
        <v>489</v>
      </c>
      <c r="B258" s="141" t="s">
        <v>411</v>
      </c>
      <c r="C258" s="52" t="s">
        <v>16</v>
      </c>
      <c r="D258" s="52" t="s">
        <v>29</v>
      </c>
      <c r="E258" s="52"/>
      <c r="F258" s="52"/>
      <c r="G258" s="53"/>
      <c r="H258" s="53"/>
      <c r="I258" s="53"/>
      <c r="J258" s="3" t="str">
        <f t="shared" si="2"/>
        <v>pendente</v>
      </c>
    </row>
    <row r="259" spans="1:10" hidden="1">
      <c r="A259" s="83" t="s">
        <v>489</v>
      </c>
      <c r="B259" s="83" t="s">
        <v>411</v>
      </c>
      <c r="C259" s="47" t="s">
        <v>16</v>
      </c>
      <c r="D259" s="47" t="s">
        <v>15</v>
      </c>
      <c r="E259" s="47" t="s">
        <v>187</v>
      </c>
      <c r="F259" s="47" t="s">
        <v>138</v>
      </c>
      <c r="G259" s="45">
        <v>44293</v>
      </c>
      <c r="H259" s="45">
        <v>44298</v>
      </c>
      <c r="I259" s="33">
        <v>44319</v>
      </c>
      <c r="J259" s="3" t="str">
        <f t="shared" si="2"/>
        <v>finalizado</v>
      </c>
    </row>
    <row r="260" spans="1:10" hidden="1">
      <c r="A260" s="83" t="s">
        <v>489</v>
      </c>
      <c r="B260" s="83" t="s">
        <v>411</v>
      </c>
      <c r="C260" s="47" t="s">
        <v>16</v>
      </c>
      <c r="D260" s="47" t="s">
        <v>15</v>
      </c>
      <c r="E260" s="47" t="s">
        <v>188</v>
      </c>
      <c r="F260" s="47" t="s">
        <v>139</v>
      </c>
      <c r="G260" s="45">
        <v>44300</v>
      </c>
      <c r="H260" s="45">
        <v>44305</v>
      </c>
      <c r="I260" s="33">
        <v>44326</v>
      </c>
      <c r="J260" s="3" t="str">
        <f t="shared" si="2"/>
        <v>finalizado</v>
      </c>
    </row>
    <row r="261" spans="1:10" hidden="1">
      <c r="A261" s="83" t="s">
        <v>489</v>
      </c>
      <c r="B261" s="83" t="s">
        <v>411</v>
      </c>
      <c r="C261" s="47" t="s">
        <v>16</v>
      </c>
      <c r="D261" s="47" t="s">
        <v>15</v>
      </c>
      <c r="E261" s="47" t="s">
        <v>107</v>
      </c>
      <c r="F261" s="47" t="s">
        <v>571</v>
      </c>
      <c r="G261" s="45">
        <v>44307</v>
      </c>
      <c r="H261" s="45">
        <v>44312</v>
      </c>
      <c r="I261" s="33">
        <v>44333</v>
      </c>
      <c r="J261" s="3" t="str">
        <f t="shared" si="2"/>
        <v>finalizado</v>
      </c>
    </row>
    <row r="262" spans="1:10" hidden="1">
      <c r="A262" s="83" t="s">
        <v>489</v>
      </c>
      <c r="B262" s="83" t="s">
        <v>411</v>
      </c>
      <c r="C262" s="47" t="s">
        <v>16</v>
      </c>
      <c r="D262" s="47" t="s">
        <v>15</v>
      </c>
      <c r="E262" s="44"/>
      <c r="F262" s="46"/>
      <c r="G262" s="45"/>
      <c r="H262" s="45"/>
      <c r="I262" s="28"/>
      <c r="J262" s="3" t="str">
        <f t="shared" si="2"/>
        <v>pendente</v>
      </c>
    </row>
    <row r="263" spans="1:10" hidden="1">
      <c r="A263" s="141" t="s">
        <v>489</v>
      </c>
      <c r="B263" s="141" t="s">
        <v>411</v>
      </c>
      <c r="C263" s="52" t="s">
        <v>16</v>
      </c>
      <c r="D263" s="52" t="s">
        <v>15</v>
      </c>
      <c r="E263" s="52"/>
      <c r="F263" s="52"/>
      <c r="G263" s="53"/>
      <c r="H263" s="53"/>
      <c r="I263" s="48"/>
      <c r="J263" s="3" t="str">
        <f t="shared" si="2"/>
        <v>pendente</v>
      </c>
    </row>
    <row r="264" spans="1:10" hidden="1">
      <c r="A264" s="83" t="s">
        <v>489</v>
      </c>
      <c r="B264" s="83" t="s">
        <v>411</v>
      </c>
      <c r="C264" s="47" t="s">
        <v>16</v>
      </c>
      <c r="D264" s="47" t="s">
        <v>23</v>
      </c>
      <c r="E264" s="47" t="s">
        <v>187</v>
      </c>
      <c r="F264" s="47" t="s">
        <v>138</v>
      </c>
      <c r="G264" s="45">
        <v>44293</v>
      </c>
      <c r="H264" s="45">
        <v>44298</v>
      </c>
      <c r="I264" s="28">
        <v>44325</v>
      </c>
      <c r="J264" s="3" t="str">
        <f t="shared" si="2"/>
        <v>finalizado</v>
      </c>
    </row>
    <row r="265" spans="1:10" hidden="1">
      <c r="A265" s="83" t="s">
        <v>489</v>
      </c>
      <c r="B265" s="83" t="s">
        <v>411</v>
      </c>
      <c r="C265" s="47" t="s">
        <v>16</v>
      </c>
      <c r="D265" s="47" t="s">
        <v>23</v>
      </c>
      <c r="E265" s="47" t="s">
        <v>188</v>
      </c>
      <c r="F265" s="47" t="s">
        <v>139</v>
      </c>
      <c r="G265" s="45">
        <v>44300</v>
      </c>
      <c r="H265" s="45">
        <v>44305</v>
      </c>
      <c r="I265" s="45">
        <v>44332</v>
      </c>
      <c r="J265" s="3" t="str">
        <f t="shared" si="2"/>
        <v>finalizado</v>
      </c>
    </row>
    <row r="266" spans="1:10" hidden="1">
      <c r="A266" s="83" t="s">
        <v>489</v>
      </c>
      <c r="B266" s="83" t="s">
        <v>411</v>
      </c>
      <c r="C266" s="47" t="s">
        <v>16</v>
      </c>
      <c r="D266" s="47" t="s">
        <v>23</v>
      </c>
      <c r="E266" s="47" t="s">
        <v>107</v>
      </c>
      <c r="F266" s="47" t="s">
        <v>571</v>
      </c>
      <c r="G266" s="45">
        <v>44307</v>
      </c>
      <c r="H266" s="45">
        <v>44312</v>
      </c>
      <c r="I266" s="28">
        <v>44339</v>
      </c>
      <c r="J266" s="3" t="str">
        <f t="shared" si="2"/>
        <v>finalizado</v>
      </c>
    </row>
    <row r="267" spans="1:10" hidden="1">
      <c r="A267" s="83" t="s">
        <v>489</v>
      </c>
      <c r="B267" s="83" t="s">
        <v>411</v>
      </c>
      <c r="C267" s="47" t="s">
        <v>16</v>
      </c>
      <c r="D267" s="47" t="s">
        <v>23</v>
      </c>
      <c r="E267" s="47"/>
      <c r="F267" s="47"/>
      <c r="G267" s="28"/>
      <c r="H267" s="28"/>
      <c r="I267" s="45"/>
      <c r="J267" s="3" t="str">
        <f t="shared" si="2"/>
        <v>pendente</v>
      </c>
    </row>
    <row r="268" spans="1:10" hidden="1">
      <c r="A268" s="141" t="s">
        <v>489</v>
      </c>
      <c r="B268" s="141" t="s">
        <v>411</v>
      </c>
      <c r="C268" s="52" t="s">
        <v>16</v>
      </c>
      <c r="D268" s="52" t="s">
        <v>23</v>
      </c>
      <c r="E268" s="52"/>
      <c r="F268" s="52"/>
      <c r="G268" s="48"/>
      <c r="H268" s="53"/>
      <c r="I268" s="53"/>
      <c r="J268" s="3" t="str">
        <f t="shared" si="2"/>
        <v>pendente</v>
      </c>
    </row>
    <row r="269" spans="1:10" hidden="1">
      <c r="A269" s="83" t="s">
        <v>489</v>
      </c>
      <c r="B269" s="83" t="s">
        <v>411</v>
      </c>
      <c r="C269" s="47" t="s">
        <v>16</v>
      </c>
      <c r="D269" s="47" t="s">
        <v>55</v>
      </c>
      <c r="E269" s="47" t="s">
        <v>182</v>
      </c>
      <c r="F269" s="47" t="s">
        <v>609</v>
      </c>
      <c r="G269" s="28">
        <v>44293</v>
      </c>
      <c r="H269" s="28">
        <v>44299</v>
      </c>
      <c r="I269" s="45">
        <v>44326</v>
      </c>
      <c r="J269" s="3" t="str">
        <f t="shared" si="2"/>
        <v>finalizado</v>
      </c>
    </row>
    <row r="270" spans="1:10" hidden="1">
      <c r="A270" s="83" t="s">
        <v>489</v>
      </c>
      <c r="B270" s="83" t="s">
        <v>411</v>
      </c>
      <c r="C270" s="47" t="s">
        <v>16</v>
      </c>
      <c r="D270" s="47" t="s">
        <v>55</v>
      </c>
      <c r="E270" s="47" t="s">
        <v>189</v>
      </c>
      <c r="F270" s="47" t="s">
        <v>610</v>
      </c>
      <c r="G270" s="45">
        <v>44300</v>
      </c>
      <c r="H270" s="28">
        <v>44306</v>
      </c>
      <c r="I270" s="28">
        <v>44333</v>
      </c>
      <c r="J270" s="3" t="str">
        <f t="shared" si="2"/>
        <v>finalizado</v>
      </c>
    </row>
    <row r="271" spans="1:10" hidden="1">
      <c r="A271" s="83" t="s">
        <v>489</v>
      </c>
      <c r="B271" s="83" t="s">
        <v>411</v>
      </c>
      <c r="C271" s="47" t="s">
        <v>16</v>
      </c>
      <c r="D271" s="47" t="s">
        <v>55</v>
      </c>
      <c r="E271" s="47" t="s">
        <v>302</v>
      </c>
      <c r="F271" s="47" t="s">
        <v>611</v>
      </c>
      <c r="G271" s="28">
        <v>44307</v>
      </c>
      <c r="H271" s="28">
        <v>44313</v>
      </c>
      <c r="I271" s="45">
        <v>44340</v>
      </c>
      <c r="J271" s="3" t="str">
        <f t="shared" si="2"/>
        <v>finalizado</v>
      </c>
    </row>
    <row r="272" spans="1:10" hidden="1">
      <c r="A272" s="83" t="s">
        <v>489</v>
      </c>
      <c r="B272" s="83" t="s">
        <v>411</v>
      </c>
      <c r="C272" s="47" t="s">
        <v>16</v>
      </c>
      <c r="D272" s="47" t="s">
        <v>55</v>
      </c>
      <c r="E272" s="8"/>
      <c r="F272" s="46"/>
      <c r="G272" s="45"/>
      <c r="H272" s="45"/>
      <c r="I272" s="45"/>
      <c r="J272" s="3" t="str">
        <f t="shared" si="2"/>
        <v>pendente</v>
      </c>
    </row>
    <row r="273" spans="1:10" hidden="1">
      <c r="A273" s="141" t="s">
        <v>489</v>
      </c>
      <c r="B273" s="141" t="s">
        <v>411</v>
      </c>
      <c r="C273" s="52" t="s">
        <v>16</v>
      </c>
      <c r="D273" s="52" t="s">
        <v>55</v>
      </c>
      <c r="E273" s="35"/>
      <c r="F273" s="51"/>
      <c r="G273" s="48"/>
      <c r="H273" s="48"/>
      <c r="I273" s="48"/>
      <c r="J273" s="3" t="str">
        <f t="shared" si="2"/>
        <v>pendente</v>
      </c>
    </row>
    <row r="274" spans="1:10" hidden="1">
      <c r="A274" s="83" t="s">
        <v>489</v>
      </c>
      <c r="B274" s="83" t="s">
        <v>411</v>
      </c>
      <c r="C274" s="47" t="s">
        <v>16</v>
      </c>
      <c r="D274" s="47" t="s">
        <v>27</v>
      </c>
      <c r="E274" s="47" t="s">
        <v>187</v>
      </c>
      <c r="F274" s="47" t="s">
        <v>138</v>
      </c>
      <c r="G274" s="45">
        <v>44293</v>
      </c>
      <c r="H274" s="45">
        <v>44298</v>
      </c>
      <c r="I274" s="45">
        <v>44322</v>
      </c>
      <c r="J274" s="3" t="str">
        <f t="shared" si="2"/>
        <v>finalizado</v>
      </c>
    </row>
    <row r="275" spans="1:10" hidden="1">
      <c r="A275" s="83" t="s">
        <v>489</v>
      </c>
      <c r="B275" s="83" t="s">
        <v>411</v>
      </c>
      <c r="C275" s="47" t="s">
        <v>16</v>
      </c>
      <c r="D275" s="47" t="s">
        <v>27</v>
      </c>
      <c r="E275" s="47" t="s">
        <v>188</v>
      </c>
      <c r="F275" s="47" t="s">
        <v>139</v>
      </c>
      <c r="G275" s="45">
        <v>44300</v>
      </c>
      <c r="H275" s="45">
        <v>44305</v>
      </c>
      <c r="I275" s="45">
        <v>44329</v>
      </c>
      <c r="J275" s="3" t="str">
        <f t="shared" si="2"/>
        <v>finalizado</v>
      </c>
    </row>
    <row r="276" spans="1:10" hidden="1">
      <c r="A276" s="83" t="s">
        <v>489</v>
      </c>
      <c r="B276" s="83" t="s">
        <v>411</v>
      </c>
      <c r="C276" s="47" t="s">
        <v>16</v>
      </c>
      <c r="D276" s="47" t="s">
        <v>27</v>
      </c>
      <c r="E276" s="47" t="s">
        <v>107</v>
      </c>
      <c r="F276" s="47" t="s">
        <v>571</v>
      </c>
      <c r="G276" s="45">
        <v>44307</v>
      </c>
      <c r="H276" s="45">
        <v>44312</v>
      </c>
      <c r="I276" s="45">
        <v>44336</v>
      </c>
      <c r="J276" s="3" t="str">
        <f t="shared" si="2"/>
        <v>finalizado</v>
      </c>
    </row>
    <row r="277" spans="1:10" hidden="1">
      <c r="A277" s="83" t="s">
        <v>489</v>
      </c>
      <c r="B277" s="83" t="s">
        <v>411</v>
      </c>
      <c r="C277" s="47" t="s">
        <v>16</v>
      </c>
      <c r="D277" s="47" t="s">
        <v>27</v>
      </c>
      <c r="E277" s="8"/>
      <c r="F277" s="49"/>
      <c r="G277" s="45"/>
      <c r="H277" s="45"/>
      <c r="I277" s="45"/>
      <c r="J277" s="3" t="str">
        <f t="shared" si="2"/>
        <v>pendente</v>
      </c>
    </row>
    <row r="278" spans="1:10" hidden="1">
      <c r="A278" s="141" t="s">
        <v>489</v>
      </c>
      <c r="B278" s="141" t="s">
        <v>411</v>
      </c>
      <c r="C278" s="52" t="s">
        <v>16</v>
      </c>
      <c r="D278" s="52" t="s">
        <v>27</v>
      </c>
      <c r="E278" s="6"/>
      <c r="F278" s="51"/>
      <c r="G278" s="48"/>
      <c r="H278" s="48"/>
      <c r="I278" s="48"/>
      <c r="J278" s="3" t="str">
        <f t="shared" si="2"/>
        <v>pendente</v>
      </c>
    </row>
    <row r="279" spans="1:10" hidden="1">
      <c r="A279" s="83" t="s">
        <v>489</v>
      </c>
      <c r="B279" s="83" t="s">
        <v>411</v>
      </c>
      <c r="C279" s="47" t="s">
        <v>16</v>
      </c>
      <c r="D279" s="47" t="s">
        <v>14</v>
      </c>
      <c r="E279" s="47" t="s">
        <v>188</v>
      </c>
      <c r="F279" s="47" t="s">
        <v>139</v>
      </c>
      <c r="G279" s="28">
        <v>44300</v>
      </c>
      <c r="H279" s="45">
        <v>44305</v>
      </c>
      <c r="I279" s="45">
        <v>44340</v>
      </c>
      <c r="J279" s="3" t="str">
        <f t="shared" si="2"/>
        <v>finalizado</v>
      </c>
    </row>
    <row r="280" spans="1:10" hidden="1">
      <c r="A280" s="83" t="s">
        <v>489</v>
      </c>
      <c r="B280" s="83" t="s">
        <v>411</v>
      </c>
      <c r="C280" s="47" t="s">
        <v>16</v>
      </c>
      <c r="D280" s="47" t="s">
        <v>14</v>
      </c>
      <c r="E280" s="47"/>
      <c r="F280" s="47"/>
      <c r="G280" s="28"/>
      <c r="H280" s="45"/>
      <c r="I280" s="45"/>
      <c r="J280" s="3" t="str">
        <f t="shared" si="2"/>
        <v>pendente</v>
      </c>
    </row>
    <row r="281" spans="1:10" hidden="1">
      <c r="A281" s="83" t="s">
        <v>489</v>
      </c>
      <c r="B281" s="83" t="s">
        <v>411</v>
      </c>
      <c r="C281" s="47" t="s">
        <v>16</v>
      </c>
      <c r="D281" s="47" t="s">
        <v>14</v>
      </c>
      <c r="E281" s="44"/>
      <c r="F281" s="46"/>
      <c r="G281" s="28"/>
      <c r="H281" s="45"/>
      <c r="I281" s="28"/>
      <c r="J281" s="3" t="str">
        <f t="shared" si="2"/>
        <v>pendente</v>
      </c>
    </row>
    <row r="282" spans="1:10" hidden="1">
      <c r="A282" s="83" t="s">
        <v>489</v>
      </c>
      <c r="B282" s="83" t="s">
        <v>411</v>
      </c>
      <c r="C282" s="47" t="s">
        <v>16</v>
      </c>
      <c r="D282" s="47" t="s">
        <v>14</v>
      </c>
      <c r="E282" s="44"/>
      <c r="F282" s="49"/>
      <c r="G282" s="28"/>
      <c r="H282" s="28"/>
      <c r="I282" s="28"/>
      <c r="J282" s="3" t="str">
        <f t="shared" si="2"/>
        <v>pendente</v>
      </c>
    </row>
    <row r="283" spans="1:10" hidden="1">
      <c r="A283" s="141" t="s">
        <v>489</v>
      </c>
      <c r="B283" s="141" t="s">
        <v>411</v>
      </c>
      <c r="C283" s="52" t="s">
        <v>16</v>
      </c>
      <c r="D283" s="52" t="s">
        <v>14</v>
      </c>
      <c r="E283" s="50"/>
      <c r="F283" s="31"/>
      <c r="G283" s="53"/>
      <c r="H283" s="53"/>
      <c r="I283" s="53"/>
      <c r="J283" s="3" t="str">
        <f t="shared" si="2"/>
        <v>pendente</v>
      </c>
    </row>
    <row r="284" spans="1:10" hidden="1">
      <c r="A284" s="118" t="s">
        <v>496</v>
      </c>
      <c r="B284" s="118" t="s">
        <v>411</v>
      </c>
      <c r="C284" s="47" t="s">
        <v>11</v>
      </c>
      <c r="D284" s="46" t="s">
        <v>29</v>
      </c>
      <c r="E284" s="44" t="s">
        <v>135</v>
      </c>
      <c r="F284" s="49" t="s">
        <v>136</v>
      </c>
      <c r="G284" s="28">
        <v>44284</v>
      </c>
      <c r="H284" s="28">
        <v>44288</v>
      </c>
      <c r="I284" s="28">
        <v>44300</v>
      </c>
      <c r="J284" s="3" t="str">
        <f t="shared" si="2"/>
        <v>finalizado</v>
      </c>
    </row>
    <row r="285" spans="1:10" hidden="1">
      <c r="A285" s="83" t="s">
        <v>496</v>
      </c>
      <c r="B285" s="83" t="s">
        <v>411</v>
      </c>
      <c r="C285" s="47" t="s">
        <v>11</v>
      </c>
      <c r="D285" s="46" t="s">
        <v>29</v>
      </c>
      <c r="E285" s="44" t="s">
        <v>119</v>
      </c>
      <c r="F285" s="49" t="s">
        <v>137</v>
      </c>
      <c r="G285" s="28">
        <v>44291</v>
      </c>
      <c r="H285" s="28">
        <v>44295</v>
      </c>
      <c r="I285" s="28">
        <v>44307</v>
      </c>
      <c r="J285" s="3" t="str">
        <f t="shared" si="2"/>
        <v>finalizado</v>
      </c>
    </row>
    <row r="286" spans="1:10" hidden="1">
      <c r="A286" s="83" t="s">
        <v>496</v>
      </c>
      <c r="B286" s="83" t="s">
        <v>411</v>
      </c>
      <c r="C286" s="47" t="s">
        <v>11</v>
      </c>
      <c r="D286" s="46" t="s">
        <v>29</v>
      </c>
      <c r="E286" s="44" t="s">
        <v>121</v>
      </c>
      <c r="F286" s="15" t="s">
        <v>138</v>
      </c>
      <c r="G286" s="45">
        <v>44298</v>
      </c>
      <c r="H286" s="45">
        <v>44302</v>
      </c>
      <c r="I286" s="45">
        <v>44314</v>
      </c>
      <c r="J286" s="3" t="str">
        <f t="shared" si="2"/>
        <v>finalizado</v>
      </c>
    </row>
    <row r="287" spans="1:10" hidden="1">
      <c r="A287" s="83" t="s">
        <v>496</v>
      </c>
      <c r="B287" s="83" t="s">
        <v>411</v>
      </c>
      <c r="C287" s="47" t="s">
        <v>11</v>
      </c>
      <c r="D287" s="46" t="s">
        <v>29</v>
      </c>
      <c r="E287" s="44" t="s">
        <v>122</v>
      </c>
      <c r="F287" s="15" t="s">
        <v>139</v>
      </c>
      <c r="G287" s="45">
        <v>44305</v>
      </c>
      <c r="H287" s="45">
        <v>44309</v>
      </c>
      <c r="I287" s="45">
        <v>44321</v>
      </c>
      <c r="J287" s="3" t="str">
        <f t="shared" si="2"/>
        <v>finalizado</v>
      </c>
    </row>
    <row r="288" spans="1:10" hidden="1">
      <c r="A288" s="141" t="s">
        <v>496</v>
      </c>
      <c r="B288" s="141" t="s">
        <v>411</v>
      </c>
      <c r="C288" s="52" t="s">
        <v>11</v>
      </c>
      <c r="D288" s="51" t="s">
        <v>29</v>
      </c>
      <c r="E288" s="51" t="s">
        <v>131</v>
      </c>
      <c r="F288" s="51" t="s">
        <v>571</v>
      </c>
      <c r="G288" s="48">
        <v>44312</v>
      </c>
      <c r="H288" s="48">
        <v>44316</v>
      </c>
      <c r="I288" s="48">
        <v>44328</v>
      </c>
      <c r="J288" s="3" t="str">
        <f t="shared" si="2"/>
        <v>finalizado</v>
      </c>
    </row>
    <row r="289" spans="1:10" hidden="1">
      <c r="A289" s="83" t="s">
        <v>496</v>
      </c>
      <c r="B289" s="83" t="s">
        <v>411</v>
      </c>
      <c r="C289" s="47" t="s">
        <v>11</v>
      </c>
      <c r="D289" s="47" t="s">
        <v>15</v>
      </c>
      <c r="E289" s="47" t="s">
        <v>334</v>
      </c>
      <c r="F289" s="47" t="s">
        <v>616</v>
      </c>
      <c r="G289" s="45">
        <v>44284</v>
      </c>
      <c r="H289" s="45">
        <v>44290</v>
      </c>
      <c r="I289" s="45">
        <v>44314</v>
      </c>
      <c r="J289" s="3" t="str">
        <f t="shared" si="2"/>
        <v>finalizado</v>
      </c>
    </row>
    <row r="290" spans="1:10" hidden="1">
      <c r="A290" s="83" t="s">
        <v>496</v>
      </c>
      <c r="B290" s="83" t="s">
        <v>411</v>
      </c>
      <c r="C290" s="47" t="s">
        <v>11</v>
      </c>
      <c r="D290" s="47" t="s">
        <v>15</v>
      </c>
      <c r="E290" s="47" t="s">
        <v>617</v>
      </c>
      <c r="F290" s="47" t="s">
        <v>618</v>
      </c>
      <c r="G290" s="45">
        <v>44291</v>
      </c>
      <c r="H290" s="45">
        <v>44302</v>
      </c>
      <c r="I290" s="28">
        <v>44321</v>
      </c>
      <c r="J290" s="3" t="str">
        <f t="shared" si="2"/>
        <v>finalizado</v>
      </c>
    </row>
    <row r="291" spans="1:10" hidden="1">
      <c r="A291" s="83" t="s">
        <v>496</v>
      </c>
      <c r="B291" s="83" t="s">
        <v>411</v>
      </c>
      <c r="C291" s="47" t="s">
        <v>11</v>
      </c>
      <c r="D291" s="47" t="s">
        <v>15</v>
      </c>
      <c r="E291" s="47" t="s">
        <v>619</v>
      </c>
      <c r="F291" s="47" t="s">
        <v>620</v>
      </c>
      <c r="G291" s="45">
        <v>44305</v>
      </c>
      <c r="H291" s="45">
        <v>44311</v>
      </c>
      <c r="I291" s="8">
        <v>44335</v>
      </c>
      <c r="J291" s="3" t="str">
        <f t="shared" si="2"/>
        <v>finalizado</v>
      </c>
    </row>
    <row r="292" spans="1:10" hidden="1">
      <c r="A292" s="83" t="s">
        <v>496</v>
      </c>
      <c r="B292" s="83" t="s">
        <v>411</v>
      </c>
      <c r="C292" s="47" t="s">
        <v>11</v>
      </c>
      <c r="D292" s="47" t="s">
        <v>15</v>
      </c>
      <c r="E292" s="47"/>
      <c r="F292" s="49"/>
      <c r="G292" s="33"/>
      <c r="H292" s="33"/>
      <c r="I292" s="8"/>
      <c r="J292" s="3" t="str">
        <f t="shared" si="2"/>
        <v>pendente</v>
      </c>
    </row>
    <row r="293" spans="1:10" hidden="1">
      <c r="A293" s="141" t="s">
        <v>496</v>
      </c>
      <c r="B293" s="141" t="s">
        <v>411</v>
      </c>
      <c r="C293" s="52" t="s">
        <v>11</v>
      </c>
      <c r="D293" s="52" t="s">
        <v>15</v>
      </c>
      <c r="E293" s="6"/>
      <c r="F293" s="6"/>
      <c r="G293" s="34"/>
      <c r="H293" s="34"/>
      <c r="I293" s="48"/>
      <c r="J293" s="3" t="str">
        <f t="shared" si="2"/>
        <v>pendente</v>
      </c>
    </row>
    <row r="294" spans="1:10" hidden="1">
      <c r="A294" s="83" t="s">
        <v>496</v>
      </c>
      <c r="B294" s="83" t="s">
        <v>411</v>
      </c>
      <c r="C294" s="47" t="s">
        <v>11</v>
      </c>
      <c r="D294" s="47" t="s">
        <v>23</v>
      </c>
      <c r="E294" s="44" t="s">
        <v>135</v>
      </c>
      <c r="F294" s="49" t="s">
        <v>136</v>
      </c>
      <c r="G294" s="28">
        <v>44284</v>
      </c>
      <c r="H294" s="28">
        <v>44288</v>
      </c>
      <c r="I294" s="8">
        <v>44306</v>
      </c>
      <c r="J294" s="3" t="str">
        <f t="shared" si="2"/>
        <v>finalizado</v>
      </c>
    </row>
    <row r="295" spans="1:10" hidden="1">
      <c r="A295" s="83" t="s">
        <v>496</v>
      </c>
      <c r="B295" s="83" t="s">
        <v>411</v>
      </c>
      <c r="C295" s="47" t="s">
        <v>11</v>
      </c>
      <c r="D295" s="47" t="s">
        <v>23</v>
      </c>
      <c r="E295" s="44" t="s">
        <v>119</v>
      </c>
      <c r="F295" s="49" t="s">
        <v>137</v>
      </c>
      <c r="G295" s="28">
        <v>44291</v>
      </c>
      <c r="H295" s="28">
        <v>44295</v>
      </c>
      <c r="I295" s="45">
        <v>44313</v>
      </c>
      <c r="J295" s="3" t="str">
        <f t="shared" si="2"/>
        <v>finalizado</v>
      </c>
    </row>
    <row r="296" spans="1:10" hidden="1">
      <c r="A296" s="83" t="s">
        <v>496</v>
      </c>
      <c r="B296" s="83" t="s">
        <v>411</v>
      </c>
      <c r="C296" s="47" t="s">
        <v>11</v>
      </c>
      <c r="D296" s="47" t="s">
        <v>23</v>
      </c>
      <c r="E296" s="44" t="s">
        <v>121</v>
      </c>
      <c r="F296" s="15" t="s">
        <v>138</v>
      </c>
      <c r="G296" s="45">
        <v>44298</v>
      </c>
      <c r="H296" s="45">
        <v>44302</v>
      </c>
      <c r="I296" s="45">
        <v>44320</v>
      </c>
      <c r="J296" s="3" t="str">
        <f t="shared" si="2"/>
        <v>finalizado</v>
      </c>
    </row>
    <row r="297" spans="1:10" hidden="1">
      <c r="A297" s="83" t="s">
        <v>496</v>
      </c>
      <c r="B297" s="83" t="s">
        <v>411</v>
      </c>
      <c r="C297" s="47" t="s">
        <v>11</v>
      </c>
      <c r="D297" s="47" t="s">
        <v>23</v>
      </c>
      <c r="E297" s="44" t="s">
        <v>122</v>
      </c>
      <c r="F297" s="15" t="s">
        <v>139</v>
      </c>
      <c r="G297" s="45">
        <v>44305</v>
      </c>
      <c r="H297" s="45">
        <v>44309</v>
      </c>
      <c r="I297" s="45">
        <v>44327</v>
      </c>
      <c r="J297" s="3" t="str">
        <f t="shared" si="2"/>
        <v>finalizado</v>
      </c>
    </row>
    <row r="298" spans="1:10" hidden="1">
      <c r="A298" s="141" t="s">
        <v>496</v>
      </c>
      <c r="B298" s="141" t="s">
        <v>411</v>
      </c>
      <c r="C298" s="52" t="s">
        <v>11</v>
      </c>
      <c r="D298" s="52" t="s">
        <v>23</v>
      </c>
      <c r="E298" s="51" t="s">
        <v>131</v>
      </c>
      <c r="F298" s="51" t="s">
        <v>571</v>
      </c>
      <c r="G298" s="48">
        <v>44312</v>
      </c>
      <c r="H298" s="48">
        <v>44316</v>
      </c>
      <c r="I298" s="48">
        <v>44334</v>
      </c>
      <c r="J298" s="3" t="str">
        <f t="shared" si="2"/>
        <v>finalizado</v>
      </c>
    </row>
    <row r="299" spans="1:10" hidden="1">
      <c r="A299" s="83" t="s">
        <v>496</v>
      </c>
      <c r="B299" s="83" t="s">
        <v>411</v>
      </c>
      <c r="C299" s="47" t="s">
        <v>11</v>
      </c>
      <c r="D299" s="47" t="s">
        <v>27</v>
      </c>
      <c r="E299" s="44" t="s">
        <v>135</v>
      </c>
      <c r="F299" s="49" t="s">
        <v>136</v>
      </c>
      <c r="G299" s="28">
        <v>44284</v>
      </c>
      <c r="H299" s="28">
        <v>44288</v>
      </c>
      <c r="I299" s="45">
        <v>44312</v>
      </c>
      <c r="J299" s="3" t="str">
        <f t="shared" si="2"/>
        <v>finalizado</v>
      </c>
    </row>
    <row r="300" spans="1:10" hidden="1">
      <c r="A300" s="83" t="s">
        <v>496</v>
      </c>
      <c r="B300" s="83" t="s">
        <v>411</v>
      </c>
      <c r="C300" s="47" t="s">
        <v>11</v>
      </c>
      <c r="D300" s="47" t="s">
        <v>27</v>
      </c>
      <c r="E300" s="44" t="s">
        <v>119</v>
      </c>
      <c r="F300" s="49" t="s">
        <v>137</v>
      </c>
      <c r="G300" s="28">
        <v>44291</v>
      </c>
      <c r="H300" s="28">
        <v>44295</v>
      </c>
      <c r="I300" s="45">
        <v>44319</v>
      </c>
      <c r="J300" s="3" t="str">
        <f t="shared" si="2"/>
        <v>finalizado</v>
      </c>
    </row>
    <row r="301" spans="1:10" hidden="1">
      <c r="A301" s="83" t="s">
        <v>496</v>
      </c>
      <c r="B301" s="83" t="s">
        <v>411</v>
      </c>
      <c r="C301" s="47" t="s">
        <v>11</v>
      </c>
      <c r="D301" s="47" t="s">
        <v>27</v>
      </c>
      <c r="E301" s="44" t="s">
        <v>121</v>
      </c>
      <c r="F301" s="15" t="s">
        <v>138</v>
      </c>
      <c r="G301" s="45">
        <v>44298</v>
      </c>
      <c r="H301" s="45">
        <v>44302</v>
      </c>
      <c r="I301" s="45">
        <v>44326</v>
      </c>
      <c r="J301" s="3" t="str">
        <f t="shared" si="2"/>
        <v>finalizado</v>
      </c>
    </row>
    <row r="302" spans="1:10" hidden="1">
      <c r="A302" s="83" t="s">
        <v>496</v>
      </c>
      <c r="B302" s="83" t="s">
        <v>411</v>
      </c>
      <c r="C302" s="47" t="s">
        <v>11</v>
      </c>
      <c r="D302" s="47" t="s">
        <v>27</v>
      </c>
      <c r="E302" s="44" t="s">
        <v>122</v>
      </c>
      <c r="F302" s="15" t="s">
        <v>139</v>
      </c>
      <c r="G302" s="45">
        <v>44305</v>
      </c>
      <c r="H302" s="45">
        <v>44309</v>
      </c>
      <c r="I302" s="45">
        <v>44333</v>
      </c>
      <c r="J302" s="3" t="str">
        <f t="shared" si="2"/>
        <v>finalizado</v>
      </c>
    </row>
    <row r="303" spans="1:10" hidden="1">
      <c r="A303" s="141" t="s">
        <v>496</v>
      </c>
      <c r="B303" s="141" t="s">
        <v>411</v>
      </c>
      <c r="C303" s="52" t="s">
        <v>11</v>
      </c>
      <c r="D303" s="52" t="s">
        <v>27</v>
      </c>
      <c r="E303" s="51" t="s">
        <v>131</v>
      </c>
      <c r="F303" s="51" t="s">
        <v>571</v>
      </c>
      <c r="G303" s="48">
        <v>44312</v>
      </c>
      <c r="H303" s="48">
        <v>44316</v>
      </c>
      <c r="I303" s="48">
        <v>44340</v>
      </c>
      <c r="J303" s="3" t="str">
        <f t="shared" si="2"/>
        <v>finalizado</v>
      </c>
    </row>
    <row r="304" spans="1:10" hidden="1">
      <c r="A304" s="83" t="s">
        <v>496</v>
      </c>
      <c r="B304" s="83" t="s">
        <v>411</v>
      </c>
      <c r="C304" s="47" t="s">
        <v>11</v>
      </c>
      <c r="D304" s="47" t="s">
        <v>24</v>
      </c>
      <c r="E304" s="44" t="s">
        <v>135</v>
      </c>
      <c r="F304" s="49" t="s">
        <v>136</v>
      </c>
      <c r="G304" s="28">
        <v>44284</v>
      </c>
      <c r="H304" s="28">
        <v>44288</v>
      </c>
      <c r="I304" s="45">
        <v>44308</v>
      </c>
      <c r="J304" s="3" t="str">
        <f t="shared" si="2"/>
        <v>finalizado</v>
      </c>
    </row>
    <row r="305" spans="1:10" hidden="1">
      <c r="A305" s="83" t="s">
        <v>496</v>
      </c>
      <c r="B305" s="83" t="s">
        <v>411</v>
      </c>
      <c r="C305" s="47" t="s">
        <v>11</v>
      </c>
      <c r="D305" s="47" t="s">
        <v>24</v>
      </c>
      <c r="E305" s="44" t="s">
        <v>119</v>
      </c>
      <c r="F305" s="49" t="s">
        <v>137</v>
      </c>
      <c r="G305" s="28">
        <v>44291</v>
      </c>
      <c r="H305" s="28">
        <v>44295</v>
      </c>
      <c r="I305" s="45">
        <v>44315</v>
      </c>
      <c r="J305" s="3" t="str">
        <f t="shared" si="2"/>
        <v>finalizado</v>
      </c>
    </row>
    <row r="306" spans="1:10" hidden="1">
      <c r="A306" s="83" t="s">
        <v>496</v>
      </c>
      <c r="B306" s="83" t="s">
        <v>411</v>
      </c>
      <c r="C306" s="47" t="s">
        <v>11</v>
      </c>
      <c r="D306" s="47" t="s">
        <v>24</v>
      </c>
      <c r="E306" s="44" t="s">
        <v>121</v>
      </c>
      <c r="F306" s="15" t="s">
        <v>138</v>
      </c>
      <c r="G306" s="45">
        <v>44298</v>
      </c>
      <c r="H306" s="45">
        <v>44302</v>
      </c>
      <c r="I306" s="45">
        <v>44322</v>
      </c>
      <c r="J306" s="3" t="str">
        <f>IF(H306&lt;&gt;0,"finalizado", "pendente")</f>
        <v>finalizado</v>
      </c>
    </row>
    <row r="307" spans="1:10" hidden="1">
      <c r="A307" s="83" t="s">
        <v>496</v>
      </c>
      <c r="B307" s="83" t="s">
        <v>411</v>
      </c>
      <c r="C307" s="47" t="s">
        <v>11</v>
      </c>
      <c r="D307" s="47" t="s">
        <v>24</v>
      </c>
      <c r="E307" s="44" t="s">
        <v>122</v>
      </c>
      <c r="F307" s="15" t="s">
        <v>139</v>
      </c>
      <c r="G307" s="45">
        <v>44305</v>
      </c>
      <c r="H307" s="45">
        <v>44309</v>
      </c>
      <c r="I307" s="45">
        <v>44329</v>
      </c>
      <c r="J307" s="3" t="str">
        <f>IF(H307&lt;&gt;0,"finalizado", "pendente")</f>
        <v>finalizado</v>
      </c>
    </row>
    <row r="308" spans="1:10" hidden="1">
      <c r="A308" s="141" t="s">
        <v>496</v>
      </c>
      <c r="B308" s="141" t="s">
        <v>411</v>
      </c>
      <c r="C308" s="52" t="s">
        <v>11</v>
      </c>
      <c r="D308" s="52" t="s">
        <v>24</v>
      </c>
      <c r="E308" s="51" t="s">
        <v>131</v>
      </c>
      <c r="F308" s="51" t="s">
        <v>571</v>
      </c>
      <c r="G308" s="48">
        <v>44312</v>
      </c>
      <c r="H308" s="48">
        <v>44316</v>
      </c>
      <c r="I308" s="48">
        <v>44336</v>
      </c>
      <c r="J308" s="3" t="str">
        <f>IF(H308&lt;&gt;0,"finalizado", "pendente")</f>
        <v>finalizado</v>
      </c>
    </row>
    <row r="309" spans="1:10" hidden="1">
      <c r="A309" s="83" t="s">
        <v>496</v>
      </c>
      <c r="B309" s="83" t="s">
        <v>411</v>
      </c>
      <c r="C309" s="47" t="s">
        <v>11</v>
      </c>
      <c r="D309" s="47" t="s">
        <v>56</v>
      </c>
      <c r="E309" s="47" t="s">
        <v>622</v>
      </c>
      <c r="F309" s="47" t="s">
        <v>138</v>
      </c>
      <c r="G309" s="45">
        <v>44295</v>
      </c>
      <c r="H309" s="45">
        <v>44301</v>
      </c>
      <c r="I309" s="45">
        <v>44320</v>
      </c>
      <c r="J309" s="3" t="str">
        <f>IF(H309&lt;&gt;0,"finalizado", "pendente")</f>
        <v>finalizado</v>
      </c>
    </row>
    <row r="310" spans="1:10" hidden="1">
      <c r="A310" s="83" t="s">
        <v>496</v>
      </c>
      <c r="B310" s="83" t="s">
        <v>411</v>
      </c>
      <c r="C310" s="47" t="s">
        <v>11</v>
      </c>
      <c r="D310" s="47" t="s">
        <v>56</v>
      </c>
      <c r="E310" s="47" t="s">
        <v>623</v>
      </c>
      <c r="F310" s="47" t="s">
        <v>571</v>
      </c>
      <c r="G310" s="45">
        <v>44309</v>
      </c>
      <c r="H310" s="45">
        <v>44315</v>
      </c>
      <c r="I310" s="45">
        <v>44334</v>
      </c>
      <c r="J310" s="3" t="str">
        <f t="shared" si="2"/>
        <v>finalizado</v>
      </c>
    </row>
    <row r="311" spans="1:10" hidden="1">
      <c r="A311" s="83" t="s">
        <v>496</v>
      </c>
      <c r="B311" s="83" t="s">
        <v>411</v>
      </c>
      <c r="C311" s="47" t="s">
        <v>11</v>
      </c>
      <c r="D311" s="47" t="s">
        <v>56</v>
      </c>
      <c r="E311" s="47"/>
      <c r="F311" s="46"/>
      <c r="G311" s="45"/>
      <c r="H311" s="45"/>
      <c r="I311" s="45"/>
      <c r="J311" s="3" t="str">
        <f t="shared" si="2"/>
        <v>pendente</v>
      </c>
    </row>
    <row r="312" spans="1:10" hidden="1">
      <c r="A312" s="83" t="s">
        <v>496</v>
      </c>
      <c r="B312" s="83" t="s">
        <v>411</v>
      </c>
      <c r="C312" s="47" t="s">
        <v>11</v>
      </c>
      <c r="D312" s="47" t="s">
        <v>56</v>
      </c>
      <c r="E312" s="44"/>
      <c r="F312" s="46"/>
      <c r="G312" s="28"/>
      <c r="H312" s="28"/>
      <c r="I312" s="28"/>
      <c r="J312" s="3" t="str">
        <f t="shared" si="2"/>
        <v>pendente</v>
      </c>
    </row>
    <row r="313" spans="1:10" hidden="1">
      <c r="A313" s="141" t="s">
        <v>496</v>
      </c>
      <c r="B313" s="141" t="s">
        <v>411</v>
      </c>
      <c r="C313" s="52" t="s">
        <v>11</v>
      </c>
      <c r="D313" s="52" t="s">
        <v>56</v>
      </c>
      <c r="E313" s="50"/>
      <c r="F313" s="51"/>
      <c r="G313" s="48"/>
      <c r="H313" s="48"/>
      <c r="I313" s="48"/>
      <c r="J313" s="3" t="str">
        <f t="shared" si="2"/>
        <v>pendente</v>
      </c>
    </row>
    <row r="314" spans="1:10" hidden="1">
      <c r="A314" s="83" t="s">
        <v>496</v>
      </c>
      <c r="B314" s="83" t="s">
        <v>411</v>
      </c>
      <c r="C314" s="13" t="s">
        <v>43</v>
      </c>
      <c r="D314" s="16" t="s">
        <v>29</v>
      </c>
      <c r="E314" s="46" t="s">
        <v>304</v>
      </c>
      <c r="F314" s="46" t="s">
        <v>138</v>
      </c>
      <c r="G314" s="28">
        <v>44284</v>
      </c>
      <c r="H314" s="28">
        <v>44295</v>
      </c>
      <c r="I314" s="28">
        <v>44314</v>
      </c>
      <c r="J314" s="3" t="str">
        <f t="shared" si="2"/>
        <v>finalizado</v>
      </c>
    </row>
    <row r="315" spans="1:10" hidden="1">
      <c r="A315" s="83" t="s">
        <v>496</v>
      </c>
      <c r="B315" s="83" t="s">
        <v>411</v>
      </c>
      <c r="C315" s="47" t="s">
        <v>43</v>
      </c>
      <c r="D315" s="46" t="s">
        <v>29</v>
      </c>
      <c r="E315" s="46" t="s">
        <v>122</v>
      </c>
      <c r="F315" s="46" t="s">
        <v>139</v>
      </c>
      <c r="G315" s="28">
        <v>44291</v>
      </c>
      <c r="H315" s="28">
        <v>44302</v>
      </c>
      <c r="I315" s="28">
        <v>44321</v>
      </c>
      <c r="J315" s="3" t="str">
        <f t="shared" si="2"/>
        <v>finalizado</v>
      </c>
    </row>
    <row r="316" spans="1:10" hidden="1">
      <c r="A316" s="83" t="s">
        <v>496</v>
      </c>
      <c r="B316" s="83" t="s">
        <v>411</v>
      </c>
      <c r="C316" s="47" t="s">
        <v>43</v>
      </c>
      <c r="D316" s="46" t="s">
        <v>29</v>
      </c>
      <c r="E316" s="46" t="s">
        <v>131</v>
      </c>
      <c r="F316" s="46" t="s">
        <v>571</v>
      </c>
      <c r="G316" s="45">
        <v>44298</v>
      </c>
      <c r="H316" s="45">
        <v>44309</v>
      </c>
      <c r="I316" s="45">
        <v>44328</v>
      </c>
      <c r="J316" s="3" t="str">
        <f t="shared" si="2"/>
        <v>finalizado</v>
      </c>
    </row>
    <row r="317" spans="1:10" hidden="1">
      <c r="A317" s="83" t="s">
        <v>496</v>
      </c>
      <c r="B317" s="83" t="s">
        <v>411</v>
      </c>
      <c r="C317" s="47" t="s">
        <v>43</v>
      </c>
      <c r="D317" s="46" t="s">
        <v>29</v>
      </c>
      <c r="E317" s="46" t="s">
        <v>632</v>
      </c>
      <c r="F317" s="46" t="s">
        <v>604</v>
      </c>
      <c r="G317" s="45">
        <v>44305</v>
      </c>
      <c r="H317" s="45">
        <v>44316</v>
      </c>
      <c r="I317" s="45">
        <v>44335</v>
      </c>
      <c r="J317" s="3" t="str">
        <f t="shared" si="2"/>
        <v>finalizado</v>
      </c>
    </row>
    <row r="318" spans="1:10" hidden="1">
      <c r="A318" s="141" t="s">
        <v>496</v>
      </c>
      <c r="B318" s="141" t="s">
        <v>411</v>
      </c>
      <c r="C318" s="52" t="s">
        <v>43</v>
      </c>
      <c r="D318" s="51" t="s">
        <v>29</v>
      </c>
      <c r="E318" s="50"/>
      <c r="F318" s="29"/>
      <c r="G318" s="48"/>
      <c r="H318" s="48"/>
      <c r="I318" s="48"/>
      <c r="J318" s="3" t="str">
        <f t="shared" si="2"/>
        <v>pendente</v>
      </c>
    </row>
    <row r="319" spans="1:10" hidden="1">
      <c r="A319" s="83" t="s">
        <v>496</v>
      </c>
      <c r="B319" s="83" t="s">
        <v>411</v>
      </c>
      <c r="C319" s="47" t="s">
        <v>25</v>
      </c>
      <c r="D319" s="47" t="s">
        <v>29</v>
      </c>
      <c r="E319" s="47" t="s">
        <v>304</v>
      </c>
      <c r="F319" s="47" t="s">
        <v>138</v>
      </c>
      <c r="G319" s="45">
        <v>44286</v>
      </c>
      <c r="H319" s="45">
        <v>44293</v>
      </c>
      <c r="I319" s="45">
        <v>44314</v>
      </c>
      <c r="J319" s="3" t="str">
        <f t="shared" si="2"/>
        <v>finalizado</v>
      </c>
    </row>
    <row r="320" spans="1:10" hidden="1">
      <c r="A320" s="83" t="s">
        <v>496</v>
      </c>
      <c r="B320" s="83" t="s">
        <v>411</v>
      </c>
      <c r="C320" s="47" t="s">
        <v>25</v>
      </c>
      <c r="D320" s="47" t="s">
        <v>29</v>
      </c>
      <c r="E320" s="47" t="s">
        <v>122</v>
      </c>
      <c r="F320" s="47" t="s">
        <v>139</v>
      </c>
      <c r="G320" s="28">
        <v>44293</v>
      </c>
      <c r="H320" s="28">
        <v>44300</v>
      </c>
      <c r="I320" s="28">
        <v>44321</v>
      </c>
      <c r="J320" s="3" t="str">
        <f t="shared" si="2"/>
        <v>finalizado</v>
      </c>
    </row>
    <row r="321" spans="1:10" hidden="1">
      <c r="A321" s="83" t="s">
        <v>496</v>
      </c>
      <c r="B321" s="83" t="s">
        <v>411</v>
      </c>
      <c r="C321" s="47" t="s">
        <v>25</v>
      </c>
      <c r="D321" s="47" t="s">
        <v>29</v>
      </c>
      <c r="E321" s="47" t="s">
        <v>131</v>
      </c>
      <c r="F321" s="47" t="s">
        <v>571</v>
      </c>
      <c r="G321" s="45">
        <v>44300</v>
      </c>
      <c r="H321" s="45">
        <v>44307</v>
      </c>
      <c r="I321" s="45">
        <v>44328</v>
      </c>
      <c r="J321" s="3" t="str">
        <f t="shared" si="2"/>
        <v>finalizado</v>
      </c>
    </row>
    <row r="322" spans="1:10" hidden="1">
      <c r="A322" s="83" t="s">
        <v>496</v>
      </c>
      <c r="B322" s="83" t="s">
        <v>411</v>
      </c>
      <c r="C322" s="47" t="s">
        <v>25</v>
      </c>
      <c r="D322" s="47" t="s">
        <v>29</v>
      </c>
      <c r="E322" s="47" t="s">
        <v>124</v>
      </c>
      <c r="F322" s="47" t="s">
        <v>137</v>
      </c>
      <c r="G322" s="45">
        <v>44307</v>
      </c>
      <c r="H322" s="45">
        <v>44314</v>
      </c>
      <c r="I322" s="45">
        <v>44335</v>
      </c>
      <c r="J322" s="3" t="str">
        <f t="shared" si="2"/>
        <v>finalizado</v>
      </c>
    </row>
    <row r="323" spans="1:10" hidden="1">
      <c r="A323" s="141" t="s">
        <v>496</v>
      </c>
      <c r="B323" s="141" t="s">
        <v>411</v>
      </c>
      <c r="C323" s="52" t="s">
        <v>25</v>
      </c>
      <c r="D323" s="52" t="s">
        <v>29</v>
      </c>
      <c r="E323" s="52"/>
      <c r="F323" s="51"/>
      <c r="G323" s="48"/>
      <c r="H323" s="48"/>
      <c r="I323" s="48"/>
      <c r="J323" s="3" t="str">
        <f t="shared" si="2"/>
        <v>pendente</v>
      </c>
    </row>
    <row r="324" spans="1:10" hidden="1">
      <c r="A324" s="83" t="s">
        <v>496</v>
      </c>
      <c r="B324" s="83" t="s">
        <v>411</v>
      </c>
      <c r="C324" s="47" t="s">
        <v>25</v>
      </c>
      <c r="D324" s="47" t="s">
        <v>55</v>
      </c>
      <c r="E324" s="47" t="s">
        <v>619</v>
      </c>
      <c r="F324" s="47" t="s">
        <v>620</v>
      </c>
      <c r="G324" s="28">
        <v>44293</v>
      </c>
      <c r="H324" s="28">
        <v>44301</v>
      </c>
      <c r="I324" s="28">
        <v>44333</v>
      </c>
      <c r="J324" s="3" t="str">
        <f t="shared" si="2"/>
        <v>finalizado</v>
      </c>
    </row>
    <row r="325" spans="1:10" hidden="1">
      <c r="A325" s="83" t="s">
        <v>496</v>
      </c>
      <c r="B325" s="83" t="s">
        <v>411</v>
      </c>
      <c r="C325" s="47" t="s">
        <v>25</v>
      </c>
      <c r="D325" s="47" t="s">
        <v>55</v>
      </c>
      <c r="E325" s="47" t="s">
        <v>624</v>
      </c>
      <c r="F325" s="47" t="s">
        <v>621</v>
      </c>
      <c r="G325" s="45">
        <v>44307</v>
      </c>
      <c r="H325" s="45">
        <v>44315</v>
      </c>
      <c r="I325" s="45">
        <v>44347</v>
      </c>
      <c r="J325" s="3" t="str">
        <f t="shared" si="2"/>
        <v>finalizado</v>
      </c>
    </row>
    <row r="326" spans="1:10" hidden="1">
      <c r="A326" s="83" t="s">
        <v>496</v>
      </c>
      <c r="B326" s="83" t="s">
        <v>411</v>
      </c>
      <c r="C326" s="47" t="s">
        <v>25</v>
      </c>
      <c r="D326" s="47" t="s">
        <v>55</v>
      </c>
      <c r="E326" s="47"/>
      <c r="F326" s="46"/>
      <c r="G326" s="45"/>
      <c r="H326" s="45"/>
      <c r="I326" s="45"/>
      <c r="J326" s="3" t="str">
        <f t="shared" si="2"/>
        <v>pendente</v>
      </c>
    </row>
    <row r="327" spans="1:10" hidden="1">
      <c r="A327" s="83" t="s">
        <v>496</v>
      </c>
      <c r="B327" s="83" t="s">
        <v>411</v>
      </c>
      <c r="C327" s="47" t="s">
        <v>25</v>
      </c>
      <c r="D327" s="47" t="s">
        <v>55</v>
      </c>
      <c r="E327" s="44"/>
      <c r="F327" s="46"/>
      <c r="G327" s="28"/>
      <c r="H327" s="28"/>
      <c r="I327" s="28"/>
      <c r="J327" s="3" t="str">
        <f t="shared" si="2"/>
        <v>pendente</v>
      </c>
    </row>
    <row r="328" spans="1:10" hidden="1">
      <c r="A328" s="83" t="s">
        <v>496</v>
      </c>
      <c r="B328" s="83" t="s">
        <v>411</v>
      </c>
      <c r="C328" s="47" t="s">
        <v>25</v>
      </c>
      <c r="D328" s="47" t="s">
        <v>55</v>
      </c>
      <c r="E328" s="47"/>
      <c r="F328" s="46"/>
      <c r="G328" s="45"/>
      <c r="H328" s="45"/>
      <c r="I328" s="45"/>
      <c r="J328" s="3" t="str">
        <f t="shared" si="2"/>
        <v>pendente</v>
      </c>
    </row>
    <row r="329" spans="1:10" hidden="1">
      <c r="A329" s="83" t="s">
        <v>496</v>
      </c>
      <c r="B329" s="83" t="s">
        <v>411</v>
      </c>
      <c r="C329" s="47" t="s">
        <v>25</v>
      </c>
      <c r="D329" s="47" t="s">
        <v>55</v>
      </c>
      <c r="E329" s="47"/>
      <c r="F329" s="46"/>
      <c r="G329" s="45"/>
      <c r="H329" s="45"/>
      <c r="I329" s="45"/>
      <c r="J329" s="3" t="str">
        <f t="shared" si="2"/>
        <v>pendente</v>
      </c>
    </row>
    <row r="330" spans="1:10" hidden="1">
      <c r="A330" s="83" t="s">
        <v>496</v>
      </c>
      <c r="B330" s="83" t="s">
        <v>411</v>
      </c>
      <c r="C330" s="47" t="s">
        <v>25</v>
      </c>
      <c r="D330" s="47" t="s">
        <v>55</v>
      </c>
      <c r="E330" s="47"/>
      <c r="F330" s="46"/>
      <c r="G330" s="45"/>
      <c r="H330" s="45"/>
      <c r="I330" s="45"/>
      <c r="J330" s="3" t="str">
        <f t="shared" si="2"/>
        <v>pendente</v>
      </c>
    </row>
    <row r="331" spans="1:10" hidden="1">
      <c r="A331" s="141" t="s">
        <v>496</v>
      </c>
      <c r="B331" s="141" t="s">
        <v>411</v>
      </c>
      <c r="C331" s="52" t="s">
        <v>25</v>
      </c>
      <c r="D331" s="52" t="s">
        <v>55</v>
      </c>
      <c r="E331" s="52"/>
      <c r="F331" s="51"/>
      <c r="G331" s="48"/>
      <c r="H331" s="48"/>
      <c r="I331" s="48"/>
      <c r="J331" s="3" t="str">
        <f t="shared" si="2"/>
        <v>pendente</v>
      </c>
    </row>
    <row r="332" spans="1:10" hidden="1">
      <c r="A332" s="83" t="s">
        <v>496</v>
      </c>
      <c r="B332" s="83" t="s">
        <v>411</v>
      </c>
      <c r="C332" s="47" t="s">
        <v>40</v>
      </c>
      <c r="D332" s="47" t="s">
        <v>29</v>
      </c>
      <c r="E332" s="47" t="s">
        <v>119</v>
      </c>
      <c r="F332" s="47" t="s">
        <v>137</v>
      </c>
      <c r="G332" s="28">
        <v>44284</v>
      </c>
      <c r="H332" s="28">
        <v>44293</v>
      </c>
      <c r="I332" s="28">
        <v>44307</v>
      </c>
      <c r="J332" s="3" t="str">
        <f t="shared" ref="J332:J395" si="3">IF(H332&lt;&gt;0,"finalizado", "pendente")</f>
        <v>finalizado</v>
      </c>
    </row>
    <row r="333" spans="1:10" hidden="1">
      <c r="A333" s="83" t="s">
        <v>496</v>
      </c>
      <c r="B333" s="83" t="s">
        <v>411</v>
      </c>
      <c r="C333" s="47" t="s">
        <v>40</v>
      </c>
      <c r="D333" s="47" t="s">
        <v>29</v>
      </c>
      <c r="E333" s="47" t="s">
        <v>121</v>
      </c>
      <c r="F333" s="47" t="s">
        <v>138</v>
      </c>
      <c r="G333" s="45">
        <v>44291</v>
      </c>
      <c r="H333" s="45">
        <v>44300</v>
      </c>
      <c r="I333" s="45">
        <v>44314</v>
      </c>
      <c r="J333" s="3" t="str">
        <f t="shared" si="3"/>
        <v>finalizado</v>
      </c>
    </row>
    <row r="334" spans="1:10" hidden="1">
      <c r="A334" s="83" t="s">
        <v>496</v>
      </c>
      <c r="B334" s="83" t="s">
        <v>411</v>
      </c>
      <c r="C334" s="47" t="s">
        <v>40</v>
      </c>
      <c r="D334" s="47" t="s">
        <v>29</v>
      </c>
      <c r="E334" s="47" t="s">
        <v>122</v>
      </c>
      <c r="F334" s="47" t="s">
        <v>139</v>
      </c>
      <c r="G334" s="45">
        <v>44298</v>
      </c>
      <c r="H334" s="45">
        <v>44307</v>
      </c>
      <c r="I334" s="45">
        <v>44321</v>
      </c>
      <c r="J334" s="3" t="str">
        <f t="shared" si="3"/>
        <v>finalizado</v>
      </c>
    </row>
    <row r="335" spans="1:10" hidden="1">
      <c r="A335" s="83" t="s">
        <v>496</v>
      </c>
      <c r="B335" s="83" t="s">
        <v>411</v>
      </c>
      <c r="C335" s="47" t="s">
        <v>40</v>
      </c>
      <c r="D335" s="47" t="s">
        <v>29</v>
      </c>
      <c r="E335" s="47" t="s">
        <v>131</v>
      </c>
      <c r="F335" s="47" t="s">
        <v>571</v>
      </c>
      <c r="G335" s="45">
        <v>44305</v>
      </c>
      <c r="H335" s="45">
        <v>44314</v>
      </c>
      <c r="I335" s="45">
        <v>44328</v>
      </c>
      <c r="J335" s="3" t="str">
        <f t="shared" si="3"/>
        <v>finalizado</v>
      </c>
    </row>
    <row r="336" spans="1:10" hidden="1">
      <c r="A336" s="141" t="s">
        <v>496</v>
      </c>
      <c r="B336" s="141" t="s">
        <v>411</v>
      </c>
      <c r="C336" s="52" t="s">
        <v>40</v>
      </c>
      <c r="D336" s="52" t="s">
        <v>29</v>
      </c>
      <c r="E336" s="50"/>
      <c r="F336" s="51"/>
      <c r="G336" s="53"/>
      <c r="H336" s="53"/>
      <c r="I336" s="53"/>
      <c r="J336" s="3" t="str">
        <f t="shared" si="3"/>
        <v>pendente</v>
      </c>
    </row>
    <row r="337" spans="1:10" hidden="1">
      <c r="A337" s="83" t="s">
        <v>496</v>
      </c>
      <c r="B337" s="83" t="s">
        <v>411</v>
      </c>
      <c r="C337" s="47" t="s">
        <v>41</v>
      </c>
      <c r="D337" s="47" t="s">
        <v>29</v>
      </c>
      <c r="E337" s="47" t="s">
        <v>378</v>
      </c>
      <c r="F337" s="47" t="s">
        <v>137</v>
      </c>
      <c r="G337" s="45">
        <v>44285</v>
      </c>
      <c r="H337" s="45">
        <v>44293</v>
      </c>
      <c r="I337" s="45">
        <v>44311</v>
      </c>
      <c r="J337" s="3" t="str">
        <f t="shared" si="3"/>
        <v>finalizado</v>
      </c>
    </row>
    <row r="338" spans="1:10" hidden="1">
      <c r="A338" s="83" t="s">
        <v>496</v>
      </c>
      <c r="B338" s="83" t="s">
        <v>411</v>
      </c>
      <c r="C338" s="47" t="s">
        <v>41</v>
      </c>
      <c r="D338" s="47" t="s">
        <v>29</v>
      </c>
      <c r="E338" s="47"/>
      <c r="F338" s="47"/>
      <c r="G338" s="45"/>
      <c r="H338" s="45"/>
      <c r="I338" s="45"/>
      <c r="J338" s="3" t="str">
        <f t="shared" si="3"/>
        <v>pendente</v>
      </c>
    </row>
    <row r="339" spans="1:10" hidden="1">
      <c r="A339" s="83" t="s">
        <v>496</v>
      </c>
      <c r="B339" s="83" t="s">
        <v>411</v>
      </c>
      <c r="C339" s="47" t="s">
        <v>41</v>
      </c>
      <c r="D339" s="47" t="s">
        <v>29</v>
      </c>
      <c r="E339" s="47"/>
      <c r="F339" s="47"/>
      <c r="G339" s="28"/>
      <c r="H339" s="28"/>
      <c r="I339" s="28"/>
      <c r="J339" s="3" t="str">
        <f t="shared" si="3"/>
        <v>pendente</v>
      </c>
    </row>
    <row r="340" spans="1:10" hidden="1">
      <c r="A340" s="83" t="s">
        <v>496</v>
      </c>
      <c r="B340" s="83" t="s">
        <v>411</v>
      </c>
      <c r="C340" s="47" t="s">
        <v>41</v>
      </c>
      <c r="D340" s="47" t="s">
        <v>29</v>
      </c>
      <c r="E340" s="47"/>
      <c r="F340" s="47"/>
      <c r="G340" s="45"/>
      <c r="H340" s="45"/>
      <c r="I340" s="45"/>
      <c r="J340" s="3" t="str">
        <f t="shared" si="3"/>
        <v>pendente</v>
      </c>
    </row>
    <row r="341" spans="1:10" hidden="1">
      <c r="A341" s="83" t="s">
        <v>496</v>
      </c>
      <c r="B341" s="83" t="s">
        <v>411</v>
      </c>
      <c r="C341" s="47" t="s">
        <v>41</v>
      </c>
      <c r="D341" s="47" t="s">
        <v>29</v>
      </c>
      <c r="E341" s="47" t="s">
        <v>173</v>
      </c>
      <c r="F341" s="47" t="s">
        <v>138</v>
      </c>
      <c r="G341" s="45">
        <v>44292</v>
      </c>
      <c r="H341" s="45">
        <v>44300</v>
      </c>
      <c r="I341" s="45">
        <v>44318</v>
      </c>
      <c r="J341" s="3" t="str">
        <f t="shared" si="3"/>
        <v>finalizado</v>
      </c>
    </row>
    <row r="342" spans="1:10" hidden="1">
      <c r="A342" s="83" t="s">
        <v>496</v>
      </c>
      <c r="B342" s="83" t="s">
        <v>411</v>
      </c>
      <c r="C342" s="47" t="s">
        <v>41</v>
      </c>
      <c r="D342" s="47" t="s">
        <v>29</v>
      </c>
      <c r="E342" s="47" t="s">
        <v>174</v>
      </c>
      <c r="F342" s="47" t="s">
        <v>139</v>
      </c>
      <c r="G342" s="45">
        <v>44299</v>
      </c>
      <c r="H342" s="45">
        <v>44307</v>
      </c>
      <c r="I342" s="45">
        <v>44325</v>
      </c>
      <c r="J342" s="3" t="str">
        <f t="shared" si="3"/>
        <v>finalizado</v>
      </c>
    </row>
    <row r="343" spans="1:10" hidden="1">
      <c r="A343" s="83" t="s">
        <v>496</v>
      </c>
      <c r="B343" s="83" t="s">
        <v>411</v>
      </c>
      <c r="C343" s="47" t="s">
        <v>41</v>
      </c>
      <c r="D343" s="47" t="s">
        <v>29</v>
      </c>
      <c r="E343" s="47" t="s">
        <v>175</v>
      </c>
      <c r="F343" s="47" t="s">
        <v>571</v>
      </c>
      <c r="G343" s="45">
        <v>44306</v>
      </c>
      <c r="H343" s="45">
        <v>44314</v>
      </c>
      <c r="I343" s="45">
        <v>44332</v>
      </c>
      <c r="J343" s="3" t="str">
        <f t="shared" si="3"/>
        <v>finalizado</v>
      </c>
    </row>
    <row r="344" spans="1:10" hidden="1">
      <c r="A344" s="141" t="s">
        <v>496</v>
      </c>
      <c r="B344" s="141" t="s">
        <v>411</v>
      </c>
      <c r="C344" s="52" t="s">
        <v>41</v>
      </c>
      <c r="D344" s="52" t="s">
        <v>29</v>
      </c>
      <c r="E344" s="50"/>
      <c r="F344" s="51"/>
      <c r="G344" s="53"/>
      <c r="H344" s="53"/>
      <c r="I344" s="53"/>
      <c r="J344" s="3" t="str">
        <f t="shared" si="3"/>
        <v>pendente</v>
      </c>
    </row>
    <row r="345" spans="1:10" hidden="1">
      <c r="A345" s="83" t="s">
        <v>496</v>
      </c>
      <c r="B345" s="83" t="s">
        <v>411</v>
      </c>
      <c r="C345" s="47" t="s">
        <v>42</v>
      </c>
      <c r="D345" s="47" t="s">
        <v>29</v>
      </c>
      <c r="E345" s="47" t="s">
        <v>119</v>
      </c>
      <c r="F345" s="47" t="s">
        <v>138</v>
      </c>
      <c r="G345" s="45">
        <v>44285</v>
      </c>
      <c r="H345" s="45">
        <v>44291</v>
      </c>
      <c r="I345" s="45">
        <v>44307</v>
      </c>
      <c r="J345" s="3" t="str">
        <f t="shared" si="3"/>
        <v>finalizado</v>
      </c>
    </row>
    <row r="346" spans="1:10" hidden="1">
      <c r="A346" s="83" t="s">
        <v>496</v>
      </c>
      <c r="B346" s="83" t="s">
        <v>411</v>
      </c>
      <c r="C346" s="47" t="s">
        <v>42</v>
      </c>
      <c r="D346" s="47" t="s">
        <v>29</v>
      </c>
      <c r="E346" s="47" t="s">
        <v>304</v>
      </c>
      <c r="F346" s="47" t="s">
        <v>139</v>
      </c>
      <c r="G346" s="45">
        <v>44292</v>
      </c>
      <c r="H346" s="45">
        <v>44298</v>
      </c>
      <c r="I346" s="45">
        <v>44314</v>
      </c>
      <c r="J346" s="3" t="str">
        <f t="shared" si="3"/>
        <v>finalizado</v>
      </c>
    </row>
    <row r="347" spans="1:10" hidden="1">
      <c r="A347" s="83" t="s">
        <v>496</v>
      </c>
      <c r="B347" s="83" t="s">
        <v>411</v>
      </c>
      <c r="C347" s="47" t="s">
        <v>42</v>
      </c>
      <c r="D347" s="47" t="s">
        <v>29</v>
      </c>
      <c r="E347" s="47" t="s">
        <v>122</v>
      </c>
      <c r="F347" s="47" t="s">
        <v>571</v>
      </c>
      <c r="G347" s="45">
        <v>44299</v>
      </c>
      <c r="H347" s="45">
        <v>44305</v>
      </c>
      <c r="I347" s="45">
        <v>44321</v>
      </c>
      <c r="J347" s="3" t="str">
        <f t="shared" si="3"/>
        <v>finalizado</v>
      </c>
    </row>
    <row r="348" spans="1:10" hidden="1">
      <c r="A348" s="83" t="s">
        <v>496</v>
      </c>
      <c r="B348" s="83" t="s">
        <v>411</v>
      </c>
      <c r="C348" s="47" t="s">
        <v>42</v>
      </c>
      <c r="D348" s="47" t="s">
        <v>29</v>
      </c>
      <c r="E348" s="44"/>
      <c r="F348" s="46"/>
      <c r="G348" s="28"/>
      <c r="H348" s="28"/>
      <c r="I348" s="28"/>
      <c r="J348" s="3" t="str">
        <f t="shared" si="3"/>
        <v>pendente</v>
      </c>
    </row>
    <row r="349" spans="1:10" hidden="1">
      <c r="A349" s="141" t="s">
        <v>496</v>
      </c>
      <c r="B349" s="141" t="s">
        <v>411</v>
      </c>
      <c r="C349" s="52" t="s">
        <v>42</v>
      </c>
      <c r="D349" s="52" t="s">
        <v>29</v>
      </c>
      <c r="E349" s="52"/>
      <c r="F349" s="51"/>
      <c r="G349" s="48"/>
      <c r="H349" s="48"/>
      <c r="I349" s="48"/>
      <c r="J349" s="3" t="str">
        <f t="shared" si="3"/>
        <v>pendente</v>
      </c>
    </row>
    <row r="350" spans="1:10" hidden="1">
      <c r="C350" s="47"/>
      <c r="D350" s="47"/>
      <c r="E350" s="47"/>
      <c r="F350" s="46"/>
      <c r="G350" s="45"/>
      <c r="H350" s="45"/>
      <c r="I350" s="45"/>
      <c r="J350" s="3" t="str">
        <f t="shared" si="3"/>
        <v>pendente</v>
      </c>
    </row>
    <row r="351" spans="1:10" hidden="1">
      <c r="C351" s="47"/>
      <c r="D351" s="47"/>
      <c r="E351" s="44"/>
      <c r="F351" s="46"/>
      <c r="G351" s="28"/>
      <c r="H351" s="28"/>
      <c r="I351" s="28"/>
      <c r="J351" s="3" t="str">
        <f t="shared" si="3"/>
        <v>pendente</v>
      </c>
    </row>
    <row r="352" spans="1:10" hidden="1">
      <c r="C352" s="47"/>
      <c r="D352" s="47"/>
      <c r="E352" s="47"/>
      <c r="F352" s="46"/>
      <c r="G352" s="45"/>
      <c r="H352" s="45"/>
      <c r="I352" s="45"/>
      <c r="J352" s="3" t="str">
        <f t="shared" si="3"/>
        <v>pendente</v>
      </c>
    </row>
    <row r="353" spans="1:10" hidden="1">
      <c r="A353" s="83" t="s">
        <v>523</v>
      </c>
      <c r="B353" s="83" t="s">
        <v>411</v>
      </c>
      <c r="C353" s="47" t="s">
        <v>19</v>
      </c>
      <c r="D353" s="47" t="s">
        <v>29</v>
      </c>
      <c r="E353" s="47" t="s">
        <v>178</v>
      </c>
      <c r="F353" s="47" t="s">
        <v>495</v>
      </c>
      <c r="G353" s="45">
        <v>44281</v>
      </c>
      <c r="H353" s="45">
        <v>44288</v>
      </c>
      <c r="I353" s="45">
        <v>44306</v>
      </c>
      <c r="J353" s="3" t="str">
        <f t="shared" si="3"/>
        <v>finalizado</v>
      </c>
    </row>
    <row r="354" spans="1:10" hidden="1">
      <c r="A354" s="83" t="s">
        <v>523</v>
      </c>
      <c r="B354" s="83" t="s">
        <v>411</v>
      </c>
      <c r="C354" s="47" t="s">
        <v>19</v>
      </c>
      <c r="D354" s="47" t="s">
        <v>29</v>
      </c>
      <c r="E354" s="47" t="s">
        <v>180</v>
      </c>
      <c r="F354" s="47" t="s">
        <v>609</v>
      </c>
      <c r="G354" s="45">
        <v>44287</v>
      </c>
      <c r="H354" s="45">
        <v>44295</v>
      </c>
      <c r="I354" s="45">
        <v>44313</v>
      </c>
      <c r="J354" s="3" t="str">
        <f t="shared" si="3"/>
        <v>finalizado</v>
      </c>
    </row>
    <row r="355" spans="1:10" hidden="1">
      <c r="A355" s="83" t="s">
        <v>523</v>
      </c>
      <c r="B355" s="83" t="s">
        <v>411</v>
      </c>
      <c r="C355" s="47" t="s">
        <v>19</v>
      </c>
      <c r="D355" s="47" t="s">
        <v>29</v>
      </c>
      <c r="E355" s="47" t="s">
        <v>182</v>
      </c>
      <c r="F355" s="47" t="s">
        <v>610</v>
      </c>
      <c r="G355" s="45">
        <v>44295</v>
      </c>
      <c r="H355" s="45">
        <v>44302</v>
      </c>
      <c r="I355" s="45">
        <v>44321</v>
      </c>
      <c r="J355" s="3" t="str">
        <f t="shared" si="3"/>
        <v>finalizado</v>
      </c>
    </row>
    <row r="356" spans="1:10" hidden="1">
      <c r="A356" s="83" t="s">
        <v>523</v>
      </c>
      <c r="B356" s="83" t="s">
        <v>411</v>
      </c>
      <c r="C356" s="47" t="s">
        <v>19</v>
      </c>
      <c r="D356" s="47" t="s">
        <v>29</v>
      </c>
      <c r="E356" s="47" t="s">
        <v>189</v>
      </c>
      <c r="F356" s="47" t="s">
        <v>611</v>
      </c>
      <c r="G356" s="28">
        <v>44302</v>
      </c>
      <c r="H356" s="28">
        <v>44309</v>
      </c>
      <c r="I356" s="28">
        <v>44328</v>
      </c>
      <c r="J356" s="3" t="str">
        <f t="shared" si="3"/>
        <v>finalizado</v>
      </c>
    </row>
    <row r="357" spans="1:10" hidden="1">
      <c r="A357" s="141" t="s">
        <v>523</v>
      </c>
      <c r="B357" s="141" t="s">
        <v>411</v>
      </c>
      <c r="C357" s="52" t="s">
        <v>19</v>
      </c>
      <c r="D357" s="52" t="s">
        <v>29</v>
      </c>
      <c r="E357" s="52"/>
      <c r="F357" s="51"/>
      <c r="G357" s="48"/>
      <c r="H357" s="48"/>
      <c r="I357" s="48"/>
      <c r="J357" s="3" t="str">
        <f t="shared" si="3"/>
        <v>pendente</v>
      </c>
    </row>
    <row r="358" spans="1:10" hidden="1">
      <c r="A358" s="83" t="s">
        <v>523</v>
      </c>
      <c r="B358" s="83" t="s">
        <v>411</v>
      </c>
      <c r="C358" s="47" t="s">
        <v>19</v>
      </c>
      <c r="D358" s="47" t="s">
        <v>15</v>
      </c>
      <c r="E358" s="47" t="s">
        <v>178</v>
      </c>
      <c r="F358" s="47" t="s">
        <v>495</v>
      </c>
      <c r="G358" s="45">
        <v>44281</v>
      </c>
      <c r="H358" s="45">
        <v>44288</v>
      </c>
      <c r="I358" s="45">
        <v>44320</v>
      </c>
      <c r="J358" s="3" t="str">
        <f t="shared" si="3"/>
        <v>finalizado</v>
      </c>
    </row>
    <row r="359" spans="1:10" hidden="1">
      <c r="A359" s="83" t="s">
        <v>523</v>
      </c>
      <c r="B359" s="83" t="s">
        <v>411</v>
      </c>
      <c r="C359" s="47" t="s">
        <v>19</v>
      </c>
      <c r="D359" s="47" t="s">
        <v>15</v>
      </c>
      <c r="E359" s="47" t="s">
        <v>182</v>
      </c>
      <c r="F359" s="47" t="s">
        <v>610</v>
      </c>
      <c r="G359" s="45">
        <v>44295</v>
      </c>
      <c r="H359" s="45">
        <v>44302</v>
      </c>
      <c r="I359" s="45">
        <v>44335</v>
      </c>
      <c r="J359" s="3" t="str">
        <f t="shared" si="3"/>
        <v>finalizado</v>
      </c>
    </row>
    <row r="360" spans="1:10" hidden="1">
      <c r="A360" s="83" t="s">
        <v>523</v>
      </c>
      <c r="B360" s="83" t="s">
        <v>411</v>
      </c>
      <c r="C360" s="47" t="s">
        <v>19</v>
      </c>
      <c r="D360" s="47" t="s">
        <v>15</v>
      </c>
      <c r="E360" s="44"/>
      <c r="F360" s="46"/>
      <c r="G360" s="28"/>
      <c r="H360" s="28"/>
      <c r="I360" s="28"/>
      <c r="J360" s="3" t="str">
        <f t="shared" si="3"/>
        <v>pendente</v>
      </c>
    </row>
    <row r="361" spans="1:10" hidden="1">
      <c r="A361" s="83" t="s">
        <v>523</v>
      </c>
      <c r="B361" s="83" t="s">
        <v>411</v>
      </c>
      <c r="C361" s="47" t="s">
        <v>19</v>
      </c>
      <c r="D361" s="47" t="s">
        <v>15</v>
      </c>
      <c r="E361" s="47"/>
      <c r="F361" s="46"/>
      <c r="G361" s="45"/>
      <c r="H361" s="45"/>
      <c r="I361" s="45"/>
      <c r="J361" s="3" t="str">
        <f t="shared" si="3"/>
        <v>pendente</v>
      </c>
    </row>
    <row r="362" spans="1:10" hidden="1">
      <c r="A362" s="83" t="s">
        <v>523</v>
      </c>
      <c r="B362" s="83" t="s">
        <v>411</v>
      </c>
      <c r="C362" s="47" t="s">
        <v>19</v>
      </c>
      <c r="D362" s="47" t="s">
        <v>15</v>
      </c>
      <c r="E362" s="47"/>
      <c r="F362" s="46"/>
      <c r="G362" s="45"/>
      <c r="H362" s="45"/>
      <c r="I362" s="45"/>
      <c r="J362" s="3" t="str">
        <f t="shared" si="3"/>
        <v>pendente</v>
      </c>
    </row>
    <row r="363" spans="1:10" hidden="1">
      <c r="A363" s="83" t="s">
        <v>523</v>
      </c>
      <c r="B363" s="83" t="s">
        <v>411</v>
      </c>
      <c r="C363" s="47" t="s">
        <v>19</v>
      </c>
      <c r="D363" s="47" t="s">
        <v>15</v>
      </c>
      <c r="E363" s="44"/>
      <c r="F363" s="46"/>
      <c r="G363" s="28"/>
      <c r="H363" s="28"/>
      <c r="I363" s="28"/>
      <c r="J363" s="3" t="str">
        <f t="shared" si="3"/>
        <v>pendente</v>
      </c>
    </row>
    <row r="364" spans="1:10" hidden="1">
      <c r="A364" s="83" t="s">
        <v>523</v>
      </c>
      <c r="B364" s="83" t="s">
        <v>411</v>
      </c>
      <c r="C364" s="47" t="s">
        <v>19</v>
      </c>
      <c r="D364" s="47" t="s">
        <v>15</v>
      </c>
      <c r="E364" s="47"/>
      <c r="F364" s="46"/>
      <c r="G364" s="45"/>
      <c r="H364" s="45"/>
      <c r="I364" s="45"/>
      <c r="J364" s="3" t="str">
        <f t="shared" si="3"/>
        <v>pendente</v>
      </c>
    </row>
    <row r="365" spans="1:10" hidden="1">
      <c r="A365" s="141" t="s">
        <v>523</v>
      </c>
      <c r="B365" s="141" t="s">
        <v>411</v>
      </c>
      <c r="C365" s="52" t="s">
        <v>19</v>
      </c>
      <c r="D365" s="52" t="s">
        <v>15</v>
      </c>
      <c r="E365" s="52"/>
      <c r="F365" s="51"/>
      <c r="G365" s="48"/>
      <c r="H365" s="48"/>
      <c r="I365" s="48"/>
      <c r="J365" s="3" t="str">
        <f t="shared" si="3"/>
        <v>pendente</v>
      </c>
    </row>
    <row r="366" spans="1:10" hidden="1">
      <c r="A366" s="83" t="s">
        <v>523</v>
      </c>
      <c r="B366" s="83" t="s">
        <v>411</v>
      </c>
      <c r="C366" s="47" t="s">
        <v>19</v>
      </c>
      <c r="D366" s="47" t="s">
        <v>23</v>
      </c>
      <c r="E366" s="47" t="s">
        <v>180</v>
      </c>
      <c r="F366" s="47" t="s">
        <v>609</v>
      </c>
      <c r="G366" s="45">
        <v>44287</v>
      </c>
      <c r="H366" s="45">
        <v>44295</v>
      </c>
      <c r="I366" s="45">
        <v>44323</v>
      </c>
      <c r="J366" s="3" t="str">
        <f t="shared" si="3"/>
        <v>finalizado</v>
      </c>
    </row>
    <row r="367" spans="1:10" hidden="1">
      <c r="A367" s="83" t="s">
        <v>523</v>
      </c>
      <c r="B367" s="83" t="s">
        <v>411</v>
      </c>
      <c r="C367" s="47" t="s">
        <v>19</v>
      </c>
      <c r="D367" s="47" t="s">
        <v>23</v>
      </c>
      <c r="E367" s="47" t="s">
        <v>189</v>
      </c>
      <c r="F367" s="47" t="s">
        <v>611</v>
      </c>
      <c r="G367" s="45">
        <v>44302</v>
      </c>
      <c r="H367" s="45">
        <v>44309</v>
      </c>
      <c r="I367" s="45">
        <v>44338</v>
      </c>
      <c r="J367" s="3" t="str">
        <f t="shared" si="3"/>
        <v>finalizado</v>
      </c>
    </row>
    <row r="368" spans="1:10" hidden="1">
      <c r="A368" s="83" t="s">
        <v>523</v>
      </c>
      <c r="B368" s="83" t="s">
        <v>411</v>
      </c>
      <c r="C368" s="47" t="s">
        <v>19</v>
      </c>
      <c r="D368" s="47" t="s">
        <v>23</v>
      </c>
      <c r="E368" s="44"/>
      <c r="F368" s="46"/>
      <c r="G368" s="28"/>
      <c r="H368" s="28"/>
      <c r="I368" s="28"/>
      <c r="J368" s="3" t="str">
        <f t="shared" si="3"/>
        <v>pendente</v>
      </c>
    </row>
    <row r="369" spans="1:10" hidden="1">
      <c r="A369" s="83" t="s">
        <v>523</v>
      </c>
      <c r="B369" s="83" t="s">
        <v>411</v>
      </c>
      <c r="C369" s="47" t="s">
        <v>19</v>
      </c>
      <c r="D369" s="47" t="s">
        <v>23</v>
      </c>
      <c r="E369" s="47"/>
      <c r="F369" s="46"/>
      <c r="G369" s="45"/>
      <c r="H369" s="45"/>
      <c r="I369" s="45"/>
      <c r="J369" s="3" t="str">
        <f t="shared" si="3"/>
        <v>pendente</v>
      </c>
    </row>
    <row r="370" spans="1:10" hidden="1">
      <c r="A370" s="141" t="s">
        <v>523</v>
      </c>
      <c r="B370" s="141" t="s">
        <v>411</v>
      </c>
      <c r="C370" s="52" t="s">
        <v>19</v>
      </c>
      <c r="D370" s="52" t="s">
        <v>23</v>
      </c>
      <c r="E370" s="52"/>
      <c r="F370" s="51"/>
      <c r="G370" s="48"/>
      <c r="H370" s="48"/>
      <c r="I370" s="48"/>
      <c r="J370" s="3" t="str">
        <f t="shared" si="3"/>
        <v>pendente</v>
      </c>
    </row>
    <row r="371" spans="1:10" hidden="1">
      <c r="A371" s="83" t="s">
        <v>523</v>
      </c>
      <c r="B371" s="83" t="s">
        <v>411</v>
      </c>
      <c r="C371" s="47" t="s">
        <v>19</v>
      </c>
      <c r="D371" s="47" t="s">
        <v>55</v>
      </c>
      <c r="E371" s="47" t="s">
        <v>180</v>
      </c>
      <c r="F371" s="47" t="s">
        <v>609</v>
      </c>
      <c r="G371" s="45">
        <v>44287</v>
      </c>
      <c r="H371" s="45">
        <v>44295</v>
      </c>
      <c r="I371" s="45">
        <v>44315</v>
      </c>
      <c r="J371" s="3" t="str">
        <f t="shared" si="3"/>
        <v>finalizado</v>
      </c>
    </row>
    <row r="372" spans="1:10" hidden="1">
      <c r="A372" s="83" t="s">
        <v>523</v>
      </c>
      <c r="B372" s="83" t="s">
        <v>411</v>
      </c>
      <c r="C372" s="47" t="s">
        <v>19</v>
      </c>
      <c r="D372" s="47" t="s">
        <v>55</v>
      </c>
      <c r="E372" s="47" t="s">
        <v>189</v>
      </c>
      <c r="F372" s="47" t="s">
        <v>611</v>
      </c>
      <c r="G372" s="45">
        <v>44302</v>
      </c>
      <c r="H372" s="45">
        <v>44309</v>
      </c>
      <c r="I372" s="28">
        <v>44330</v>
      </c>
      <c r="J372" s="3" t="str">
        <f t="shared" si="3"/>
        <v>finalizado</v>
      </c>
    </row>
    <row r="373" spans="1:10" hidden="1">
      <c r="A373" s="83" t="s">
        <v>523</v>
      </c>
      <c r="B373" s="83" t="s">
        <v>411</v>
      </c>
      <c r="C373" s="47" t="s">
        <v>19</v>
      </c>
      <c r="D373" s="47" t="s">
        <v>55</v>
      </c>
      <c r="E373" s="47"/>
      <c r="F373" s="46"/>
      <c r="G373" s="45"/>
      <c r="H373" s="45"/>
      <c r="I373" s="45"/>
      <c r="J373" s="3" t="str">
        <f t="shared" si="3"/>
        <v>pendente</v>
      </c>
    </row>
    <row r="374" spans="1:10" hidden="1">
      <c r="A374" s="83" t="s">
        <v>523</v>
      </c>
      <c r="B374" s="83" t="s">
        <v>411</v>
      </c>
      <c r="C374" s="47" t="s">
        <v>19</v>
      </c>
      <c r="D374" s="47" t="s">
        <v>55</v>
      </c>
      <c r="E374" s="47"/>
      <c r="F374" s="46"/>
      <c r="G374" s="45"/>
      <c r="H374" s="45"/>
      <c r="I374" s="45"/>
      <c r="J374" s="3" t="str">
        <f t="shared" si="3"/>
        <v>pendente</v>
      </c>
    </row>
    <row r="375" spans="1:10" hidden="1">
      <c r="A375" s="83" t="s">
        <v>523</v>
      </c>
      <c r="B375" s="83" t="s">
        <v>411</v>
      </c>
      <c r="C375" s="47" t="s">
        <v>19</v>
      </c>
      <c r="D375" s="47" t="s">
        <v>55</v>
      </c>
      <c r="E375" s="44"/>
      <c r="F375" s="46"/>
      <c r="G375" s="28"/>
      <c r="H375" s="28"/>
      <c r="I375" s="28"/>
      <c r="J375" s="3" t="str">
        <f t="shared" si="3"/>
        <v>pendente</v>
      </c>
    </row>
    <row r="376" spans="1:10" hidden="1">
      <c r="A376" s="83" t="s">
        <v>523</v>
      </c>
      <c r="B376" s="83" t="s">
        <v>411</v>
      </c>
      <c r="C376" s="47" t="s">
        <v>19</v>
      </c>
      <c r="D376" s="47" t="s">
        <v>55</v>
      </c>
      <c r="E376" s="47"/>
      <c r="F376" s="46"/>
      <c r="G376" s="45"/>
      <c r="H376" s="45"/>
      <c r="I376" s="45"/>
      <c r="J376" s="3" t="str">
        <f t="shared" si="3"/>
        <v>pendente</v>
      </c>
    </row>
    <row r="377" spans="1:10" hidden="1">
      <c r="A377" s="83" t="s">
        <v>523</v>
      </c>
      <c r="B377" s="83" t="s">
        <v>411</v>
      </c>
      <c r="C377" s="47" t="s">
        <v>19</v>
      </c>
      <c r="D377" s="47" t="s">
        <v>55</v>
      </c>
      <c r="E377" s="47"/>
      <c r="F377" s="46"/>
      <c r="G377" s="45"/>
      <c r="H377" s="45"/>
      <c r="I377" s="45"/>
      <c r="J377" s="3" t="str">
        <f t="shared" si="3"/>
        <v>pendente</v>
      </c>
    </row>
    <row r="378" spans="1:10" hidden="1">
      <c r="A378" s="141" t="s">
        <v>523</v>
      </c>
      <c r="B378" s="141" t="s">
        <v>411</v>
      </c>
      <c r="C378" s="52" t="s">
        <v>19</v>
      </c>
      <c r="D378" s="52" t="s">
        <v>55</v>
      </c>
      <c r="E378" s="52"/>
      <c r="F378" s="51"/>
      <c r="G378" s="48"/>
      <c r="H378" s="48"/>
      <c r="I378" s="48"/>
      <c r="J378" s="3" t="str">
        <f t="shared" si="3"/>
        <v>pendente</v>
      </c>
    </row>
    <row r="379" spans="1:10" hidden="1">
      <c r="A379" s="83" t="s">
        <v>523</v>
      </c>
      <c r="B379" s="83" t="s">
        <v>411</v>
      </c>
      <c r="C379" s="47" t="s">
        <v>19</v>
      </c>
      <c r="D379" s="47" t="s">
        <v>27</v>
      </c>
      <c r="E379" s="47" t="s">
        <v>180</v>
      </c>
      <c r="F379" s="47" t="s">
        <v>609</v>
      </c>
      <c r="G379" s="45">
        <v>44287</v>
      </c>
      <c r="H379" s="45">
        <v>44295</v>
      </c>
      <c r="I379" s="45">
        <v>44311</v>
      </c>
      <c r="J379" s="3" t="str">
        <f t="shared" si="3"/>
        <v>finalizado</v>
      </c>
    </row>
    <row r="380" spans="1:10" hidden="1">
      <c r="A380" s="83" t="s">
        <v>523</v>
      </c>
      <c r="B380" s="83" t="s">
        <v>411</v>
      </c>
      <c r="C380" s="47" t="s">
        <v>19</v>
      </c>
      <c r="D380" s="47" t="s">
        <v>27</v>
      </c>
      <c r="E380" s="47" t="s">
        <v>189</v>
      </c>
      <c r="F380" s="47" t="s">
        <v>611</v>
      </c>
      <c r="G380" s="45">
        <v>44302</v>
      </c>
      <c r="H380" s="45">
        <v>44309</v>
      </c>
      <c r="I380" s="28">
        <v>44326</v>
      </c>
      <c r="J380" s="3" t="str">
        <f t="shared" si="3"/>
        <v>finalizado</v>
      </c>
    </row>
    <row r="381" spans="1:10" hidden="1">
      <c r="A381" s="83" t="s">
        <v>523</v>
      </c>
      <c r="B381" s="83" t="s">
        <v>411</v>
      </c>
      <c r="C381" s="47" t="s">
        <v>19</v>
      </c>
      <c r="D381" s="47" t="s">
        <v>27</v>
      </c>
      <c r="E381" s="47"/>
      <c r="F381" s="46"/>
      <c r="G381" s="45"/>
      <c r="H381" s="45"/>
      <c r="I381" s="45"/>
      <c r="J381" s="3" t="str">
        <f t="shared" si="3"/>
        <v>pendente</v>
      </c>
    </row>
    <row r="382" spans="1:10" hidden="1">
      <c r="A382" s="83" t="s">
        <v>523</v>
      </c>
      <c r="B382" s="83" t="s">
        <v>411</v>
      </c>
      <c r="C382" s="47" t="s">
        <v>19</v>
      </c>
      <c r="D382" s="47" t="s">
        <v>27</v>
      </c>
      <c r="E382" s="47"/>
      <c r="F382" s="46"/>
      <c r="G382" s="45"/>
      <c r="H382" s="45"/>
      <c r="I382" s="45"/>
      <c r="J382" s="3" t="str">
        <f t="shared" si="3"/>
        <v>pendente</v>
      </c>
    </row>
    <row r="383" spans="1:10" hidden="1">
      <c r="A383" s="141" t="s">
        <v>523</v>
      </c>
      <c r="B383" s="141" t="s">
        <v>411</v>
      </c>
      <c r="C383" s="52" t="s">
        <v>19</v>
      </c>
      <c r="D383" s="52" t="s">
        <v>27</v>
      </c>
      <c r="E383" s="52"/>
      <c r="F383" s="51"/>
      <c r="G383" s="48"/>
      <c r="H383" s="48"/>
      <c r="I383" s="48"/>
      <c r="J383" s="3" t="str">
        <f t="shared" si="3"/>
        <v>pendente</v>
      </c>
    </row>
    <row r="384" spans="1:10" hidden="1">
      <c r="A384" s="83" t="s">
        <v>523</v>
      </c>
      <c r="B384" s="83" t="s">
        <v>411</v>
      </c>
      <c r="C384" s="47" t="s">
        <v>18</v>
      </c>
      <c r="D384" s="47" t="s">
        <v>29</v>
      </c>
      <c r="E384" s="47" t="s">
        <v>178</v>
      </c>
      <c r="F384" s="47" t="s">
        <v>495</v>
      </c>
      <c r="G384" s="45">
        <v>44284</v>
      </c>
      <c r="H384" s="45">
        <v>44288</v>
      </c>
      <c r="I384" s="45">
        <v>44306</v>
      </c>
      <c r="J384" s="3" t="str">
        <f t="shared" si="3"/>
        <v>finalizado</v>
      </c>
    </row>
    <row r="385" spans="1:10" hidden="1">
      <c r="A385" s="83" t="s">
        <v>523</v>
      </c>
      <c r="B385" s="83" t="s">
        <v>411</v>
      </c>
      <c r="C385" s="47" t="s">
        <v>18</v>
      </c>
      <c r="D385" s="47" t="s">
        <v>29</v>
      </c>
      <c r="E385" s="47" t="s">
        <v>180</v>
      </c>
      <c r="F385" s="47" t="s">
        <v>609</v>
      </c>
      <c r="G385" s="45">
        <v>44288</v>
      </c>
      <c r="H385" s="45">
        <v>44295</v>
      </c>
      <c r="I385" s="45">
        <v>44313</v>
      </c>
      <c r="J385" s="3" t="str">
        <f t="shared" si="3"/>
        <v>finalizado</v>
      </c>
    </row>
    <row r="386" spans="1:10" hidden="1">
      <c r="A386" s="83" t="s">
        <v>523</v>
      </c>
      <c r="B386" s="83" t="s">
        <v>411</v>
      </c>
      <c r="C386" s="47" t="s">
        <v>18</v>
      </c>
      <c r="D386" s="47" t="s">
        <v>29</v>
      </c>
      <c r="E386" s="47"/>
      <c r="F386" s="46"/>
      <c r="G386" s="45"/>
      <c r="H386" s="45"/>
      <c r="I386" s="45"/>
      <c r="J386" s="3" t="str">
        <f t="shared" si="3"/>
        <v>pendente</v>
      </c>
    </row>
    <row r="387" spans="1:10" hidden="1">
      <c r="A387" s="83" t="s">
        <v>523</v>
      </c>
      <c r="B387" s="83" t="s">
        <v>411</v>
      </c>
      <c r="C387" s="47" t="s">
        <v>18</v>
      </c>
      <c r="D387" s="47" t="s">
        <v>29</v>
      </c>
      <c r="E387" s="44"/>
      <c r="F387" s="46"/>
      <c r="G387" s="28"/>
      <c r="H387" s="28"/>
      <c r="I387" s="28"/>
      <c r="J387" s="3" t="str">
        <f t="shared" si="3"/>
        <v>pendente</v>
      </c>
    </row>
    <row r="388" spans="1:10" hidden="1">
      <c r="A388" s="83" t="s">
        <v>523</v>
      </c>
      <c r="B388" s="83" t="s">
        <v>411</v>
      </c>
      <c r="C388" s="47" t="s">
        <v>18</v>
      </c>
      <c r="D388" s="47" t="s">
        <v>29</v>
      </c>
      <c r="E388" s="47"/>
      <c r="F388" s="46"/>
      <c r="G388" s="45"/>
      <c r="H388" s="45"/>
      <c r="I388" s="45"/>
      <c r="J388" s="3" t="str">
        <f t="shared" si="3"/>
        <v>pendente</v>
      </c>
    </row>
    <row r="389" spans="1:10" hidden="1">
      <c r="A389" s="83" t="s">
        <v>523</v>
      </c>
      <c r="B389" s="83" t="s">
        <v>411</v>
      </c>
      <c r="C389" s="47" t="s">
        <v>18</v>
      </c>
      <c r="D389" s="47" t="s">
        <v>29</v>
      </c>
      <c r="E389" s="47" t="s">
        <v>182</v>
      </c>
      <c r="F389" s="47" t="s">
        <v>610</v>
      </c>
      <c r="G389" s="45">
        <v>44298</v>
      </c>
      <c r="H389" s="45">
        <v>44302</v>
      </c>
      <c r="I389" s="45">
        <v>44321</v>
      </c>
      <c r="J389" s="3" t="str">
        <f t="shared" si="3"/>
        <v>finalizado</v>
      </c>
    </row>
    <row r="390" spans="1:10" hidden="1">
      <c r="A390" s="83" t="s">
        <v>523</v>
      </c>
      <c r="B390" s="83" t="s">
        <v>411</v>
      </c>
      <c r="C390" s="47" t="s">
        <v>18</v>
      </c>
      <c r="D390" s="47" t="s">
        <v>29</v>
      </c>
      <c r="E390" s="47" t="s">
        <v>189</v>
      </c>
      <c r="F390" s="47" t="s">
        <v>611</v>
      </c>
      <c r="G390" s="28">
        <v>44305</v>
      </c>
      <c r="H390" s="28">
        <v>44309</v>
      </c>
      <c r="I390" s="28">
        <v>44328</v>
      </c>
      <c r="J390" s="3" t="str">
        <f t="shared" si="3"/>
        <v>finalizado</v>
      </c>
    </row>
    <row r="391" spans="1:10" hidden="1">
      <c r="A391" s="141" t="s">
        <v>523</v>
      </c>
      <c r="B391" s="141" t="s">
        <v>411</v>
      </c>
      <c r="C391" s="52" t="s">
        <v>18</v>
      </c>
      <c r="D391" s="52" t="s">
        <v>29</v>
      </c>
      <c r="E391" s="52"/>
      <c r="F391" s="51"/>
      <c r="G391" s="48"/>
      <c r="H391" s="48"/>
      <c r="I391" s="48"/>
      <c r="J391" s="3" t="str">
        <f t="shared" si="3"/>
        <v>pendente</v>
      </c>
    </row>
    <row r="392" spans="1:10" hidden="1">
      <c r="A392" s="83" t="s">
        <v>523</v>
      </c>
      <c r="B392" s="83" t="s">
        <v>411</v>
      </c>
      <c r="C392" s="47" t="s">
        <v>18</v>
      </c>
      <c r="D392" s="47" t="s">
        <v>15</v>
      </c>
      <c r="E392" s="47" t="s">
        <v>178</v>
      </c>
      <c r="F392" s="47" t="s">
        <v>495</v>
      </c>
      <c r="G392" s="45">
        <v>44284</v>
      </c>
      <c r="H392" s="45">
        <v>44288</v>
      </c>
      <c r="I392" s="45">
        <v>44320</v>
      </c>
      <c r="J392" s="3" t="str">
        <f t="shared" si="3"/>
        <v>finalizado</v>
      </c>
    </row>
    <row r="393" spans="1:10" hidden="1">
      <c r="A393" s="83" t="s">
        <v>523</v>
      </c>
      <c r="B393" s="83" t="s">
        <v>411</v>
      </c>
      <c r="C393" s="47" t="s">
        <v>18</v>
      </c>
      <c r="D393" s="47" t="s">
        <v>15</v>
      </c>
      <c r="E393" s="47" t="s">
        <v>182</v>
      </c>
      <c r="F393" s="47" t="s">
        <v>610</v>
      </c>
      <c r="G393" s="45">
        <v>44298</v>
      </c>
      <c r="H393" s="45">
        <v>44302</v>
      </c>
      <c r="I393" s="45">
        <v>44335</v>
      </c>
      <c r="J393" s="3" t="str">
        <f t="shared" si="3"/>
        <v>finalizado</v>
      </c>
    </row>
    <row r="394" spans="1:10" hidden="1">
      <c r="A394" s="83" t="s">
        <v>523</v>
      </c>
      <c r="B394" s="83" t="s">
        <v>411</v>
      </c>
      <c r="C394" s="47" t="s">
        <v>18</v>
      </c>
      <c r="D394" s="47" t="s">
        <v>15</v>
      </c>
      <c r="E394" s="47"/>
      <c r="F394" s="46"/>
      <c r="G394" s="45"/>
      <c r="H394" s="45"/>
      <c r="I394" s="45"/>
      <c r="J394" s="3" t="str">
        <f t="shared" si="3"/>
        <v>pendente</v>
      </c>
    </row>
    <row r="395" spans="1:10" hidden="1">
      <c r="A395" s="83" t="s">
        <v>523</v>
      </c>
      <c r="B395" s="83" t="s">
        <v>411</v>
      </c>
      <c r="C395" s="47" t="s">
        <v>18</v>
      </c>
      <c r="D395" s="47" t="s">
        <v>15</v>
      </c>
      <c r="E395" s="47"/>
      <c r="F395" s="46"/>
      <c r="G395" s="45"/>
      <c r="H395" s="45"/>
      <c r="I395" s="45"/>
      <c r="J395" s="3" t="str">
        <f t="shared" si="3"/>
        <v>pendente</v>
      </c>
    </row>
    <row r="396" spans="1:10" hidden="1">
      <c r="A396" s="141" t="s">
        <v>523</v>
      </c>
      <c r="B396" s="141" t="s">
        <v>411</v>
      </c>
      <c r="C396" s="52" t="s">
        <v>18</v>
      </c>
      <c r="D396" s="52" t="s">
        <v>15</v>
      </c>
      <c r="E396" s="50"/>
      <c r="F396" s="51"/>
      <c r="G396" s="53"/>
      <c r="H396" s="53"/>
      <c r="I396" s="53"/>
      <c r="J396" s="3" t="str">
        <f t="shared" ref="J396:J459" si="4">IF(H396&lt;&gt;0,"finalizado", "pendente")</f>
        <v>pendente</v>
      </c>
    </row>
    <row r="397" spans="1:10" hidden="1">
      <c r="A397" s="83" t="s">
        <v>523</v>
      </c>
      <c r="B397" s="83" t="s">
        <v>411</v>
      </c>
      <c r="C397" s="47" t="s">
        <v>18</v>
      </c>
      <c r="D397" s="47" t="s">
        <v>23</v>
      </c>
      <c r="E397" s="47" t="s">
        <v>180</v>
      </c>
      <c r="F397" s="47" t="s">
        <v>609</v>
      </c>
      <c r="G397" s="45">
        <v>44288</v>
      </c>
      <c r="H397" s="45">
        <v>44295</v>
      </c>
      <c r="I397" s="45">
        <v>44323</v>
      </c>
      <c r="J397" s="3" t="str">
        <f t="shared" si="4"/>
        <v>finalizado</v>
      </c>
    </row>
    <row r="398" spans="1:10" hidden="1">
      <c r="A398" s="83" t="s">
        <v>523</v>
      </c>
      <c r="B398" s="83" t="s">
        <v>411</v>
      </c>
      <c r="C398" s="47" t="s">
        <v>18</v>
      </c>
      <c r="D398" s="47" t="s">
        <v>23</v>
      </c>
      <c r="E398" s="47"/>
      <c r="F398" s="46"/>
      <c r="G398" s="45"/>
      <c r="H398" s="45"/>
      <c r="I398" s="45"/>
      <c r="J398" s="3" t="str">
        <f t="shared" si="4"/>
        <v>pendente</v>
      </c>
    </row>
    <row r="399" spans="1:10" hidden="1">
      <c r="A399" s="83" t="s">
        <v>523</v>
      </c>
      <c r="B399" s="83" t="s">
        <v>411</v>
      </c>
      <c r="C399" s="47" t="s">
        <v>18</v>
      </c>
      <c r="D399" s="47" t="s">
        <v>23</v>
      </c>
      <c r="E399" s="44"/>
      <c r="F399" s="46"/>
      <c r="G399" s="28"/>
      <c r="H399" s="28"/>
      <c r="I399" s="28"/>
      <c r="J399" s="3" t="str">
        <f t="shared" si="4"/>
        <v>pendente</v>
      </c>
    </row>
    <row r="400" spans="1:10" hidden="1">
      <c r="A400" s="83" t="s">
        <v>523</v>
      </c>
      <c r="B400" s="83" t="s">
        <v>411</v>
      </c>
      <c r="C400" s="47" t="s">
        <v>18</v>
      </c>
      <c r="D400" s="47" t="s">
        <v>23</v>
      </c>
      <c r="E400" s="47"/>
      <c r="F400" s="46"/>
      <c r="G400" s="45"/>
      <c r="H400" s="45"/>
      <c r="I400" s="45"/>
      <c r="J400" s="3" t="str">
        <f t="shared" si="4"/>
        <v>pendente</v>
      </c>
    </row>
    <row r="401" spans="1:10" hidden="1">
      <c r="A401" s="83" t="s">
        <v>523</v>
      </c>
      <c r="B401" s="83" t="s">
        <v>411</v>
      </c>
      <c r="C401" s="47" t="s">
        <v>18</v>
      </c>
      <c r="D401" s="47" t="s">
        <v>23</v>
      </c>
      <c r="E401" s="47" t="s">
        <v>189</v>
      </c>
      <c r="F401" s="47" t="s">
        <v>611</v>
      </c>
      <c r="G401" s="45">
        <v>44305</v>
      </c>
      <c r="H401" s="45">
        <v>44309</v>
      </c>
      <c r="I401" s="45">
        <v>44338</v>
      </c>
      <c r="J401" s="3" t="str">
        <f t="shared" si="4"/>
        <v>finalizado</v>
      </c>
    </row>
    <row r="402" spans="1:10" hidden="1">
      <c r="A402" s="83" t="s">
        <v>523</v>
      </c>
      <c r="B402" s="83" t="s">
        <v>411</v>
      </c>
      <c r="C402" s="47" t="s">
        <v>18</v>
      </c>
      <c r="D402" s="47" t="s">
        <v>23</v>
      </c>
      <c r="E402" s="47"/>
      <c r="F402" s="46"/>
      <c r="G402" s="45"/>
      <c r="H402" s="45"/>
      <c r="I402" s="45"/>
      <c r="J402" s="3" t="str">
        <f t="shared" si="4"/>
        <v>pendente</v>
      </c>
    </row>
    <row r="403" spans="1:10" hidden="1">
      <c r="A403" s="83" t="s">
        <v>523</v>
      </c>
      <c r="B403" s="83" t="s">
        <v>411</v>
      </c>
      <c r="C403" s="47" t="s">
        <v>18</v>
      </c>
      <c r="D403" s="47" t="s">
        <v>23</v>
      </c>
      <c r="E403" s="47"/>
      <c r="F403" s="46"/>
      <c r="G403" s="45"/>
      <c r="H403" s="45"/>
      <c r="I403" s="45"/>
      <c r="J403" s="3" t="str">
        <f t="shared" si="4"/>
        <v>pendente</v>
      </c>
    </row>
    <row r="404" spans="1:10" hidden="1">
      <c r="A404" s="141" t="s">
        <v>523</v>
      </c>
      <c r="B404" s="141" t="s">
        <v>411</v>
      </c>
      <c r="C404" s="52" t="s">
        <v>18</v>
      </c>
      <c r="D404" s="52" t="s">
        <v>23</v>
      </c>
      <c r="E404" s="50"/>
      <c r="F404" s="51"/>
      <c r="G404" s="53"/>
      <c r="H404" s="53"/>
      <c r="I404" s="53"/>
      <c r="J404" s="3" t="str">
        <f t="shared" si="4"/>
        <v>pendente</v>
      </c>
    </row>
    <row r="405" spans="1:10" hidden="1">
      <c r="A405" s="83" t="s">
        <v>523</v>
      </c>
      <c r="B405" s="83" t="s">
        <v>411</v>
      </c>
      <c r="C405" s="47" t="s">
        <v>18</v>
      </c>
      <c r="D405" s="47" t="s">
        <v>55</v>
      </c>
      <c r="E405" s="47" t="s">
        <v>180</v>
      </c>
      <c r="F405" s="47" t="s">
        <v>609</v>
      </c>
      <c r="G405" s="45">
        <v>44288</v>
      </c>
      <c r="H405" s="45">
        <v>44295</v>
      </c>
      <c r="I405" s="45">
        <v>44315</v>
      </c>
      <c r="J405" s="3" t="str">
        <f t="shared" si="4"/>
        <v>finalizado</v>
      </c>
    </row>
    <row r="406" spans="1:10" hidden="1">
      <c r="A406" s="83" t="s">
        <v>523</v>
      </c>
      <c r="B406" s="83" t="s">
        <v>411</v>
      </c>
      <c r="C406" s="47" t="s">
        <v>18</v>
      </c>
      <c r="D406" s="47" t="s">
        <v>55</v>
      </c>
      <c r="E406" s="47" t="s">
        <v>189</v>
      </c>
      <c r="F406" s="47" t="s">
        <v>611</v>
      </c>
      <c r="G406" s="45">
        <v>44305</v>
      </c>
      <c r="H406" s="45">
        <v>44309</v>
      </c>
      <c r="I406" s="28">
        <v>44330</v>
      </c>
      <c r="J406" s="3" t="str">
        <f t="shared" si="4"/>
        <v>finalizado</v>
      </c>
    </row>
    <row r="407" spans="1:10" hidden="1">
      <c r="A407" s="83" t="s">
        <v>523</v>
      </c>
      <c r="B407" s="83" t="s">
        <v>411</v>
      </c>
      <c r="C407" s="47" t="s">
        <v>18</v>
      </c>
      <c r="D407" s="47" t="s">
        <v>55</v>
      </c>
      <c r="E407" s="47"/>
      <c r="F407" s="46"/>
      <c r="G407" s="45"/>
      <c r="H407" s="45"/>
      <c r="I407" s="45"/>
      <c r="J407" s="3" t="str">
        <f t="shared" si="4"/>
        <v>pendente</v>
      </c>
    </row>
    <row r="408" spans="1:10" hidden="1">
      <c r="A408" s="83" t="s">
        <v>523</v>
      </c>
      <c r="B408" s="83" t="s">
        <v>411</v>
      </c>
      <c r="C408" s="47" t="s">
        <v>18</v>
      </c>
      <c r="D408" s="47" t="s">
        <v>55</v>
      </c>
      <c r="E408" s="44"/>
      <c r="F408" s="46"/>
      <c r="G408" s="28"/>
      <c r="H408" s="28"/>
      <c r="I408" s="28"/>
      <c r="J408" s="3" t="str">
        <f t="shared" si="4"/>
        <v>pendente</v>
      </c>
    </row>
    <row r="409" spans="1:10" hidden="1">
      <c r="A409" s="141" t="s">
        <v>523</v>
      </c>
      <c r="B409" s="141" t="s">
        <v>411</v>
      </c>
      <c r="C409" s="52" t="s">
        <v>18</v>
      </c>
      <c r="D409" s="52" t="s">
        <v>55</v>
      </c>
      <c r="E409" s="52"/>
      <c r="F409" s="51"/>
      <c r="G409" s="48"/>
      <c r="H409" s="48"/>
      <c r="I409" s="48"/>
      <c r="J409" s="3" t="str">
        <f t="shared" si="4"/>
        <v>pendente</v>
      </c>
    </row>
    <row r="410" spans="1:10" hidden="1">
      <c r="A410" s="83" t="s">
        <v>523</v>
      </c>
      <c r="B410" s="83" t="s">
        <v>411</v>
      </c>
      <c r="C410" s="47"/>
      <c r="D410" s="47"/>
      <c r="E410" s="47"/>
      <c r="F410" s="46"/>
      <c r="G410" s="45"/>
      <c r="H410" s="45"/>
      <c r="I410" s="45"/>
      <c r="J410" s="3" t="str">
        <f t="shared" si="4"/>
        <v>pendente</v>
      </c>
    </row>
    <row r="411" spans="1:10" hidden="1">
      <c r="A411" s="83" t="s">
        <v>523</v>
      </c>
      <c r="B411" s="83" t="s">
        <v>411</v>
      </c>
      <c r="C411" s="47"/>
      <c r="D411" s="47"/>
      <c r="E411" s="44"/>
      <c r="F411" s="46"/>
      <c r="G411" s="28"/>
      <c r="H411" s="28"/>
      <c r="I411" s="28"/>
      <c r="J411" s="3" t="str">
        <f t="shared" si="4"/>
        <v>pendente</v>
      </c>
    </row>
    <row r="412" spans="1:10" hidden="1">
      <c r="A412" s="83" t="s">
        <v>523</v>
      </c>
      <c r="B412" s="83" t="s">
        <v>411</v>
      </c>
      <c r="C412" s="47"/>
      <c r="D412" s="47"/>
      <c r="E412" s="47"/>
      <c r="F412" s="46"/>
      <c r="G412" s="45"/>
      <c r="H412" s="45"/>
      <c r="I412" s="45"/>
      <c r="J412" s="3" t="str">
        <f t="shared" si="4"/>
        <v>pendente</v>
      </c>
    </row>
    <row r="413" spans="1:10" hidden="1">
      <c r="A413" s="83" t="s">
        <v>523</v>
      </c>
      <c r="B413" s="83" t="s">
        <v>411</v>
      </c>
      <c r="C413" s="47" t="s">
        <v>18</v>
      </c>
      <c r="D413" s="47" t="s">
        <v>27</v>
      </c>
      <c r="E413" s="47" t="s">
        <v>180</v>
      </c>
      <c r="F413" s="47" t="s">
        <v>609</v>
      </c>
      <c r="G413" s="45">
        <v>44288</v>
      </c>
      <c r="H413" s="45">
        <v>44295</v>
      </c>
      <c r="I413" s="45">
        <v>44311</v>
      </c>
      <c r="J413" s="3" t="str">
        <f t="shared" si="4"/>
        <v>finalizado</v>
      </c>
    </row>
    <row r="414" spans="1:10" hidden="1">
      <c r="A414" s="83" t="s">
        <v>523</v>
      </c>
      <c r="B414" s="83" t="s">
        <v>411</v>
      </c>
      <c r="C414" s="47" t="s">
        <v>18</v>
      </c>
      <c r="D414" s="47" t="s">
        <v>27</v>
      </c>
      <c r="E414" s="47" t="s">
        <v>189</v>
      </c>
      <c r="F414" s="47" t="s">
        <v>611</v>
      </c>
      <c r="G414" s="45">
        <v>44305</v>
      </c>
      <c r="H414" s="45">
        <v>44309</v>
      </c>
      <c r="I414" s="28">
        <v>44326</v>
      </c>
      <c r="J414" s="3" t="str">
        <f t="shared" si="4"/>
        <v>finalizado</v>
      </c>
    </row>
    <row r="415" spans="1:10" hidden="1">
      <c r="A415" s="83" t="s">
        <v>523</v>
      </c>
      <c r="B415" s="83" t="s">
        <v>411</v>
      </c>
      <c r="C415" s="47" t="s">
        <v>18</v>
      </c>
      <c r="D415" s="47" t="s">
        <v>27</v>
      </c>
      <c r="E415" s="47"/>
      <c r="F415" s="46"/>
      <c r="G415" s="45"/>
      <c r="H415" s="45"/>
      <c r="I415" s="45"/>
      <c r="J415" s="3" t="str">
        <f t="shared" si="4"/>
        <v>pendente</v>
      </c>
    </row>
    <row r="416" spans="1:10" hidden="1">
      <c r="A416" s="83" t="s">
        <v>523</v>
      </c>
      <c r="B416" s="83" t="s">
        <v>411</v>
      </c>
      <c r="C416" s="47" t="s">
        <v>18</v>
      </c>
      <c r="D416" s="47" t="s">
        <v>27</v>
      </c>
      <c r="E416" s="44"/>
      <c r="F416" s="46"/>
      <c r="G416" s="28"/>
      <c r="H416" s="28"/>
      <c r="I416" s="28"/>
      <c r="J416" s="3" t="str">
        <f t="shared" si="4"/>
        <v>pendente</v>
      </c>
    </row>
    <row r="417" spans="1:10" hidden="1">
      <c r="A417" s="141" t="s">
        <v>523</v>
      </c>
      <c r="B417" s="141" t="s">
        <v>411</v>
      </c>
      <c r="C417" s="52" t="s">
        <v>18</v>
      </c>
      <c r="D417" s="52" t="s">
        <v>27</v>
      </c>
      <c r="E417" s="52"/>
      <c r="F417" s="51"/>
      <c r="G417" s="48"/>
      <c r="H417" s="48"/>
      <c r="I417" s="48"/>
      <c r="J417" s="3" t="str">
        <f t="shared" si="4"/>
        <v>pendente</v>
      </c>
    </row>
    <row r="418" spans="1:10" hidden="1">
      <c r="A418" s="83" t="s">
        <v>525</v>
      </c>
      <c r="B418" s="83" t="s">
        <v>411</v>
      </c>
      <c r="C418" s="47" t="s">
        <v>38</v>
      </c>
      <c r="D418" s="47" t="s">
        <v>29</v>
      </c>
      <c r="E418" s="47" t="s">
        <v>378</v>
      </c>
      <c r="F418" s="47" t="s">
        <v>137</v>
      </c>
      <c r="G418" s="45">
        <v>44279</v>
      </c>
      <c r="H418" s="45">
        <v>44288</v>
      </c>
      <c r="I418" s="45">
        <v>44307</v>
      </c>
      <c r="J418" s="3" t="str">
        <f t="shared" si="4"/>
        <v>finalizado</v>
      </c>
    </row>
    <row r="419" spans="1:10" hidden="1">
      <c r="A419" s="83" t="s">
        <v>525</v>
      </c>
      <c r="B419" s="83" t="s">
        <v>411</v>
      </c>
      <c r="C419" s="47" t="s">
        <v>38</v>
      </c>
      <c r="D419" s="47" t="s">
        <v>29</v>
      </c>
      <c r="E419" s="47" t="s">
        <v>173</v>
      </c>
      <c r="F419" s="47" t="s">
        <v>138</v>
      </c>
      <c r="G419" s="45">
        <v>44285</v>
      </c>
      <c r="H419" s="45">
        <v>44295</v>
      </c>
      <c r="I419" s="45">
        <v>44314</v>
      </c>
      <c r="J419" s="3" t="str">
        <f t="shared" si="4"/>
        <v>finalizado</v>
      </c>
    </row>
    <row r="420" spans="1:10" hidden="1">
      <c r="A420" s="105" t="s">
        <v>525</v>
      </c>
      <c r="B420" s="105" t="s">
        <v>411</v>
      </c>
      <c r="C420" s="71" t="s">
        <v>38</v>
      </c>
      <c r="D420" s="71" t="s">
        <v>29</v>
      </c>
      <c r="E420" s="61"/>
      <c r="F420" s="72"/>
      <c r="G420" s="63"/>
      <c r="H420" s="63"/>
      <c r="I420" s="63"/>
      <c r="J420" s="3" t="str">
        <f t="shared" si="4"/>
        <v>pendente</v>
      </c>
    </row>
    <row r="421" spans="1:10" hidden="1">
      <c r="A421" s="105" t="s">
        <v>525</v>
      </c>
      <c r="B421" s="105" t="s">
        <v>411</v>
      </c>
      <c r="C421" s="71" t="s">
        <v>38</v>
      </c>
      <c r="D421" s="71" t="s">
        <v>29</v>
      </c>
      <c r="E421" s="71"/>
      <c r="F421" s="72"/>
      <c r="G421" s="65"/>
      <c r="H421" s="65"/>
      <c r="I421" s="65"/>
      <c r="J421" s="3" t="str">
        <f t="shared" si="4"/>
        <v>pendente</v>
      </c>
    </row>
    <row r="422" spans="1:10" hidden="1">
      <c r="A422" s="105" t="s">
        <v>525</v>
      </c>
      <c r="B422" s="105" t="s">
        <v>411</v>
      </c>
      <c r="C422" s="71" t="s">
        <v>38</v>
      </c>
      <c r="D422" s="71" t="s">
        <v>29</v>
      </c>
      <c r="E422" s="71"/>
      <c r="F422" s="72"/>
      <c r="G422" s="65"/>
      <c r="H422" s="65"/>
      <c r="I422" s="65"/>
      <c r="J422" s="3" t="str">
        <f t="shared" si="4"/>
        <v>pendente</v>
      </c>
    </row>
    <row r="423" spans="1:10" hidden="1">
      <c r="A423" s="105" t="s">
        <v>525</v>
      </c>
      <c r="B423" s="105" t="s">
        <v>411</v>
      </c>
      <c r="C423" s="71" t="s">
        <v>38</v>
      </c>
      <c r="D423" s="71" t="s">
        <v>29</v>
      </c>
      <c r="E423" s="61"/>
      <c r="F423" s="72"/>
      <c r="G423" s="63"/>
      <c r="H423" s="63"/>
      <c r="I423" s="63"/>
      <c r="J423" s="3" t="str">
        <f t="shared" si="4"/>
        <v>pendente</v>
      </c>
    </row>
    <row r="424" spans="1:10" hidden="1">
      <c r="A424" s="105" t="s">
        <v>525</v>
      </c>
      <c r="B424" s="105" t="s">
        <v>411</v>
      </c>
      <c r="C424" s="71" t="s">
        <v>38</v>
      </c>
      <c r="D424" s="71" t="s">
        <v>29</v>
      </c>
      <c r="E424" s="71"/>
      <c r="F424" s="72"/>
      <c r="G424" s="65"/>
      <c r="H424" s="65"/>
      <c r="I424" s="65"/>
      <c r="J424" s="3" t="str">
        <f t="shared" si="4"/>
        <v>pendente</v>
      </c>
    </row>
    <row r="425" spans="1:10" hidden="1">
      <c r="A425" s="109" t="s">
        <v>525</v>
      </c>
      <c r="B425" s="109" t="s">
        <v>411</v>
      </c>
      <c r="C425" s="68" t="s">
        <v>38</v>
      </c>
      <c r="D425" s="68" t="s">
        <v>29</v>
      </c>
      <c r="E425" s="68"/>
      <c r="F425" s="73"/>
      <c r="G425" s="69"/>
      <c r="H425" s="69"/>
      <c r="I425" s="69"/>
      <c r="J425" s="3" t="str">
        <f t="shared" si="4"/>
        <v>pendente</v>
      </c>
    </row>
    <row r="426" spans="1:10" hidden="1">
      <c r="A426" s="83" t="s">
        <v>525</v>
      </c>
      <c r="B426" s="83" t="s">
        <v>411</v>
      </c>
      <c r="C426" s="47" t="s">
        <v>39</v>
      </c>
      <c r="D426" s="47" t="s">
        <v>29</v>
      </c>
      <c r="E426" s="47" t="s">
        <v>173</v>
      </c>
      <c r="F426" s="47" t="s">
        <v>138</v>
      </c>
      <c r="G426" s="45">
        <v>44284</v>
      </c>
      <c r="H426" s="45">
        <v>44293</v>
      </c>
      <c r="I426" s="45">
        <v>44314</v>
      </c>
      <c r="J426" s="3" t="str">
        <f t="shared" si="4"/>
        <v>finalizado</v>
      </c>
    </row>
    <row r="427" spans="1:10" hidden="1">
      <c r="A427" s="105" t="s">
        <v>525</v>
      </c>
      <c r="B427" s="105" t="s">
        <v>411</v>
      </c>
      <c r="C427" s="71" t="s">
        <v>39</v>
      </c>
      <c r="D427" s="71" t="s">
        <v>29</v>
      </c>
      <c r="E427" s="71"/>
      <c r="F427" s="71"/>
      <c r="G427" s="65"/>
      <c r="H427" s="65"/>
      <c r="I427" s="65"/>
      <c r="J427" s="3" t="str">
        <f t="shared" si="4"/>
        <v>pendente</v>
      </c>
    </row>
    <row r="428" spans="1:10" hidden="1">
      <c r="A428" s="105" t="s">
        <v>525</v>
      </c>
      <c r="B428" s="105" t="s">
        <v>411</v>
      </c>
      <c r="C428" s="71" t="s">
        <v>39</v>
      </c>
      <c r="D428" s="71" t="s">
        <v>29</v>
      </c>
      <c r="E428" s="61"/>
      <c r="F428" s="72"/>
      <c r="G428" s="63"/>
      <c r="H428" s="63"/>
      <c r="I428" s="63"/>
      <c r="J428" s="3" t="str">
        <f t="shared" si="4"/>
        <v>pendente</v>
      </c>
    </row>
    <row r="429" spans="1:10" hidden="1">
      <c r="A429" s="105" t="s">
        <v>525</v>
      </c>
      <c r="B429" s="105" t="s">
        <v>411</v>
      </c>
      <c r="C429" s="71" t="s">
        <v>39</v>
      </c>
      <c r="D429" s="71" t="s">
        <v>29</v>
      </c>
      <c r="E429" s="71"/>
      <c r="F429" s="72"/>
      <c r="G429" s="65"/>
      <c r="H429" s="65"/>
      <c r="I429" s="65"/>
      <c r="J429" s="3" t="str">
        <f t="shared" si="4"/>
        <v>pendente</v>
      </c>
    </row>
    <row r="430" spans="1:10" hidden="1">
      <c r="A430" s="109" t="s">
        <v>525</v>
      </c>
      <c r="B430" s="109" t="s">
        <v>411</v>
      </c>
      <c r="C430" s="68" t="s">
        <v>39</v>
      </c>
      <c r="D430" s="68" t="s">
        <v>29</v>
      </c>
      <c r="E430" s="68"/>
      <c r="F430" s="73"/>
      <c r="G430" s="69"/>
      <c r="H430" s="69"/>
      <c r="I430" s="69"/>
      <c r="J430" s="3" t="str">
        <f t="shared" si="4"/>
        <v>pendente</v>
      </c>
    </row>
    <row r="431" spans="1:10" hidden="1">
      <c r="A431" s="83" t="s">
        <v>526</v>
      </c>
      <c r="B431" s="83" t="s">
        <v>411</v>
      </c>
      <c r="C431" s="47" t="s">
        <v>17</v>
      </c>
      <c r="D431" s="47" t="s">
        <v>29</v>
      </c>
      <c r="E431" s="47" t="s">
        <v>187</v>
      </c>
      <c r="F431" s="47" t="s">
        <v>138</v>
      </c>
      <c r="G431" s="45">
        <v>44288</v>
      </c>
      <c r="H431" s="45">
        <v>44294</v>
      </c>
      <c r="I431" s="45">
        <v>44317</v>
      </c>
      <c r="J431" s="3" t="str">
        <f t="shared" si="4"/>
        <v>finalizado</v>
      </c>
    </row>
    <row r="432" spans="1:10" hidden="1">
      <c r="A432" s="83" t="s">
        <v>526</v>
      </c>
      <c r="B432" s="83" t="s">
        <v>411</v>
      </c>
      <c r="C432" s="47" t="s">
        <v>17</v>
      </c>
      <c r="D432" s="47" t="s">
        <v>29</v>
      </c>
      <c r="E432" s="47" t="s">
        <v>188</v>
      </c>
      <c r="F432" s="47" t="s">
        <v>139</v>
      </c>
      <c r="G432" s="28">
        <v>44295</v>
      </c>
      <c r="H432" s="28">
        <v>44301</v>
      </c>
      <c r="I432" s="28">
        <v>44324</v>
      </c>
      <c r="J432" s="3" t="str">
        <f t="shared" si="4"/>
        <v>finalizado</v>
      </c>
    </row>
    <row r="433" spans="1:10" hidden="1">
      <c r="A433" s="83" t="s">
        <v>526</v>
      </c>
      <c r="B433" s="83" t="s">
        <v>411</v>
      </c>
      <c r="C433" s="47" t="s">
        <v>17</v>
      </c>
      <c r="D433" s="47" t="s">
        <v>29</v>
      </c>
      <c r="E433" s="47" t="s">
        <v>107</v>
      </c>
      <c r="F433" s="47" t="s">
        <v>571</v>
      </c>
      <c r="G433" s="45">
        <v>44302</v>
      </c>
      <c r="H433" s="45">
        <v>44308</v>
      </c>
      <c r="I433" s="45">
        <v>44331</v>
      </c>
      <c r="J433" s="3" t="str">
        <f t="shared" si="4"/>
        <v>finalizado</v>
      </c>
    </row>
    <row r="434" spans="1:10" hidden="1">
      <c r="A434" s="83" t="s">
        <v>526</v>
      </c>
      <c r="B434" s="83" t="s">
        <v>411</v>
      </c>
      <c r="C434" s="47" t="s">
        <v>17</v>
      </c>
      <c r="D434" s="47" t="s">
        <v>29</v>
      </c>
      <c r="E434" s="47"/>
      <c r="F434" s="47"/>
      <c r="G434" s="45"/>
      <c r="H434" s="45"/>
      <c r="I434" s="45"/>
      <c r="J434" s="3" t="str">
        <f t="shared" si="4"/>
        <v>pendente</v>
      </c>
    </row>
    <row r="435" spans="1:10" hidden="1">
      <c r="A435" s="83" t="s">
        <v>526</v>
      </c>
      <c r="B435" s="83" t="s">
        <v>411</v>
      </c>
      <c r="C435" s="47" t="s">
        <v>17</v>
      </c>
      <c r="D435" s="47" t="s">
        <v>29</v>
      </c>
      <c r="E435" s="47"/>
      <c r="F435" s="47"/>
      <c r="G435" s="28"/>
      <c r="H435" s="28"/>
      <c r="I435" s="28"/>
      <c r="J435" s="3" t="str">
        <f t="shared" si="4"/>
        <v>pendente</v>
      </c>
    </row>
    <row r="436" spans="1:10" hidden="1">
      <c r="A436" s="83" t="s">
        <v>526</v>
      </c>
      <c r="B436" s="83" t="s">
        <v>411</v>
      </c>
      <c r="C436" s="47" t="s">
        <v>17</v>
      </c>
      <c r="D436" s="47" t="s">
        <v>29</v>
      </c>
      <c r="E436" s="47"/>
      <c r="F436" s="47"/>
      <c r="G436" s="45"/>
      <c r="H436" s="45"/>
      <c r="I436" s="45"/>
      <c r="J436" s="3" t="str">
        <f t="shared" si="4"/>
        <v>pendente</v>
      </c>
    </row>
    <row r="437" spans="1:10" hidden="1">
      <c r="A437" s="83" t="s">
        <v>526</v>
      </c>
      <c r="B437" s="83" t="s">
        <v>411</v>
      </c>
      <c r="C437" s="47" t="s">
        <v>17</v>
      </c>
      <c r="D437" s="47" t="s">
        <v>29</v>
      </c>
      <c r="E437" s="47" t="s">
        <v>109</v>
      </c>
      <c r="F437" s="47" t="s">
        <v>604</v>
      </c>
      <c r="G437" s="45">
        <v>44309</v>
      </c>
      <c r="H437" s="45">
        <v>44315</v>
      </c>
      <c r="I437" s="45">
        <v>44338</v>
      </c>
      <c r="J437" s="3" t="str">
        <f t="shared" si="4"/>
        <v>finalizado</v>
      </c>
    </row>
    <row r="438" spans="1:10" hidden="1">
      <c r="A438" s="141" t="s">
        <v>526</v>
      </c>
      <c r="B438" s="141" t="s">
        <v>411</v>
      </c>
      <c r="C438" s="52" t="s">
        <v>17</v>
      </c>
      <c r="D438" s="52" t="s">
        <v>29</v>
      </c>
      <c r="E438" s="52"/>
      <c r="F438" s="51"/>
      <c r="G438" s="48"/>
      <c r="H438" s="48"/>
      <c r="I438" s="48"/>
      <c r="J438" s="3" t="str">
        <f t="shared" si="4"/>
        <v>pendente</v>
      </c>
    </row>
    <row r="439" spans="1:10" hidden="1">
      <c r="A439" s="83" t="s">
        <v>526</v>
      </c>
      <c r="B439" s="83" t="s">
        <v>411</v>
      </c>
      <c r="C439" s="47" t="s">
        <v>17</v>
      </c>
      <c r="D439" s="47" t="s">
        <v>15</v>
      </c>
      <c r="E439" s="47" t="s">
        <v>187</v>
      </c>
      <c r="F439" s="46" t="s">
        <v>138</v>
      </c>
      <c r="G439" s="45">
        <v>44287</v>
      </c>
      <c r="H439" s="45">
        <v>44288</v>
      </c>
      <c r="I439" s="45">
        <v>44320</v>
      </c>
      <c r="J439" s="3" t="str">
        <f t="shared" si="4"/>
        <v>finalizado</v>
      </c>
    </row>
    <row r="440" spans="1:10" hidden="1">
      <c r="A440" s="83" t="s">
        <v>526</v>
      </c>
      <c r="B440" s="83" t="s">
        <v>411</v>
      </c>
      <c r="C440" s="47" t="s">
        <v>17</v>
      </c>
      <c r="D440" s="47" t="s">
        <v>15</v>
      </c>
      <c r="E440" s="44" t="s">
        <v>188</v>
      </c>
      <c r="F440" s="46" t="s">
        <v>139</v>
      </c>
      <c r="G440" s="28">
        <v>44294</v>
      </c>
      <c r="H440" s="28">
        <v>44295</v>
      </c>
      <c r="I440" s="28">
        <v>44327</v>
      </c>
      <c r="J440" s="3" t="str">
        <f t="shared" si="4"/>
        <v>finalizado</v>
      </c>
    </row>
    <row r="441" spans="1:10" hidden="1">
      <c r="A441" s="83" t="s">
        <v>526</v>
      </c>
      <c r="B441" s="83" t="s">
        <v>411</v>
      </c>
      <c r="C441" s="47" t="s">
        <v>17</v>
      </c>
      <c r="D441" s="47" t="s">
        <v>15</v>
      </c>
      <c r="E441" s="47" t="s">
        <v>107</v>
      </c>
      <c r="F441" s="46" t="s">
        <v>571</v>
      </c>
      <c r="G441" s="45">
        <v>44301</v>
      </c>
      <c r="H441" s="45">
        <v>44302</v>
      </c>
      <c r="I441" s="45">
        <v>44334</v>
      </c>
      <c r="J441" s="3" t="str">
        <f t="shared" si="4"/>
        <v>finalizado</v>
      </c>
    </row>
    <row r="442" spans="1:10" hidden="1">
      <c r="A442" s="83" t="s">
        <v>526</v>
      </c>
      <c r="B442" s="83" t="s">
        <v>411</v>
      </c>
      <c r="C442" s="47" t="s">
        <v>17</v>
      </c>
      <c r="D442" s="47" t="s">
        <v>15</v>
      </c>
      <c r="E442" s="47" t="s">
        <v>109</v>
      </c>
      <c r="F442" s="46" t="s">
        <v>604</v>
      </c>
      <c r="G442" s="45">
        <v>44308</v>
      </c>
      <c r="H442" s="45">
        <v>44309</v>
      </c>
      <c r="I442" s="45">
        <v>44339</v>
      </c>
      <c r="J442" s="3" t="str">
        <f t="shared" si="4"/>
        <v>finalizado</v>
      </c>
    </row>
    <row r="443" spans="1:10" hidden="1">
      <c r="A443" s="141" t="s">
        <v>526</v>
      </c>
      <c r="B443" s="141" t="s">
        <v>411</v>
      </c>
      <c r="C443" s="52" t="s">
        <v>17</v>
      </c>
      <c r="D443" s="52" t="s">
        <v>15</v>
      </c>
      <c r="E443" s="52" t="s">
        <v>111</v>
      </c>
      <c r="F443" s="51" t="s">
        <v>605</v>
      </c>
      <c r="G443" s="48">
        <v>44315</v>
      </c>
      <c r="H443" s="48">
        <v>44316</v>
      </c>
      <c r="I443" s="48">
        <v>44348</v>
      </c>
      <c r="J443" s="3" t="str">
        <f t="shared" si="4"/>
        <v>finalizado</v>
      </c>
    </row>
    <row r="444" spans="1:10" hidden="1">
      <c r="A444" s="118" t="s">
        <v>527</v>
      </c>
      <c r="B444" s="118" t="s">
        <v>411</v>
      </c>
      <c r="C444" s="47" t="s">
        <v>28</v>
      </c>
      <c r="D444" s="47" t="s">
        <v>29</v>
      </c>
      <c r="E444" s="47" t="s">
        <v>187</v>
      </c>
      <c r="F444" s="47" t="s">
        <v>138</v>
      </c>
      <c r="G444" s="28">
        <v>44287</v>
      </c>
      <c r="H444" s="28">
        <v>44295</v>
      </c>
      <c r="I444" s="28">
        <v>44317</v>
      </c>
      <c r="J444" s="3" t="str">
        <f t="shared" si="4"/>
        <v>finalizado</v>
      </c>
    </row>
    <row r="445" spans="1:10" hidden="1">
      <c r="A445" s="83" t="s">
        <v>527</v>
      </c>
      <c r="B445" s="83" t="s">
        <v>411</v>
      </c>
      <c r="C445" s="47" t="s">
        <v>28</v>
      </c>
      <c r="D445" s="47" t="s">
        <v>29</v>
      </c>
      <c r="E445" s="47" t="s">
        <v>188</v>
      </c>
      <c r="F445" s="47" t="s">
        <v>139</v>
      </c>
      <c r="G445" s="45">
        <v>44298</v>
      </c>
      <c r="H445" s="45">
        <v>44302</v>
      </c>
      <c r="I445" s="45">
        <v>44324</v>
      </c>
      <c r="J445" s="3" t="str">
        <f t="shared" si="4"/>
        <v>finalizado</v>
      </c>
    </row>
    <row r="446" spans="1:10" hidden="1">
      <c r="A446" s="83" t="s">
        <v>527</v>
      </c>
      <c r="B446" s="83" t="s">
        <v>411</v>
      </c>
      <c r="C446" s="47" t="s">
        <v>28</v>
      </c>
      <c r="D446" s="47" t="s">
        <v>29</v>
      </c>
      <c r="E446" s="47"/>
      <c r="F446" s="47"/>
      <c r="G446" s="45"/>
      <c r="H446" s="45"/>
      <c r="I446" s="45"/>
      <c r="J446" s="3" t="str">
        <f t="shared" si="4"/>
        <v>pendente</v>
      </c>
    </row>
    <row r="447" spans="1:10" hidden="1">
      <c r="A447" s="83" t="s">
        <v>527</v>
      </c>
      <c r="B447" s="83" t="s">
        <v>411</v>
      </c>
      <c r="C447" s="47" t="s">
        <v>28</v>
      </c>
      <c r="D447" s="47" t="s">
        <v>29</v>
      </c>
      <c r="E447" s="47"/>
      <c r="F447" s="47"/>
      <c r="G447" s="28"/>
      <c r="H447" s="28"/>
      <c r="I447" s="28"/>
      <c r="J447" s="3" t="str">
        <f t="shared" si="4"/>
        <v>pendente</v>
      </c>
    </row>
    <row r="448" spans="1:10" hidden="1">
      <c r="A448" s="83" t="s">
        <v>527</v>
      </c>
      <c r="B448" s="83" t="s">
        <v>411</v>
      </c>
      <c r="C448" s="47" t="s">
        <v>28</v>
      </c>
      <c r="D448" s="47" t="s">
        <v>29</v>
      </c>
      <c r="E448" s="47"/>
      <c r="F448" s="47"/>
      <c r="G448" s="45"/>
      <c r="H448" s="45"/>
      <c r="I448" s="45"/>
      <c r="J448" s="3" t="str">
        <f t="shared" si="4"/>
        <v>pendente</v>
      </c>
    </row>
    <row r="449" spans="1:10" hidden="1">
      <c r="A449" s="83" t="s">
        <v>527</v>
      </c>
      <c r="B449" s="83" t="s">
        <v>411</v>
      </c>
      <c r="C449" s="47" t="s">
        <v>28</v>
      </c>
      <c r="D449" s="47" t="s">
        <v>29</v>
      </c>
      <c r="E449" s="47" t="s">
        <v>107</v>
      </c>
      <c r="F449" s="47" t="s">
        <v>571</v>
      </c>
      <c r="G449" s="45">
        <v>44305</v>
      </c>
      <c r="H449" s="45">
        <v>44309</v>
      </c>
      <c r="I449" s="45">
        <v>44331</v>
      </c>
      <c r="J449" s="3" t="str">
        <f t="shared" si="4"/>
        <v>finalizado</v>
      </c>
    </row>
    <row r="450" spans="1:10" hidden="1">
      <c r="A450" s="83" t="s">
        <v>527</v>
      </c>
      <c r="B450" s="83" t="s">
        <v>411</v>
      </c>
      <c r="C450" s="47" t="s">
        <v>28</v>
      </c>
      <c r="D450" s="47" t="s">
        <v>29</v>
      </c>
      <c r="E450" s="47" t="s">
        <v>109</v>
      </c>
      <c r="F450" s="47" t="s">
        <v>604</v>
      </c>
      <c r="G450" s="45">
        <v>44312</v>
      </c>
      <c r="H450" s="45">
        <v>44316</v>
      </c>
      <c r="I450" s="45">
        <v>44338</v>
      </c>
      <c r="J450" s="3" t="str">
        <f t="shared" si="4"/>
        <v>finalizado</v>
      </c>
    </row>
    <row r="451" spans="1:10" hidden="1">
      <c r="A451" s="141" t="s">
        <v>527</v>
      </c>
      <c r="B451" s="141" t="s">
        <v>411</v>
      </c>
      <c r="C451" s="52" t="s">
        <v>28</v>
      </c>
      <c r="D451" s="52" t="s">
        <v>29</v>
      </c>
      <c r="E451" s="52"/>
      <c r="F451" s="51"/>
      <c r="G451" s="48"/>
      <c r="H451" s="48"/>
      <c r="I451" s="48"/>
      <c r="J451" s="3" t="str">
        <f t="shared" si="4"/>
        <v>pendente</v>
      </c>
    </row>
    <row r="452" spans="1:10" hidden="1">
      <c r="A452" s="83" t="s">
        <v>527</v>
      </c>
      <c r="B452" s="83" t="s">
        <v>411</v>
      </c>
      <c r="C452" s="47" t="s">
        <v>28</v>
      </c>
      <c r="D452" s="47" t="s">
        <v>27</v>
      </c>
      <c r="E452" s="85" t="s">
        <v>189</v>
      </c>
      <c r="F452" s="85" t="s">
        <v>611</v>
      </c>
      <c r="G452" s="28">
        <v>44298</v>
      </c>
      <c r="H452" s="28">
        <v>44303</v>
      </c>
      <c r="I452" s="28">
        <v>44326</v>
      </c>
      <c r="J452" s="3" t="str">
        <f t="shared" si="4"/>
        <v>finalizado</v>
      </c>
    </row>
    <row r="453" spans="1:10" hidden="1">
      <c r="A453" s="83" t="s">
        <v>527</v>
      </c>
      <c r="B453" s="83" t="s">
        <v>411</v>
      </c>
      <c r="C453" s="47" t="s">
        <v>28</v>
      </c>
      <c r="D453" s="47" t="s">
        <v>27</v>
      </c>
      <c r="E453" s="85"/>
      <c r="F453" s="85"/>
      <c r="G453" s="45"/>
      <c r="H453" s="45"/>
      <c r="I453" s="45"/>
      <c r="J453" s="3" t="str">
        <f t="shared" si="4"/>
        <v>pendente</v>
      </c>
    </row>
    <row r="454" spans="1:10" hidden="1">
      <c r="A454" s="83" t="s">
        <v>527</v>
      </c>
      <c r="B454" s="83" t="s">
        <v>411</v>
      </c>
      <c r="C454" s="47" t="s">
        <v>28</v>
      </c>
      <c r="D454" s="47" t="s">
        <v>27</v>
      </c>
      <c r="E454" s="47"/>
      <c r="F454" s="46"/>
      <c r="G454" s="45"/>
      <c r="H454" s="45"/>
      <c r="I454" s="45"/>
      <c r="J454" s="3" t="str">
        <f t="shared" si="4"/>
        <v>pendente</v>
      </c>
    </row>
    <row r="455" spans="1:10" hidden="1">
      <c r="A455" s="83" t="s">
        <v>527</v>
      </c>
      <c r="B455" s="83" t="s">
        <v>411</v>
      </c>
      <c r="C455" s="47" t="s">
        <v>28</v>
      </c>
      <c r="D455" s="47" t="s">
        <v>27</v>
      </c>
      <c r="E455" s="47"/>
      <c r="F455" s="46"/>
      <c r="G455" s="45"/>
      <c r="H455" s="45"/>
      <c r="I455" s="45"/>
      <c r="J455" s="3" t="str">
        <f t="shared" si="4"/>
        <v>pendente</v>
      </c>
    </row>
    <row r="456" spans="1:10" hidden="1">
      <c r="A456" s="141" t="s">
        <v>527</v>
      </c>
      <c r="B456" s="141" t="s">
        <v>411</v>
      </c>
      <c r="C456" s="52" t="s">
        <v>28</v>
      </c>
      <c r="D456" s="52" t="s">
        <v>27</v>
      </c>
      <c r="E456" s="50"/>
      <c r="F456" s="51"/>
      <c r="G456" s="53"/>
      <c r="H456" s="53"/>
      <c r="I456" s="53"/>
      <c r="J456" s="3" t="str">
        <f t="shared" si="4"/>
        <v>pendente</v>
      </c>
    </row>
    <row r="457" spans="1:10" hidden="1">
      <c r="A457" s="118" t="s">
        <v>528</v>
      </c>
      <c r="B457" s="118" t="s">
        <v>411</v>
      </c>
      <c r="C457" s="47" t="s">
        <v>53</v>
      </c>
      <c r="D457" s="47" t="s">
        <v>29</v>
      </c>
      <c r="E457" s="47" t="s">
        <v>178</v>
      </c>
      <c r="F457" s="47" t="s">
        <v>495</v>
      </c>
      <c r="G457" s="45">
        <v>44287</v>
      </c>
      <c r="H457" s="45">
        <v>44294</v>
      </c>
      <c r="I457" s="45">
        <v>44306</v>
      </c>
      <c r="J457" s="3" t="str">
        <f t="shared" si="4"/>
        <v>finalizado</v>
      </c>
    </row>
    <row r="458" spans="1:10" hidden="1">
      <c r="A458" s="83" t="s">
        <v>528</v>
      </c>
      <c r="B458" s="83" t="s">
        <v>411</v>
      </c>
      <c r="C458" s="47" t="s">
        <v>53</v>
      </c>
      <c r="D458" s="47" t="s">
        <v>29</v>
      </c>
      <c r="E458" s="47"/>
      <c r="F458" s="47"/>
      <c r="G458" s="45"/>
      <c r="H458" s="45"/>
      <c r="I458" s="45"/>
      <c r="J458" s="3" t="str">
        <f t="shared" si="4"/>
        <v>pendente</v>
      </c>
    </row>
    <row r="459" spans="1:10" hidden="1">
      <c r="A459" s="83" t="s">
        <v>528</v>
      </c>
      <c r="B459" s="83" t="s">
        <v>411</v>
      </c>
      <c r="C459" s="47" t="s">
        <v>53</v>
      </c>
      <c r="D459" s="47" t="s">
        <v>29</v>
      </c>
      <c r="E459" s="47"/>
      <c r="F459" s="47"/>
      <c r="G459" s="28"/>
      <c r="H459" s="28"/>
      <c r="I459" s="28"/>
      <c r="J459" s="3" t="str">
        <f t="shared" si="4"/>
        <v>pendente</v>
      </c>
    </row>
    <row r="460" spans="1:10" hidden="1">
      <c r="A460" s="83" t="s">
        <v>528</v>
      </c>
      <c r="B460" s="83" t="s">
        <v>411</v>
      </c>
      <c r="C460" s="47" t="s">
        <v>53</v>
      </c>
      <c r="D460" s="47" t="s">
        <v>29</v>
      </c>
      <c r="E460" s="47"/>
      <c r="F460" s="47"/>
      <c r="G460" s="45"/>
      <c r="H460" s="45"/>
      <c r="I460" s="45"/>
      <c r="J460" s="3" t="str">
        <f t="shared" ref="J460:J523" si="5">IF(H460&lt;&gt;0,"finalizado", "pendente")</f>
        <v>pendente</v>
      </c>
    </row>
    <row r="461" spans="1:10" hidden="1">
      <c r="A461" s="83" t="s">
        <v>528</v>
      </c>
      <c r="B461" s="83" t="s">
        <v>411</v>
      </c>
      <c r="C461" s="47" t="s">
        <v>53</v>
      </c>
      <c r="D461" s="47" t="s">
        <v>29</v>
      </c>
      <c r="E461" s="47" t="s">
        <v>180</v>
      </c>
      <c r="F461" s="47" t="s">
        <v>609</v>
      </c>
      <c r="G461" s="45">
        <v>44293</v>
      </c>
      <c r="H461" s="45">
        <v>44300</v>
      </c>
      <c r="I461" s="45">
        <v>44313</v>
      </c>
      <c r="J461" s="3" t="str">
        <f t="shared" si="5"/>
        <v>finalizado</v>
      </c>
    </row>
    <row r="462" spans="1:10" hidden="1">
      <c r="A462" s="83" t="s">
        <v>528</v>
      </c>
      <c r="B462" s="83" t="s">
        <v>411</v>
      </c>
      <c r="C462" s="47" t="s">
        <v>53</v>
      </c>
      <c r="D462" s="47" t="s">
        <v>29</v>
      </c>
      <c r="E462" s="47" t="s">
        <v>182</v>
      </c>
      <c r="F462" s="47" t="s">
        <v>610</v>
      </c>
      <c r="G462" s="45">
        <v>44300</v>
      </c>
      <c r="H462" s="45">
        <v>44307</v>
      </c>
      <c r="I462" s="45">
        <v>44320</v>
      </c>
      <c r="J462" s="3" t="str">
        <f t="shared" si="5"/>
        <v>finalizado</v>
      </c>
    </row>
    <row r="463" spans="1:10" hidden="1">
      <c r="A463" s="83" t="s">
        <v>528</v>
      </c>
      <c r="B463" s="83" t="s">
        <v>411</v>
      </c>
      <c r="C463" s="47" t="s">
        <v>53</v>
      </c>
      <c r="D463" s="47" t="s">
        <v>29</v>
      </c>
      <c r="E463" s="47" t="s">
        <v>189</v>
      </c>
      <c r="F463" s="47" t="s">
        <v>611</v>
      </c>
      <c r="G463" s="28">
        <v>44307</v>
      </c>
      <c r="H463" s="28">
        <v>44314</v>
      </c>
      <c r="I463" s="28">
        <v>44328</v>
      </c>
      <c r="J463" s="3" t="str">
        <f t="shared" si="5"/>
        <v>finalizado</v>
      </c>
    </row>
    <row r="464" spans="1:10" hidden="1">
      <c r="A464" s="141" t="s">
        <v>528</v>
      </c>
      <c r="B464" s="141" t="s">
        <v>411</v>
      </c>
      <c r="C464" s="52" t="s">
        <v>53</v>
      </c>
      <c r="D464" s="52" t="s">
        <v>29</v>
      </c>
      <c r="E464" s="52"/>
      <c r="F464" s="51"/>
      <c r="G464" s="48"/>
      <c r="H464" s="48"/>
      <c r="I464" s="48"/>
      <c r="J464" s="3" t="str">
        <f t="shared" si="5"/>
        <v>pendente</v>
      </c>
    </row>
    <row r="465" spans="1:10" hidden="1">
      <c r="A465" s="147" t="s">
        <v>529</v>
      </c>
      <c r="B465" s="147" t="s">
        <v>411</v>
      </c>
      <c r="C465" s="71" t="s">
        <v>31</v>
      </c>
      <c r="D465" s="71" t="s">
        <v>29</v>
      </c>
      <c r="E465" s="71"/>
      <c r="F465" s="72"/>
      <c r="G465" s="65"/>
      <c r="H465" s="65"/>
      <c r="I465" s="65"/>
      <c r="J465" s="3" t="str">
        <f t="shared" si="5"/>
        <v>pendente</v>
      </c>
    </row>
    <row r="466" spans="1:10" hidden="1">
      <c r="A466" s="105" t="s">
        <v>529</v>
      </c>
      <c r="B466" s="105" t="s">
        <v>411</v>
      </c>
      <c r="C466" s="71" t="s">
        <v>31</v>
      </c>
      <c r="D466" s="71" t="s">
        <v>29</v>
      </c>
      <c r="E466" s="71"/>
      <c r="F466" s="72"/>
      <c r="G466" s="65"/>
      <c r="H466" s="65"/>
      <c r="I466" s="65"/>
      <c r="J466" s="3" t="str">
        <f t="shared" si="5"/>
        <v>pendente</v>
      </c>
    </row>
    <row r="467" spans="1:10" hidden="1">
      <c r="A467" s="105" t="s">
        <v>529</v>
      </c>
      <c r="B467" s="105" t="s">
        <v>411</v>
      </c>
      <c r="C467" s="71" t="s">
        <v>31</v>
      </c>
      <c r="D467" s="71" t="s">
        <v>29</v>
      </c>
      <c r="E467" s="61"/>
      <c r="F467" s="72"/>
      <c r="G467" s="63"/>
      <c r="H467" s="63"/>
      <c r="I467" s="63"/>
      <c r="J467" s="3" t="str">
        <f t="shared" si="5"/>
        <v>pendente</v>
      </c>
    </row>
    <row r="468" spans="1:10" hidden="1">
      <c r="A468" s="105" t="s">
        <v>529</v>
      </c>
      <c r="B468" s="105" t="s">
        <v>411</v>
      </c>
      <c r="C468" s="71" t="s">
        <v>31</v>
      </c>
      <c r="D468" s="71" t="s">
        <v>29</v>
      </c>
      <c r="E468" s="71"/>
      <c r="F468" s="72"/>
      <c r="G468" s="65"/>
      <c r="H468" s="65"/>
      <c r="I468" s="65"/>
      <c r="J468" s="3" t="str">
        <f t="shared" si="5"/>
        <v>pendente</v>
      </c>
    </row>
    <row r="469" spans="1:10" hidden="1">
      <c r="A469" s="105" t="s">
        <v>529</v>
      </c>
      <c r="B469" s="105" t="s">
        <v>411</v>
      </c>
      <c r="C469" s="71" t="s">
        <v>31</v>
      </c>
      <c r="D469" s="71" t="s">
        <v>29</v>
      </c>
      <c r="E469" s="71"/>
      <c r="F469" s="72"/>
      <c r="G469" s="65"/>
      <c r="H469" s="65"/>
      <c r="I469" s="65"/>
      <c r="J469" s="3" t="str">
        <f t="shared" si="5"/>
        <v>pendente</v>
      </c>
    </row>
    <row r="470" spans="1:10" hidden="1">
      <c r="A470" s="105" t="s">
        <v>529</v>
      </c>
      <c r="B470" s="105" t="s">
        <v>411</v>
      </c>
      <c r="C470" s="71" t="s">
        <v>31</v>
      </c>
      <c r="D470" s="71" t="s">
        <v>29</v>
      </c>
      <c r="E470" s="61"/>
      <c r="F470" s="72"/>
      <c r="G470" s="63"/>
      <c r="H470" s="63"/>
      <c r="I470" s="63"/>
      <c r="J470" s="3" t="str">
        <f t="shared" si="5"/>
        <v>pendente</v>
      </c>
    </row>
    <row r="471" spans="1:10" hidden="1">
      <c r="A471" s="105" t="s">
        <v>529</v>
      </c>
      <c r="B471" s="105" t="s">
        <v>411</v>
      </c>
      <c r="C471" s="71" t="s">
        <v>31</v>
      </c>
      <c r="D471" s="71" t="s">
        <v>29</v>
      </c>
      <c r="E471" s="71"/>
      <c r="F471" s="72"/>
      <c r="G471" s="65"/>
      <c r="H471" s="65"/>
      <c r="I471" s="65"/>
      <c r="J471" s="3" t="str">
        <f t="shared" si="5"/>
        <v>pendente</v>
      </c>
    </row>
    <row r="472" spans="1:10" hidden="1">
      <c r="A472" s="109" t="s">
        <v>529</v>
      </c>
      <c r="B472" s="109" t="s">
        <v>411</v>
      </c>
      <c r="C472" s="68" t="s">
        <v>31</v>
      </c>
      <c r="D472" s="68" t="s">
        <v>29</v>
      </c>
      <c r="E472" s="68"/>
      <c r="F472" s="73"/>
      <c r="G472" s="69"/>
      <c r="H472" s="69"/>
      <c r="I472" s="69"/>
      <c r="J472" s="3" t="str">
        <f t="shared" si="5"/>
        <v>pendente</v>
      </c>
    </row>
    <row r="473" spans="1:10" hidden="1">
      <c r="A473" s="118" t="s">
        <v>530</v>
      </c>
      <c r="B473" s="118" t="s">
        <v>411</v>
      </c>
      <c r="C473" s="47" t="s">
        <v>32</v>
      </c>
      <c r="D473" s="47" t="s">
        <v>29</v>
      </c>
      <c r="E473" s="47" t="s">
        <v>186</v>
      </c>
      <c r="F473" s="47" t="s">
        <v>137</v>
      </c>
      <c r="G473" s="45">
        <v>44285</v>
      </c>
      <c r="H473" s="45">
        <v>44292</v>
      </c>
      <c r="I473" s="45">
        <v>44310</v>
      </c>
      <c r="J473" s="3" t="str">
        <f t="shared" si="5"/>
        <v>finalizado</v>
      </c>
    </row>
    <row r="474" spans="1:10" hidden="1">
      <c r="A474" s="83" t="s">
        <v>530</v>
      </c>
      <c r="B474" s="83" t="s">
        <v>411</v>
      </c>
      <c r="C474" s="47" t="s">
        <v>32</v>
      </c>
      <c r="D474" s="47" t="s">
        <v>29</v>
      </c>
      <c r="E474" s="47" t="s">
        <v>187</v>
      </c>
      <c r="F474" s="47" t="s">
        <v>138</v>
      </c>
      <c r="G474" s="45">
        <v>44292</v>
      </c>
      <c r="H474" s="45">
        <v>44299</v>
      </c>
      <c r="I474" s="45">
        <v>44317</v>
      </c>
      <c r="J474" s="3" t="str">
        <f t="shared" si="5"/>
        <v>finalizado</v>
      </c>
    </row>
    <row r="475" spans="1:10" hidden="1">
      <c r="A475" s="83" t="s">
        <v>530</v>
      </c>
      <c r="B475" s="83" t="s">
        <v>411</v>
      </c>
      <c r="C475" s="47" t="s">
        <v>32</v>
      </c>
      <c r="D475" s="47" t="s">
        <v>29</v>
      </c>
      <c r="E475" s="47" t="s">
        <v>188</v>
      </c>
      <c r="F475" s="47" t="s">
        <v>139</v>
      </c>
      <c r="G475" s="28">
        <v>44299</v>
      </c>
      <c r="H475" s="28">
        <v>44305</v>
      </c>
      <c r="I475" s="28">
        <v>44324</v>
      </c>
      <c r="J475" s="3" t="str">
        <f t="shared" si="5"/>
        <v>finalizado</v>
      </c>
    </row>
    <row r="476" spans="1:10" hidden="1">
      <c r="A476" s="83" t="s">
        <v>530</v>
      </c>
      <c r="B476" s="83" t="s">
        <v>411</v>
      </c>
      <c r="C476" s="47" t="s">
        <v>32</v>
      </c>
      <c r="D476" s="47" t="s">
        <v>29</v>
      </c>
      <c r="E476" s="47" t="s">
        <v>107</v>
      </c>
      <c r="F476" s="47" t="s">
        <v>571</v>
      </c>
      <c r="G476" s="45">
        <v>44306</v>
      </c>
      <c r="H476" s="45">
        <v>44313</v>
      </c>
      <c r="I476" s="45">
        <v>44331</v>
      </c>
      <c r="J476" s="3" t="str">
        <f t="shared" si="5"/>
        <v>finalizado</v>
      </c>
    </row>
    <row r="477" spans="1:10" hidden="1">
      <c r="A477" s="141" t="s">
        <v>530</v>
      </c>
      <c r="B477" s="141" t="s">
        <v>411</v>
      </c>
      <c r="C477" s="52" t="s">
        <v>32</v>
      </c>
      <c r="D477" s="52" t="s">
        <v>29</v>
      </c>
      <c r="E477" s="52"/>
      <c r="F477" s="51"/>
      <c r="G477" s="48"/>
      <c r="H477" s="48"/>
      <c r="I477" s="48"/>
      <c r="J477" s="3" t="str">
        <f t="shared" si="5"/>
        <v>pendente</v>
      </c>
    </row>
    <row r="478" spans="1:10" hidden="1">
      <c r="A478" s="83" t="s">
        <v>531</v>
      </c>
      <c r="B478" s="118" t="s">
        <v>411</v>
      </c>
      <c r="C478" s="47" t="s">
        <v>33</v>
      </c>
      <c r="D478" s="47" t="s">
        <v>29</v>
      </c>
      <c r="E478" s="47" t="s">
        <v>184</v>
      </c>
      <c r="F478" s="47" t="s">
        <v>136</v>
      </c>
      <c r="G478" s="45">
        <v>44285</v>
      </c>
      <c r="H478" s="45">
        <v>44289</v>
      </c>
      <c r="I478" s="45">
        <v>44305</v>
      </c>
      <c r="J478" s="3" t="str">
        <f t="shared" si="5"/>
        <v>finalizado</v>
      </c>
    </row>
    <row r="479" spans="1:10" hidden="1">
      <c r="A479" s="83" t="s">
        <v>531</v>
      </c>
      <c r="B479" s="83" t="s">
        <v>411</v>
      </c>
      <c r="C479" s="47" t="s">
        <v>33</v>
      </c>
      <c r="D479" s="47" t="s">
        <v>29</v>
      </c>
      <c r="E479" s="47" t="s">
        <v>186</v>
      </c>
      <c r="F479" s="47" t="s">
        <v>137</v>
      </c>
      <c r="G479" s="28">
        <v>44292</v>
      </c>
      <c r="H479" s="28">
        <v>44296</v>
      </c>
      <c r="I479" s="28">
        <v>44312</v>
      </c>
      <c r="J479" s="3" t="str">
        <f t="shared" si="5"/>
        <v>finalizado</v>
      </c>
    </row>
    <row r="480" spans="1:10" hidden="1">
      <c r="A480" s="83" t="s">
        <v>531</v>
      </c>
      <c r="B480" s="83" t="s">
        <v>411</v>
      </c>
      <c r="C480" s="47" t="s">
        <v>33</v>
      </c>
      <c r="D480" s="47" t="s">
        <v>29</v>
      </c>
      <c r="E480" s="47" t="s">
        <v>187</v>
      </c>
      <c r="F480" s="47" t="s">
        <v>138</v>
      </c>
      <c r="G480" s="45">
        <v>44299</v>
      </c>
      <c r="H480" s="45">
        <v>44303</v>
      </c>
      <c r="I480" s="45">
        <v>44319</v>
      </c>
      <c r="J480" s="3" t="str">
        <f t="shared" si="5"/>
        <v>finalizado</v>
      </c>
    </row>
    <row r="481" spans="1:10" hidden="1">
      <c r="A481" s="83" t="s">
        <v>531</v>
      </c>
      <c r="B481" s="83" t="s">
        <v>411</v>
      </c>
      <c r="C481" s="47" t="s">
        <v>33</v>
      </c>
      <c r="D481" s="47" t="s">
        <v>29</v>
      </c>
      <c r="E481" s="47"/>
      <c r="F481" s="47"/>
      <c r="G481" s="45"/>
      <c r="H481" s="45"/>
      <c r="I481" s="45"/>
      <c r="J481" s="3" t="str">
        <f t="shared" si="5"/>
        <v>pendente</v>
      </c>
    </row>
    <row r="482" spans="1:10" hidden="1">
      <c r="A482" s="83" t="s">
        <v>531</v>
      </c>
      <c r="B482" s="83" t="s">
        <v>411</v>
      </c>
      <c r="C482" s="47" t="s">
        <v>33</v>
      </c>
      <c r="D482" s="47" t="s">
        <v>29</v>
      </c>
      <c r="E482" s="47"/>
      <c r="F482" s="47"/>
      <c r="G482" s="28"/>
      <c r="H482" s="28"/>
      <c r="I482" s="28"/>
      <c r="J482" s="3" t="str">
        <f t="shared" si="5"/>
        <v>pendente</v>
      </c>
    </row>
    <row r="483" spans="1:10" hidden="1">
      <c r="A483" s="83" t="s">
        <v>531</v>
      </c>
      <c r="B483" s="83" t="s">
        <v>411</v>
      </c>
      <c r="C483" s="47" t="s">
        <v>33</v>
      </c>
      <c r="D483" s="47" t="s">
        <v>29</v>
      </c>
      <c r="E483" s="47"/>
      <c r="F483" s="47"/>
      <c r="G483" s="45"/>
      <c r="H483" s="45"/>
      <c r="I483" s="45"/>
      <c r="J483" s="3" t="str">
        <f t="shared" si="5"/>
        <v>pendente</v>
      </c>
    </row>
    <row r="484" spans="1:10" hidden="1">
      <c r="A484" s="83" t="s">
        <v>531</v>
      </c>
      <c r="B484" s="83" t="s">
        <v>411</v>
      </c>
      <c r="C484" s="47" t="s">
        <v>33</v>
      </c>
      <c r="D484" s="47" t="s">
        <v>29</v>
      </c>
      <c r="E484" s="47" t="s">
        <v>188</v>
      </c>
      <c r="F484" s="47" t="s">
        <v>139</v>
      </c>
      <c r="G484" s="45">
        <v>44306</v>
      </c>
      <c r="H484" s="45">
        <v>44310</v>
      </c>
      <c r="I484" s="45">
        <v>44326</v>
      </c>
      <c r="J484" s="3" t="str">
        <f t="shared" si="5"/>
        <v>finalizado</v>
      </c>
    </row>
    <row r="485" spans="1:10" hidden="1">
      <c r="A485" s="141" t="s">
        <v>531</v>
      </c>
      <c r="B485" s="141" t="s">
        <v>411</v>
      </c>
      <c r="C485" s="52" t="s">
        <v>33</v>
      </c>
      <c r="D485" s="52" t="s">
        <v>29</v>
      </c>
      <c r="E485" s="52"/>
      <c r="F485" s="51"/>
      <c r="G485" s="48"/>
      <c r="H485" s="48"/>
      <c r="I485" s="48"/>
      <c r="J485" s="3" t="str">
        <f t="shared" si="5"/>
        <v>pendente</v>
      </c>
    </row>
    <row r="486" spans="1:10" hidden="1">
      <c r="A486" s="83" t="s">
        <v>532</v>
      </c>
      <c r="B486" s="118" t="s">
        <v>411</v>
      </c>
      <c r="C486" s="47" t="s">
        <v>34</v>
      </c>
      <c r="D486" s="47" t="s">
        <v>29</v>
      </c>
      <c r="E486" s="47" t="s">
        <v>547</v>
      </c>
      <c r="F486" s="47" t="s">
        <v>548</v>
      </c>
      <c r="G486" s="45">
        <v>44287</v>
      </c>
      <c r="H486" s="45">
        <v>44295</v>
      </c>
      <c r="I486" s="45">
        <v>44320</v>
      </c>
      <c r="J486" s="3" t="str">
        <f t="shared" si="5"/>
        <v>finalizado</v>
      </c>
    </row>
    <row r="487" spans="1:10" hidden="1">
      <c r="A487" s="83" t="s">
        <v>532</v>
      </c>
      <c r="B487" s="83" t="s">
        <v>411</v>
      </c>
      <c r="C487" s="47" t="s">
        <v>34</v>
      </c>
      <c r="D487" s="47" t="s">
        <v>29</v>
      </c>
      <c r="E487" s="47" t="s">
        <v>549</v>
      </c>
      <c r="F487" s="47" t="s">
        <v>550</v>
      </c>
      <c r="G487" s="28">
        <v>44301</v>
      </c>
      <c r="H487" s="28">
        <v>44309</v>
      </c>
      <c r="I487" s="28">
        <v>44334</v>
      </c>
      <c r="J487" s="3" t="str">
        <f t="shared" si="5"/>
        <v>finalizado</v>
      </c>
    </row>
    <row r="488" spans="1:10" hidden="1">
      <c r="A488" s="83" t="s">
        <v>532</v>
      </c>
      <c r="B488" s="83" t="s">
        <v>411</v>
      </c>
      <c r="C488" s="47" t="s">
        <v>34</v>
      </c>
      <c r="D488" s="47" t="s">
        <v>29</v>
      </c>
      <c r="E488" s="47"/>
      <c r="F488" s="46"/>
      <c r="G488" s="45"/>
      <c r="H488" s="45"/>
      <c r="I488" s="45"/>
      <c r="J488" s="3" t="str">
        <f t="shared" si="5"/>
        <v>pendente</v>
      </c>
    </row>
    <row r="489" spans="1:10" hidden="1">
      <c r="A489" s="83" t="s">
        <v>532</v>
      </c>
      <c r="B489" s="83" t="s">
        <v>411</v>
      </c>
      <c r="C489" s="47" t="s">
        <v>34</v>
      </c>
      <c r="D489" s="47" t="s">
        <v>29</v>
      </c>
      <c r="E489" s="47"/>
      <c r="F489" s="46"/>
      <c r="G489" s="45"/>
      <c r="H489" s="45"/>
      <c r="I489" s="45"/>
      <c r="J489" s="3" t="str">
        <f t="shared" si="5"/>
        <v>pendente</v>
      </c>
    </row>
    <row r="490" spans="1:10" hidden="1">
      <c r="A490" s="141" t="s">
        <v>532</v>
      </c>
      <c r="B490" s="141" t="s">
        <v>411</v>
      </c>
      <c r="C490" s="52" t="s">
        <v>34</v>
      </c>
      <c r="D490" s="52" t="s">
        <v>29</v>
      </c>
      <c r="E490" s="52"/>
      <c r="F490" s="51"/>
      <c r="G490" s="48"/>
      <c r="H490" s="48"/>
      <c r="I490" s="48"/>
      <c r="J490" s="3" t="str">
        <f t="shared" si="5"/>
        <v>pendente</v>
      </c>
    </row>
    <row r="491" spans="1:10" hidden="1">
      <c r="A491" s="118" t="s">
        <v>533</v>
      </c>
      <c r="B491" s="118" t="s">
        <v>411</v>
      </c>
      <c r="C491" s="47" t="s">
        <v>37</v>
      </c>
      <c r="D491" s="47" t="s">
        <v>29</v>
      </c>
      <c r="E491" s="47" t="s">
        <v>639</v>
      </c>
      <c r="F491" s="47" t="s">
        <v>640</v>
      </c>
      <c r="G491" s="28">
        <v>44285</v>
      </c>
      <c r="H491" s="28">
        <v>44293</v>
      </c>
      <c r="I491" s="28">
        <v>44320</v>
      </c>
      <c r="J491" s="3" t="str">
        <f t="shared" si="5"/>
        <v>finalizado</v>
      </c>
    </row>
    <row r="492" spans="1:10" hidden="1">
      <c r="A492" s="83" t="s">
        <v>533</v>
      </c>
      <c r="B492" s="83" t="s">
        <v>411</v>
      </c>
      <c r="C492" s="47" t="s">
        <v>37</v>
      </c>
      <c r="D492" s="47" t="s">
        <v>29</v>
      </c>
      <c r="E492" s="47" t="s">
        <v>305</v>
      </c>
      <c r="F492" s="47" t="s">
        <v>641</v>
      </c>
      <c r="G492" s="45">
        <v>44292</v>
      </c>
      <c r="H492" s="45">
        <v>44299</v>
      </c>
      <c r="I492" s="45">
        <v>44326</v>
      </c>
      <c r="J492" s="3" t="str">
        <f t="shared" si="5"/>
        <v>finalizado</v>
      </c>
    </row>
    <row r="493" spans="1:10" hidden="1">
      <c r="A493" s="83" t="s">
        <v>533</v>
      </c>
      <c r="B493" s="83" t="s">
        <v>411</v>
      </c>
      <c r="C493" s="47" t="s">
        <v>37</v>
      </c>
      <c r="D493" s="47" t="s">
        <v>29</v>
      </c>
      <c r="E493" s="47"/>
      <c r="F493" s="47"/>
      <c r="G493" s="45"/>
      <c r="H493" s="45"/>
      <c r="I493" s="45"/>
      <c r="J493" s="3" t="str">
        <f t="shared" si="5"/>
        <v>pendente</v>
      </c>
    </row>
    <row r="494" spans="1:10" hidden="1">
      <c r="A494" s="83" t="s">
        <v>533</v>
      </c>
      <c r="B494" s="83" t="s">
        <v>411</v>
      </c>
      <c r="C494" s="47" t="s">
        <v>37</v>
      </c>
      <c r="D494" s="47" t="s">
        <v>29</v>
      </c>
      <c r="E494" s="47"/>
      <c r="F494" s="47"/>
      <c r="G494" s="28"/>
      <c r="H494" s="28"/>
      <c r="I494" s="28"/>
      <c r="J494" s="3" t="str">
        <f t="shared" si="5"/>
        <v>pendente</v>
      </c>
    </row>
    <row r="495" spans="1:10" hidden="1">
      <c r="A495" s="83" t="s">
        <v>533</v>
      </c>
      <c r="B495" s="83" t="s">
        <v>411</v>
      </c>
      <c r="C495" s="47" t="s">
        <v>37</v>
      </c>
      <c r="D495" s="47" t="s">
        <v>29</v>
      </c>
      <c r="E495" s="47"/>
      <c r="F495" s="47"/>
      <c r="G495" s="45"/>
      <c r="H495" s="45"/>
      <c r="I495" s="45"/>
      <c r="J495" s="3" t="str">
        <f t="shared" si="5"/>
        <v>pendente</v>
      </c>
    </row>
    <row r="496" spans="1:10" hidden="1">
      <c r="A496" s="83" t="s">
        <v>533</v>
      </c>
      <c r="B496" s="83" t="s">
        <v>411</v>
      </c>
      <c r="C496" s="47" t="s">
        <v>37</v>
      </c>
      <c r="D496" s="47" t="s">
        <v>29</v>
      </c>
      <c r="E496" s="47" t="s">
        <v>642</v>
      </c>
      <c r="F496" s="47" t="s">
        <v>643</v>
      </c>
      <c r="G496" s="45">
        <v>44299</v>
      </c>
      <c r="H496" s="45">
        <v>44308</v>
      </c>
      <c r="I496" s="45">
        <v>44335</v>
      </c>
      <c r="J496" s="3" t="str">
        <f t="shared" si="5"/>
        <v>finalizado</v>
      </c>
    </row>
    <row r="497" spans="1:10" hidden="1">
      <c r="A497" s="83" t="s">
        <v>533</v>
      </c>
      <c r="B497" s="83" t="s">
        <v>411</v>
      </c>
      <c r="C497" s="47" t="s">
        <v>37</v>
      </c>
      <c r="D497" s="47" t="s">
        <v>29</v>
      </c>
      <c r="E497" s="47" t="s">
        <v>307</v>
      </c>
      <c r="F497" s="47" t="s">
        <v>644</v>
      </c>
      <c r="G497" s="45">
        <v>44306</v>
      </c>
      <c r="H497" s="45">
        <v>44313</v>
      </c>
      <c r="I497" s="45">
        <v>44340</v>
      </c>
      <c r="J497" s="3" t="str">
        <f t="shared" si="5"/>
        <v>finalizado</v>
      </c>
    </row>
    <row r="498" spans="1:10" hidden="1">
      <c r="A498" s="141" t="s">
        <v>533</v>
      </c>
      <c r="B498" s="141" t="s">
        <v>411</v>
      </c>
      <c r="C498" s="52" t="s">
        <v>37</v>
      </c>
      <c r="D498" s="52" t="s">
        <v>29</v>
      </c>
      <c r="E498" s="52"/>
      <c r="F498" s="51"/>
      <c r="G498" s="48"/>
      <c r="H498" s="48"/>
      <c r="I498" s="48"/>
      <c r="J498" s="3" t="str">
        <f t="shared" si="5"/>
        <v>pendente</v>
      </c>
    </row>
    <row r="499" spans="1:10" hidden="1">
      <c r="A499" s="118" t="s">
        <v>534</v>
      </c>
      <c r="B499" s="118" t="s">
        <v>411</v>
      </c>
      <c r="C499" s="47" t="s">
        <v>35</v>
      </c>
      <c r="D499" s="47" t="s">
        <v>29</v>
      </c>
      <c r="E499" s="44" t="s">
        <v>555</v>
      </c>
      <c r="F499" s="46" t="s">
        <v>556</v>
      </c>
      <c r="G499" s="28">
        <v>44284</v>
      </c>
      <c r="H499" s="28">
        <v>44289</v>
      </c>
      <c r="I499" s="28">
        <v>44299</v>
      </c>
      <c r="J499" s="3" t="str">
        <f t="shared" si="5"/>
        <v>finalizado</v>
      </c>
    </row>
    <row r="500" spans="1:10" hidden="1">
      <c r="A500" s="83" t="s">
        <v>534</v>
      </c>
      <c r="B500" s="83" t="s">
        <v>411</v>
      </c>
      <c r="C500" s="47" t="s">
        <v>35</v>
      </c>
      <c r="D500" s="47" t="s">
        <v>29</v>
      </c>
      <c r="E500" s="47" t="s">
        <v>233</v>
      </c>
      <c r="F500" s="46" t="s">
        <v>557</v>
      </c>
      <c r="G500" s="45">
        <v>44286</v>
      </c>
      <c r="H500" s="45">
        <v>44294</v>
      </c>
      <c r="I500" s="45">
        <v>44304</v>
      </c>
      <c r="J500" s="3" t="str">
        <f t="shared" si="5"/>
        <v>finalizado</v>
      </c>
    </row>
    <row r="501" spans="1:10" hidden="1">
      <c r="A501" s="83" t="s">
        <v>534</v>
      </c>
      <c r="B501" s="83" t="s">
        <v>411</v>
      </c>
      <c r="C501" s="47" t="s">
        <v>35</v>
      </c>
      <c r="D501" s="47" t="s">
        <v>29</v>
      </c>
      <c r="E501" s="47" t="s">
        <v>322</v>
      </c>
      <c r="F501" s="46" t="s">
        <v>558</v>
      </c>
      <c r="G501" s="45">
        <v>44294</v>
      </c>
      <c r="H501" s="45">
        <v>44301</v>
      </c>
      <c r="I501" s="45">
        <v>44311</v>
      </c>
      <c r="J501" s="3" t="str">
        <f t="shared" si="5"/>
        <v>finalizado</v>
      </c>
    </row>
    <row r="502" spans="1:10" hidden="1">
      <c r="A502" s="83" t="s">
        <v>534</v>
      </c>
      <c r="B502" s="83" t="s">
        <v>411</v>
      </c>
      <c r="C502" s="47" t="s">
        <v>35</v>
      </c>
      <c r="D502" s="47" t="s">
        <v>29</v>
      </c>
      <c r="E502" s="47" t="s">
        <v>551</v>
      </c>
      <c r="F502" s="46" t="s">
        <v>559</v>
      </c>
      <c r="G502" s="45">
        <v>44301</v>
      </c>
      <c r="H502" s="45">
        <v>44308</v>
      </c>
      <c r="I502" s="45">
        <v>44318</v>
      </c>
      <c r="J502" s="3" t="str">
        <f t="shared" si="5"/>
        <v>finalizado</v>
      </c>
    </row>
    <row r="503" spans="1:10" hidden="1">
      <c r="A503" s="141" t="s">
        <v>534</v>
      </c>
      <c r="B503" s="141" t="s">
        <v>411</v>
      </c>
      <c r="C503" s="52" t="s">
        <v>35</v>
      </c>
      <c r="D503" s="52" t="s">
        <v>29</v>
      </c>
      <c r="E503" s="50" t="s">
        <v>199</v>
      </c>
      <c r="F503" s="51" t="s">
        <v>560</v>
      </c>
      <c r="G503" s="53">
        <v>44308</v>
      </c>
      <c r="H503" s="53">
        <v>44315</v>
      </c>
      <c r="I503" s="53">
        <v>44325</v>
      </c>
      <c r="J503" s="3" t="str">
        <f t="shared" si="5"/>
        <v>finalizado</v>
      </c>
    </row>
    <row r="504" spans="1:10" hidden="1">
      <c r="A504" s="83" t="s">
        <v>535</v>
      </c>
      <c r="B504" s="83" t="s">
        <v>411</v>
      </c>
      <c r="C504" s="47" t="s">
        <v>36</v>
      </c>
      <c r="D504" s="47" t="s">
        <v>29</v>
      </c>
      <c r="E504" s="47" t="s">
        <v>551</v>
      </c>
      <c r="F504" s="47" t="s">
        <v>552</v>
      </c>
      <c r="G504" s="28">
        <v>44284</v>
      </c>
      <c r="H504" s="28">
        <v>44294</v>
      </c>
      <c r="I504" s="28">
        <v>44307</v>
      </c>
      <c r="J504" s="3" t="str">
        <f t="shared" si="5"/>
        <v>finalizado</v>
      </c>
    </row>
    <row r="505" spans="1:10" hidden="1">
      <c r="A505" s="83" t="s">
        <v>535</v>
      </c>
      <c r="B505" s="83" t="s">
        <v>411</v>
      </c>
      <c r="C505" s="47" t="s">
        <v>36</v>
      </c>
      <c r="D505" s="47" t="s">
        <v>29</v>
      </c>
      <c r="E505" s="47" t="s">
        <v>201</v>
      </c>
      <c r="F505" s="47" t="s">
        <v>553</v>
      </c>
      <c r="G505" s="45">
        <v>44298</v>
      </c>
      <c r="H505" s="45">
        <v>44308</v>
      </c>
      <c r="I505" s="45">
        <v>44321</v>
      </c>
      <c r="J505" s="3" t="str">
        <f t="shared" si="5"/>
        <v>finalizado</v>
      </c>
    </row>
    <row r="506" spans="1:10" hidden="1">
      <c r="A506" s="83" t="s">
        <v>535</v>
      </c>
      <c r="B506" s="83" t="s">
        <v>411</v>
      </c>
      <c r="C506" s="47" t="s">
        <v>36</v>
      </c>
      <c r="D506" s="47" t="s">
        <v>29</v>
      </c>
      <c r="E506" s="44"/>
      <c r="F506" s="46"/>
      <c r="G506" s="28"/>
      <c r="H506" s="28"/>
      <c r="I506" s="28"/>
      <c r="J506" s="3" t="str">
        <f t="shared" si="5"/>
        <v>pendente</v>
      </c>
    </row>
    <row r="507" spans="1:10" hidden="1">
      <c r="A507" s="83" t="s">
        <v>535</v>
      </c>
      <c r="B507" s="83" t="s">
        <v>411</v>
      </c>
      <c r="C507" s="47" t="s">
        <v>36</v>
      </c>
      <c r="D507" s="47" t="s">
        <v>29</v>
      </c>
      <c r="E507" s="47"/>
      <c r="F507" s="46"/>
      <c r="G507" s="45"/>
      <c r="H507" s="45"/>
      <c r="I507" s="45"/>
      <c r="J507" s="3" t="str">
        <f t="shared" si="5"/>
        <v>pendente</v>
      </c>
    </row>
    <row r="508" spans="1:10" hidden="1">
      <c r="A508" s="83" t="s">
        <v>535</v>
      </c>
      <c r="B508" s="83" t="s">
        <v>411</v>
      </c>
      <c r="C508" s="47" t="s">
        <v>36</v>
      </c>
      <c r="D508" s="47" t="s">
        <v>29</v>
      </c>
      <c r="E508" s="47" t="s">
        <v>201</v>
      </c>
      <c r="F508" s="47" t="s">
        <v>553</v>
      </c>
      <c r="G508" s="45">
        <v>44298</v>
      </c>
      <c r="H508" s="45">
        <v>44308</v>
      </c>
      <c r="I508" s="45">
        <v>44321</v>
      </c>
      <c r="J508" s="3" t="str">
        <f t="shared" si="5"/>
        <v>finalizado</v>
      </c>
    </row>
    <row r="509" spans="1:10" hidden="1">
      <c r="A509" s="83" t="s">
        <v>535</v>
      </c>
      <c r="B509" s="83" t="s">
        <v>411</v>
      </c>
      <c r="C509" s="47" t="s">
        <v>36</v>
      </c>
      <c r="D509" s="47" t="s">
        <v>29</v>
      </c>
      <c r="E509" s="47"/>
      <c r="F509" s="46"/>
      <c r="G509" s="45"/>
      <c r="H509" s="45"/>
      <c r="I509" s="45"/>
      <c r="J509" s="3" t="str">
        <f t="shared" si="5"/>
        <v>pendente</v>
      </c>
    </row>
    <row r="510" spans="1:10" hidden="1">
      <c r="A510" s="83" t="s">
        <v>535</v>
      </c>
      <c r="B510" s="83" t="s">
        <v>411</v>
      </c>
      <c r="C510" s="47" t="s">
        <v>36</v>
      </c>
      <c r="D510" s="47" t="s">
        <v>29</v>
      </c>
      <c r="E510" s="47"/>
      <c r="F510" s="46"/>
      <c r="G510" s="45"/>
      <c r="H510" s="45"/>
      <c r="I510" s="45"/>
      <c r="J510" s="3" t="str">
        <f t="shared" si="5"/>
        <v>pendente</v>
      </c>
    </row>
    <row r="511" spans="1:10" hidden="1">
      <c r="A511" s="141" t="s">
        <v>535</v>
      </c>
      <c r="B511" s="141" t="s">
        <v>411</v>
      </c>
      <c r="C511" s="52" t="s">
        <v>36</v>
      </c>
      <c r="D511" s="52" t="s">
        <v>29</v>
      </c>
      <c r="E511" s="50"/>
      <c r="F511" s="51"/>
      <c r="G511" s="53"/>
      <c r="H511" s="53"/>
      <c r="I511" s="53"/>
      <c r="J511" s="3" t="str">
        <f t="shared" si="5"/>
        <v>pendente</v>
      </c>
    </row>
    <row r="512" spans="1:10" hidden="1">
      <c r="C512" s="47"/>
      <c r="D512" s="47"/>
      <c r="E512" s="47"/>
      <c r="F512" s="46"/>
      <c r="G512" s="45"/>
      <c r="H512" s="45"/>
      <c r="I512" s="45"/>
      <c r="J512" s="3" t="str">
        <f t="shared" si="5"/>
        <v>pendente</v>
      </c>
    </row>
    <row r="513" spans="3:10" hidden="1">
      <c r="C513" s="47"/>
      <c r="D513" s="47"/>
      <c r="E513" s="47"/>
      <c r="F513" s="46"/>
      <c r="G513" s="45"/>
      <c r="H513" s="45"/>
      <c r="I513" s="45"/>
      <c r="J513" s="3" t="str">
        <f t="shared" si="5"/>
        <v>pendente</v>
      </c>
    </row>
    <row r="514" spans="3:10" hidden="1">
      <c r="C514" s="47"/>
      <c r="D514" s="47"/>
      <c r="E514" s="47"/>
      <c r="F514" s="46"/>
      <c r="G514" s="45"/>
      <c r="H514" s="45"/>
      <c r="I514" s="45"/>
      <c r="J514" s="3" t="str">
        <f t="shared" si="5"/>
        <v>pendente</v>
      </c>
    </row>
    <row r="515" spans="3:10" hidden="1">
      <c r="C515" s="47"/>
      <c r="D515" s="47"/>
      <c r="E515" s="44"/>
      <c r="F515" s="46"/>
      <c r="G515" s="28"/>
      <c r="H515" s="28"/>
      <c r="I515" s="28"/>
      <c r="J515" s="3" t="str">
        <f t="shared" si="5"/>
        <v>pendente</v>
      </c>
    </row>
    <row r="516" spans="3:10" hidden="1">
      <c r="C516" s="47"/>
      <c r="D516" s="47"/>
      <c r="E516" s="47"/>
      <c r="F516" s="46"/>
      <c r="G516" s="45"/>
      <c r="H516" s="45"/>
      <c r="I516" s="45"/>
      <c r="J516" s="3" t="str">
        <f t="shared" si="5"/>
        <v>pendente</v>
      </c>
    </row>
    <row r="517" spans="3:10" hidden="1">
      <c r="C517" s="47"/>
      <c r="D517" s="47"/>
      <c r="E517" s="47"/>
      <c r="F517" s="46"/>
      <c r="G517" s="45"/>
      <c r="H517" s="45"/>
      <c r="I517" s="45"/>
      <c r="J517" s="3" t="str">
        <f t="shared" si="5"/>
        <v>pendente</v>
      </c>
    </row>
    <row r="518" spans="3:10" hidden="1">
      <c r="C518" s="47"/>
      <c r="D518" s="47"/>
      <c r="E518" s="44"/>
      <c r="F518" s="46"/>
      <c r="G518" s="28"/>
      <c r="H518" s="28"/>
      <c r="I518" s="28"/>
      <c r="J518" s="3" t="str">
        <f t="shared" si="5"/>
        <v>pendente</v>
      </c>
    </row>
    <row r="519" spans="3:10" hidden="1">
      <c r="C519" s="47"/>
      <c r="D519" s="47"/>
      <c r="E519" s="47"/>
      <c r="F519" s="46"/>
      <c r="G519" s="45"/>
      <c r="H519" s="45"/>
      <c r="I519" s="45"/>
      <c r="J519" s="3" t="str">
        <f t="shared" si="5"/>
        <v>pendente</v>
      </c>
    </row>
    <row r="520" spans="3:10" hidden="1">
      <c r="C520" s="47"/>
      <c r="D520" s="47"/>
      <c r="E520" s="47"/>
      <c r="F520" s="46"/>
      <c r="G520" s="45"/>
      <c r="H520" s="45"/>
      <c r="I520" s="45"/>
      <c r="J520" s="3" t="str">
        <f t="shared" si="5"/>
        <v>pendente</v>
      </c>
    </row>
    <row r="521" spans="3:10" hidden="1">
      <c r="C521" s="47"/>
      <c r="D521" s="47"/>
      <c r="E521" s="47"/>
      <c r="F521" s="46"/>
      <c r="G521" s="45"/>
      <c r="H521" s="45"/>
      <c r="I521" s="45"/>
      <c r="J521" s="3" t="str">
        <f t="shared" si="5"/>
        <v>pendente</v>
      </c>
    </row>
    <row r="522" spans="3:10" hidden="1">
      <c r="C522" s="47"/>
      <c r="D522" s="47"/>
      <c r="E522" s="47"/>
      <c r="F522" s="46"/>
      <c r="G522" s="45"/>
      <c r="H522" s="45"/>
      <c r="I522" s="45"/>
      <c r="J522" s="3" t="str">
        <f t="shared" si="5"/>
        <v>pendente</v>
      </c>
    </row>
    <row r="523" spans="3:10" hidden="1">
      <c r="C523" s="47"/>
      <c r="D523" s="47"/>
      <c r="E523" s="44"/>
      <c r="F523" s="46"/>
      <c r="G523" s="28"/>
      <c r="H523" s="28"/>
      <c r="I523" s="28"/>
      <c r="J523" s="3" t="str">
        <f t="shared" si="5"/>
        <v>pendente</v>
      </c>
    </row>
    <row r="524" spans="3:10" hidden="1">
      <c r="C524" s="47"/>
      <c r="D524" s="47"/>
      <c r="E524" s="47"/>
      <c r="F524" s="46"/>
      <c r="G524" s="45"/>
      <c r="H524" s="45"/>
      <c r="I524" s="45"/>
      <c r="J524" s="3" t="str">
        <f t="shared" ref="J524:J587" si="6">IF(H524&lt;&gt;0,"finalizado", "pendente")</f>
        <v>pendente</v>
      </c>
    </row>
    <row r="525" spans="3:10" hidden="1">
      <c r="C525" s="47"/>
      <c r="D525" s="47"/>
      <c r="E525" s="47"/>
      <c r="F525" s="46"/>
      <c r="G525" s="45"/>
      <c r="H525" s="45"/>
      <c r="I525" s="45"/>
      <c r="J525" s="3" t="str">
        <f t="shared" si="6"/>
        <v>pendente</v>
      </c>
    </row>
    <row r="526" spans="3:10" hidden="1">
      <c r="C526" s="47"/>
      <c r="D526" s="47"/>
      <c r="E526" s="47"/>
      <c r="F526" s="46"/>
      <c r="G526" s="45"/>
      <c r="H526" s="45"/>
      <c r="I526" s="45"/>
      <c r="J526" s="3" t="str">
        <f t="shared" si="6"/>
        <v>pendente</v>
      </c>
    </row>
    <row r="527" spans="3:10" hidden="1">
      <c r="C527" s="47"/>
      <c r="D527" s="47"/>
      <c r="E527" s="44"/>
      <c r="F527" s="46"/>
      <c r="G527" s="28"/>
      <c r="H527" s="28"/>
      <c r="I527" s="28"/>
      <c r="J527" s="3" t="str">
        <f t="shared" si="6"/>
        <v>pendente</v>
      </c>
    </row>
    <row r="528" spans="3:10" hidden="1">
      <c r="C528" s="47"/>
      <c r="D528" s="47"/>
      <c r="E528" s="47"/>
      <c r="F528" s="46"/>
      <c r="G528" s="45"/>
      <c r="H528" s="45"/>
      <c r="I528" s="45"/>
      <c r="J528" s="3" t="str">
        <f t="shared" si="6"/>
        <v>pendente</v>
      </c>
    </row>
    <row r="529" spans="3:10" hidden="1">
      <c r="C529" s="47"/>
      <c r="D529" s="47"/>
      <c r="E529" s="47"/>
      <c r="F529" s="46"/>
      <c r="G529" s="45"/>
      <c r="H529" s="45"/>
      <c r="I529" s="45"/>
      <c r="J529" s="3" t="str">
        <f t="shared" si="6"/>
        <v>pendente</v>
      </c>
    </row>
    <row r="530" spans="3:10" hidden="1">
      <c r="C530" s="47"/>
      <c r="D530" s="47"/>
      <c r="E530" s="44"/>
      <c r="F530" s="46"/>
      <c r="G530" s="28"/>
      <c r="H530" s="28"/>
      <c r="I530" s="28"/>
      <c r="J530" s="3" t="str">
        <f t="shared" si="6"/>
        <v>pendente</v>
      </c>
    </row>
    <row r="531" spans="3:10" hidden="1">
      <c r="C531" s="47"/>
      <c r="D531" s="47"/>
      <c r="E531" s="47"/>
      <c r="F531" s="46"/>
      <c r="G531" s="45"/>
      <c r="H531" s="45"/>
      <c r="I531" s="45"/>
      <c r="J531" s="3" t="str">
        <f t="shared" si="6"/>
        <v>pendente</v>
      </c>
    </row>
    <row r="532" spans="3:10" hidden="1">
      <c r="C532" s="47"/>
      <c r="D532" s="47"/>
      <c r="E532" s="47"/>
      <c r="F532" s="46"/>
      <c r="G532" s="45"/>
      <c r="H532" s="45"/>
      <c r="I532" s="45"/>
      <c r="J532" s="3" t="str">
        <f t="shared" si="6"/>
        <v>pendente</v>
      </c>
    </row>
    <row r="533" spans="3:10" hidden="1">
      <c r="C533" s="47"/>
      <c r="D533" s="47"/>
      <c r="E533" s="47"/>
      <c r="F533" s="46"/>
      <c r="G533" s="45"/>
      <c r="H533" s="45"/>
      <c r="I533" s="45"/>
      <c r="J533" s="3" t="str">
        <f t="shared" si="6"/>
        <v>pendente</v>
      </c>
    </row>
    <row r="534" spans="3:10" hidden="1">
      <c r="C534" s="47"/>
      <c r="D534" s="47"/>
      <c r="E534" s="44"/>
      <c r="F534" s="46"/>
      <c r="G534" s="28"/>
      <c r="H534" s="28"/>
      <c r="I534" s="28"/>
      <c r="J534" s="3" t="str">
        <f t="shared" si="6"/>
        <v>pendente</v>
      </c>
    </row>
    <row r="535" spans="3:10" hidden="1">
      <c r="C535" s="47"/>
      <c r="D535" s="47"/>
      <c r="E535" s="47"/>
      <c r="F535" s="46"/>
      <c r="G535" s="45"/>
      <c r="H535" s="45"/>
      <c r="I535" s="45"/>
      <c r="J535" s="3" t="str">
        <f t="shared" si="6"/>
        <v>pendente</v>
      </c>
    </row>
    <row r="536" spans="3:10" hidden="1">
      <c r="C536" s="47"/>
      <c r="D536" s="47"/>
      <c r="E536" s="47"/>
      <c r="F536" s="46"/>
      <c r="G536" s="45"/>
      <c r="H536" s="45"/>
      <c r="I536" s="45"/>
      <c r="J536" s="3" t="str">
        <f t="shared" si="6"/>
        <v>pendente</v>
      </c>
    </row>
    <row r="537" spans="3:10" hidden="1">
      <c r="C537" s="47"/>
      <c r="D537" s="47"/>
      <c r="E537" s="47"/>
      <c r="F537" s="46"/>
      <c r="G537" s="45"/>
      <c r="H537" s="45"/>
      <c r="I537" s="45"/>
      <c r="J537" s="3" t="str">
        <f t="shared" si="6"/>
        <v>pendente</v>
      </c>
    </row>
    <row r="538" spans="3:10" hidden="1">
      <c r="C538" s="47"/>
      <c r="D538" s="47"/>
      <c r="E538" s="44"/>
      <c r="F538" s="46"/>
      <c r="G538" s="28"/>
      <c r="H538" s="28"/>
      <c r="I538" s="28"/>
      <c r="J538" s="3" t="str">
        <f t="shared" si="6"/>
        <v>pendente</v>
      </c>
    </row>
    <row r="539" spans="3:10" hidden="1">
      <c r="C539" s="47"/>
      <c r="D539" s="47"/>
      <c r="E539" s="47"/>
      <c r="F539" s="46"/>
      <c r="G539" s="45"/>
      <c r="H539" s="45"/>
      <c r="I539" s="45"/>
      <c r="J539" s="3" t="str">
        <f t="shared" si="6"/>
        <v>pendente</v>
      </c>
    </row>
    <row r="540" spans="3:10" hidden="1">
      <c r="C540" s="47"/>
      <c r="D540" s="47"/>
      <c r="E540" s="47"/>
      <c r="F540" s="46"/>
      <c r="G540" s="45"/>
      <c r="H540" s="45"/>
      <c r="I540" s="45"/>
      <c r="J540" s="3" t="str">
        <f t="shared" si="6"/>
        <v>pendente</v>
      </c>
    </row>
    <row r="541" spans="3:10" hidden="1">
      <c r="C541" s="47"/>
      <c r="D541" s="47"/>
      <c r="E541" s="44"/>
      <c r="F541" s="46"/>
      <c r="G541" s="28"/>
      <c r="H541" s="28"/>
      <c r="I541" s="28"/>
      <c r="J541" s="3" t="str">
        <f t="shared" si="6"/>
        <v>pendente</v>
      </c>
    </row>
    <row r="542" spans="3:10" hidden="1">
      <c r="C542" s="47"/>
      <c r="D542" s="47"/>
      <c r="E542" s="47"/>
      <c r="F542" s="46"/>
      <c r="G542" s="45"/>
      <c r="H542" s="45"/>
      <c r="I542" s="45"/>
      <c r="J542" s="3" t="str">
        <f t="shared" si="6"/>
        <v>pendente</v>
      </c>
    </row>
    <row r="543" spans="3:10" hidden="1">
      <c r="C543" s="47"/>
      <c r="D543" s="47"/>
      <c r="E543" s="47"/>
      <c r="F543" s="46"/>
      <c r="G543" s="45"/>
      <c r="H543" s="45"/>
      <c r="I543" s="45"/>
      <c r="J543" s="3" t="str">
        <f t="shared" si="6"/>
        <v>pendente</v>
      </c>
    </row>
    <row r="544" spans="3:10" hidden="1">
      <c r="C544" s="47"/>
      <c r="D544" s="47"/>
      <c r="E544" s="47"/>
      <c r="F544" s="46"/>
      <c r="G544" s="45"/>
      <c r="H544" s="45"/>
      <c r="I544" s="45"/>
      <c r="J544" s="3" t="str">
        <f t="shared" si="6"/>
        <v>pendente</v>
      </c>
    </row>
    <row r="545" spans="3:10" hidden="1">
      <c r="C545" s="47"/>
      <c r="D545" s="47"/>
      <c r="E545" s="47"/>
      <c r="F545" s="46"/>
      <c r="G545" s="45"/>
      <c r="H545" s="45"/>
      <c r="I545" s="45"/>
      <c r="J545" s="3" t="str">
        <f t="shared" si="6"/>
        <v>pendente</v>
      </c>
    </row>
    <row r="546" spans="3:10" hidden="1">
      <c r="C546" s="47"/>
      <c r="D546" s="47"/>
      <c r="E546" s="44"/>
      <c r="F546" s="46"/>
      <c r="G546" s="28"/>
      <c r="H546" s="28"/>
      <c r="I546" s="28"/>
      <c r="J546" s="3" t="str">
        <f t="shared" si="6"/>
        <v>pendente</v>
      </c>
    </row>
    <row r="547" spans="3:10" hidden="1">
      <c r="C547" s="47"/>
      <c r="D547" s="47"/>
      <c r="E547" s="47"/>
      <c r="F547" s="46"/>
      <c r="G547" s="45"/>
      <c r="H547" s="45"/>
      <c r="I547" s="45"/>
      <c r="J547" s="3" t="str">
        <f t="shared" si="6"/>
        <v>pendente</v>
      </c>
    </row>
    <row r="548" spans="3:10" hidden="1">
      <c r="C548" s="47"/>
      <c r="D548" s="47"/>
      <c r="E548" s="47"/>
      <c r="F548" s="46"/>
      <c r="G548" s="45"/>
      <c r="H548" s="45"/>
      <c r="I548" s="45"/>
      <c r="J548" s="3" t="str">
        <f t="shared" si="6"/>
        <v>pendente</v>
      </c>
    </row>
    <row r="549" spans="3:10" hidden="1">
      <c r="C549" s="47"/>
      <c r="D549" s="47"/>
      <c r="E549" s="47"/>
      <c r="F549" s="46"/>
      <c r="G549" s="45"/>
      <c r="H549" s="45"/>
      <c r="I549" s="45"/>
      <c r="J549" s="3" t="str">
        <f t="shared" si="6"/>
        <v>pendente</v>
      </c>
    </row>
    <row r="550" spans="3:10" hidden="1">
      <c r="C550" s="47"/>
      <c r="D550" s="47"/>
      <c r="E550" s="44"/>
      <c r="F550" s="46"/>
      <c r="G550" s="28"/>
      <c r="H550" s="28"/>
      <c r="I550" s="28"/>
      <c r="J550" s="3" t="str">
        <f t="shared" si="6"/>
        <v>pendente</v>
      </c>
    </row>
    <row r="551" spans="3:10" hidden="1">
      <c r="C551" s="47"/>
      <c r="D551" s="47"/>
      <c r="E551" s="47"/>
      <c r="F551" s="46"/>
      <c r="G551" s="45"/>
      <c r="H551" s="45"/>
      <c r="I551" s="45"/>
      <c r="J551" s="3" t="str">
        <f t="shared" si="6"/>
        <v>pendente</v>
      </c>
    </row>
    <row r="552" spans="3:10" hidden="1">
      <c r="C552" s="47"/>
      <c r="D552" s="47"/>
      <c r="E552" s="47"/>
      <c r="F552" s="46"/>
      <c r="G552" s="45"/>
      <c r="H552" s="45"/>
      <c r="I552" s="45"/>
      <c r="J552" s="3" t="str">
        <f t="shared" si="6"/>
        <v>pendente</v>
      </c>
    </row>
    <row r="553" spans="3:10" hidden="1">
      <c r="C553" s="47"/>
      <c r="D553" s="47"/>
      <c r="E553" s="44"/>
      <c r="F553" s="46"/>
      <c r="G553" s="28"/>
      <c r="H553" s="28"/>
      <c r="I553" s="28"/>
      <c r="J553" s="3" t="str">
        <f t="shared" si="6"/>
        <v>pendente</v>
      </c>
    </row>
    <row r="554" spans="3:10" hidden="1">
      <c r="C554" s="47"/>
      <c r="D554" s="47"/>
      <c r="E554" s="47"/>
      <c r="F554" s="46"/>
      <c r="G554" s="45"/>
      <c r="H554" s="45"/>
      <c r="I554" s="45"/>
      <c r="J554" s="3" t="str">
        <f t="shared" si="6"/>
        <v>pendente</v>
      </c>
    </row>
    <row r="555" spans="3:10" hidden="1">
      <c r="C555" s="47"/>
      <c r="D555" s="47"/>
      <c r="E555" s="47"/>
      <c r="F555" s="46"/>
      <c r="G555" s="45"/>
      <c r="H555" s="45"/>
      <c r="I555" s="45"/>
      <c r="J555" s="3" t="str">
        <f t="shared" si="6"/>
        <v>pendente</v>
      </c>
    </row>
    <row r="556" spans="3:10" hidden="1">
      <c r="C556" s="47"/>
      <c r="D556" s="47"/>
      <c r="E556" s="47"/>
      <c r="F556" s="46"/>
      <c r="G556" s="45"/>
      <c r="H556" s="45"/>
      <c r="I556" s="45"/>
      <c r="J556" s="3" t="str">
        <f t="shared" si="6"/>
        <v>pendente</v>
      </c>
    </row>
    <row r="557" spans="3:10" hidden="1">
      <c r="C557" s="47"/>
      <c r="D557" s="47"/>
      <c r="E557" s="47"/>
      <c r="F557" s="46"/>
      <c r="G557" s="45"/>
      <c r="H557" s="45"/>
      <c r="I557" s="45"/>
      <c r="J557" s="3" t="str">
        <f t="shared" si="6"/>
        <v>pendente</v>
      </c>
    </row>
    <row r="558" spans="3:10" hidden="1">
      <c r="C558" s="47"/>
      <c r="D558" s="47"/>
      <c r="E558" s="44"/>
      <c r="F558" s="46"/>
      <c r="G558" s="28"/>
      <c r="H558" s="28"/>
      <c r="I558" s="28"/>
      <c r="J558" s="3" t="str">
        <f t="shared" si="6"/>
        <v>pendente</v>
      </c>
    </row>
    <row r="559" spans="3:10" hidden="1">
      <c r="C559" s="47"/>
      <c r="D559" s="47"/>
      <c r="E559" s="47"/>
      <c r="F559" s="46"/>
      <c r="G559" s="45"/>
      <c r="H559" s="45"/>
      <c r="I559" s="45"/>
      <c r="J559" s="3" t="str">
        <f t="shared" si="6"/>
        <v>pendente</v>
      </c>
    </row>
    <row r="560" spans="3:10" hidden="1">
      <c r="C560" s="47"/>
      <c r="D560" s="47"/>
      <c r="E560" s="47"/>
      <c r="F560" s="46"/>
      <c r="G560" s="45"/>
      <c r="H560" s="45"/>
      <c r="I560" s="45"/>
      <c r="J560" s="3" t="str">
        <f t="shared" si="6"/>
        <v>pendente</v>
      </c>
    </row>
    <row r="561" spans="3:10" hidden="1">
      <c r="C561" s="47"/>
      <c r="D561" s="47"/>
      <c r="E561" s="47"/>
      <c r="F561" s="46"/>
      <c r="G561" s="45"/>
      <c r="H561" s="45"/>
      <c r="I561" s="45"/>
      <c r="J561" s="3" t="str">
        <f t="shared" si="6"/>
        <v>pendente</v>
      </c>
    </row>
    <row r="562" spans="3:10" hidden="1">
      <c r="C562" s="47"/>
      <c r="D562" s="47"/>
      <c r="E562" s="44"/>
      <c r="F562" s="46"/>
      <c r="G562" s="28"/>
      <c r="H562" s="28"/>
      <c r="I562" s="28"/>
      <c r="J562" s="3" t="str">
        <f t="shared" si="6"/>
        <v>pendente</v>
      </c>
    </row>
    <row r="563" spans="3:10" hidden="1">
      <c r="C563" s="47"/>
      <c r="D563" s="47"/>
      <c r="E563" s="47"/>
      <c r="F563" s="46"/>
      <c r="G563" s="45"/>
      <c r="H563" s="45"/>
      <c r="I563" s="45"/>
      <c r="J563" s="3" t="str">
        <f t="shared" si="6"/>
        <v>pendente</v>
      </c>
    </row>
    <row r="564" spans="3:10" hidden="1">
      <c r="C564" s="47"/>
      <c r="D564" s="47"/>
      <c r="E564" s="47"/>
      <c r="F564" s="46"/>
      <c r="G564" s="45"/>
      <c r="H564" s="45"/>
      <c r="I564" s="45"/>
      <c r="J564" s="3" t="str">
        <f t="shared" si="6"/>
        <v>pendente</v>
      </c>
    </row>
    <row r="565" spans="3:10" hidden="1">
      <c r="C565" s="47"/>
      <c r="D565" s="47"/>
      <c r="E565" s="44"/>
      <c r="F565" s="46"/>
      <c r="G565" s="28"/>
      <c r="H565" s="28"/>
      <c r="I565" s="28"/>
      <c r="J565" s="3" t="str">
        <f t="shared" si="6"/>
        <v>pendente</v>
      </c>
    </row>
    <row r="566" spans="3:10" hidden="1">
      <c r="C566" s="47"/>
      <c r="D566" s="47"/>
      <c r="E566" s="47"/>
      <c r="F566" s="46"/>
      <c r="G566" s="45"/>
      <c r="H566" s="45"/>
      <c r="I566" s="45"/>
      <c r="J566" s="3" t="str">
        <f t="shared" si="6"/>
        <v>pendente</v>
      </c>
    </row>
    <row r="567" spans="3:10" hidden="1">
      <c r="C567" s="47"/>
      <c r="D567" s="47"/>
      <c r="E567" s="47"/>
      <c r="F567" s="46"/>
      <c r="G567" s="45"/>
      <c r="H567" s="45"/>
      <c r="I567" s="45"/>
      <c r="J567" s="3" t="str">
        <f t="shared" si="6"/>
        <v>pendente</v>
      </c>
    </row>
    <row r="568" spans="3:10" hidden="1">
      <c r="C568" s="47"/>
      <c r="D568" s="47"/>
      <c r="E568" s="47"/>
      <c r="F568" s="46"/>
      <c r="G568" s="45"/>
      <c r="H568" s="45"/>
      <c r="I568" s="45"/>
      <c r="J568" s="3" t="str">
        <f t="shared" si="6"/>
        <v>pendente</v>
      </c>
    </row>
    <row r="569" spans="3:10" hidden="1">
      <c r="C569" s="47"/>
      <c r="D569" s="47"/>
      <c r="E569" s="47"/>
      <c r="F569" s="46"/>
      <c r="G569" s="45"/>
      <c r="H569" s="45"/>
      <c r="I569" s="45"/>
      <c r="J569" s="3" t="str">
        <f t="shared" si="6"/>
        <v>pendente</v>
      </c>
    </row>
    <row r="570" spans="3:10" hidden="1">
      <c r="C570" s="47"/>
      <c r="D570" s="47"/>
      <c r="E570" s="44"/>
      <c r="F570" s="46"/>
      <c r="G570" s="28"/>
      <c r="H570" s="28"/>
      <c r="I570" s="28"/>
      <c r="J570" s="3" t="str">
        <f t="shared" si="6"/>
        <v>pendente</v>
      </c>
    </row>
    <row r="571" spans="3:10" hidden="1">
      <c r="C571" s="47"/>
      <c r="D571" s="47"/>
      <c r="E571" s="47"/>
      <c r="F571" s="46"/>
      <c r="G571" s="45"/>
      <c r="H571" s="45"/>
      <c r="I571" s="45"/>
      <c r="J571" s="3" t="str">
        <f t="shared" si="6"/>
        <v>pendente</v>
      </c>
    </row>
    <row r="572" spans="3:10" hidden="1">
      <c r="C572" s="47"/>
      <c r="D572" s="47"/>
      <c r="E572" s="47"/>
      <c r="F572" s="46"/>
      <c r="G572" s="45"/>
      <c r="H572" s="45"/>
      <c r="I572" s="45"/>
      <c r="J572" s="3" t="str">
        <f t="shared" si="6"/>
        <v>pendente</v>
      </c>
    </row>
    <row r="573" spans="3:10" hidden="1">
      <c r="C573" s="47"/>
      <c r="D573" s="47"/>
      <c r="E573" s="47"/>
      <c r="F573" s="46"/>
      <c r="G573" s="45"/>
      <c r="H573" s="45"/>
      <c r="I573" s="45"/>
      <c r="J573" s="3" t="str">
        <f t="shared" si="6"/>
        <v>pendente</v>
      </c>
    </row>
    <row r="574" spans="3:10" hidden="1">
      <c r="C574" s="47"/>
      <c r="D574" s="47"/>
      <c r="E574" s="44"/>
      <c r="F574" s="46"/>
      <c r="G574" s="28"/>
      <c r="H574" s="28"/>
      <c r="I574" s="28"/>
      <c r="J574" s="3" t="str">
        <f t="shared" si="6"/>
        <v>pendente</v>
      </c>
    </row>
    <row r="575" spans="3:10" hidden="1">
      <c r="C575" s="47"/>
      <c r="D575" s="47"/>
      <c r="E575" s="47"/>
      <c r="F575" s="46"/>
      <c r="G575" s="45"/>
      <c r="H575" s="45"/>
      <c r="I575" s="45"/>
      <c r="J575" s="3" t="str">
        <f t="shared" si="6"/>
        <v>pendente</v>
      </c>
    </row>
    <row r="576" spans="3:10" hidden="1">
      <c r="C576" s="47"/>
      <c r="D576" s="47"/>
      <c r="E576" s="47"/>
      <c r="F576" s="46"/>
      <c r="G576" s="45"/>
      <c r="H576" s="45"/>
      <c r="I576" s="45"/>
      <c r="J576" s="3" t="str">
        <f t="shared" si="6"/>
        <v>pendente</v>
      </c>
    </row>
    <row r="577" spans="3:10" hidden="1">
      <c r="C577" s="47"/>
      <c r="D577" s="47"/>
      <c r="E577" s="44"/>
      <c r="F577" s="46"/>
      <c r="G577" s="28"/>
      <c r="H577" s="28"/>
      <c r="I577" s="28"/>
      <c r="J577" s="3" t="str">
        <f t="shared" si="6"/>
        <v>pendente</v>
      </c>
    </row>
    <row r="578" spans="3:10" hidden="1">
      <c r="C578" s="47"/>
      <c r="D578" s="47"/>
      <c r="E578" s="47"/>
      <c r="F578" s="46"/>
      <c r="G578" s="45"/>
      <c r="H578" s="45"/>
      <c r="I578" s="45"/>
      <c r="J578" s="3" t="str">
        <f t="shared" si="6"/>
        <v>pendente</v>
      </c>
    </row>
    <row r="579" spans="3:10" hidden="1">
      <c r="C579" s="47"/>
      <c r="D579" s="47"/>
      <c r="E579" s="47"/>
      <c r="F579" s="46"/>
      <c r="G579" s="45"/>
      <c r="H579" s="45"/>
      <c r="I579" s="45"/>
      <c r="J579" s="3" t="str">
        <f t="shared" si="6"/>
        <v>pendente</v>
      </c>
    </row>
    <row r="580" spans="3:10" hidden="1">
      <c r="C580" s="47"/>
      <c r="D580" s="47"/>
      <c r="E580" s="47"/>
      <c r="F580" s="46"/>
      <c r="G580" s="45"/>
      <c r="H580" s="45"/>
      <c r="I580" s="45"/>
      <c r="J580" s="3" t="str">
        <f t="shared" si="6"/>
        <v>pendente</v>
      </c>
    </row>
    <row r="581" spans="3:10" hidden="1">
      <c r="C581" s="47"/>
      <c r="D581" s="47"/>
      <c r="E581" s="47"/>
      <c r="F581" s="46"/>
      <c r="G581" s="45"/>
      <c r="H581" s="45"/>
      <c r="I581" s="45"/>
      <c r="J581" s="3" t="str">
        <f t="shared" si="6"/>
        <v>pendente</v>
      </c>
    </row>
    <row r="582" spans="3:10" hidden="1">
      <c r="C582" s="47"/>
      <c r="D582" s="47"/>
      <c r="E582" s="44"/>
      <c r="F582" s="46"/>
      <c r="G582" s="28"/>
      <c r="H582" s="28"/>
      <c r="I582" s="28"/>
      <c r="J582" s="3" t="str">
        <f t="shared" si="6"/>
        <v>pendente</v>
      </c>
    </row>
    <row r="583" spans="3:10" hidden="1">
      <c r="C583" s="47"/>
      <c r="D583" s="47"/>
      <c r="E583" s="47"/>
      <c r="F583" s="46"/>
      <c r="G583" s="45"/>
      <c r="H583" s="45"/>
      <c r="I583" s="45"/>
      <c r="J583" s="3" t="str">
        <f t="shared" si="6"/>
        <v>pendente</v>
      </c>
    </row>
    <row r="584" spans="3:10" hidden="1">
      <c r="C584" s="47"/>
      <c r="D584" s="47"/>
      <c r="E584" s="47"/>
      <c r="F584" s="46"/>
      <c r="G584" s="45"/>
      <c r="H584" s="45"/>
      <c r="I584" s="45"/>
      <c r="J584" s="3" t="str">
        <f t="shared" si="6"/>
        <v>pendente</v>
      </c>
    </row>
    <row r="585" spans="3:10" hidden="1">
      <c r="C585" s="47"/>
      <c r="D585" s="47"/>
      <c r="E585" s="47"/>
      <c r="F585" s="46"/>
      <c r="G585" s="45"/>
      <c r="H585" s="45"/>
      <c r="I585" s="45"/>
      <c r="J585" s="3" t="str">
        <f t="shared" si="6"/>
        <v>pendente</v>
      </c>
    </row>
    <row r="586" spans="3:10" hidden="1">
      <c r="C586" s="47"/>
      <c r="D586" s="47"/>
      <c r="E586" s="44"/>
      <c r="F586" s="46"/>
      <c r="G586" s="28"/>
      <c r="H586" s="28"/>
      <c r="I586" s="28"/>
      <c r="J586" s="3" t="str">
        <f t="shared" si="6"/>
        <v>pendente</v>
      </c>
    </row>
    <row r="587" spans="3:10" hidden="1">
      <c r="C587" s="47"/>
      <c r="D587" s="47"/>
      <c r="E587" s="47"/>
      <c r="F587" s="46"/>
      <c r="G587" s="45"/>
      <c r="H587" s="45"/>
      <c r="I587" s="45"/>
      <c r="J587" s="3" t="str">
        <f t="shared" si="6"/>
        <v>pendente</v>
      </c>
    </row>
    <row r="588" spans="3:10" hidden="1">
      <c r="C588" s="47"/>
      <c r="D588" s="47"/>
      <c r="E588" s="47"/>
      <c r="F588" s="46"/>
      <c r="G588" s="45"/>
      <c r="H588" s="45"/>
      <c r="I588" s="45"/>
      <c r="J588" s="3" t="str">
        <f t="shared" ref="J588:J657" si="7">IF(H588&lt;&gt;0,"finalizado", "pendente")</f>
        <v>pendente</v>
      </c>
    </row>
    <row r="589" spans="3:10" hidden="1">
      <c r="C589" s="47"/>
      <c r="D589" s="47"/>
      <c r="E589" s="44"/>
      <c r="F589" s="46"/>
      <c r="G589" s="28"/>
      <c r="H589" s="28"/>
      <c r="I589" s="28"/>
      <c r="J589" s="3" t="str">
        <f t="shared" si="7"/>
        <v>pendente</v>
      </c>
    </row>
    <row r="590" spans="3:10" hidden="1">
      <c r="C590" s="47"/>
      <c r="D590" s="47"/>
      <c r="E590" s="47"/>
      <c r="F590" s="46"/>
      <c r="G590" s="45"/>
      <c r="H590" s="45"/>
      <c r="I590" s="45"/>
      <c r="J590" s="3" t="str">
        <f t="shared" si="7"/>
        <v>pendente</v>
      </c>
    </row>
    <row r="591" spans="3:10" hidden="1">
      <c r="C591" s="47"/>
      <c r="D591" s="47"/>
      <c r="E591" s="47"/>
      <c r="F591" s="46"/>
      <c r="G591" s="45"/>
      <c r="H591" s="45"/>
      <c r="I591" s="45"/>
      <c r="J591" s="3" t="str">
        <f t="shared" si="7"/>
        <v>pendente</v>
      </c>
    </row>
    <row r="592" spans="3:10" hidden="1">
      <c r="C592" s="47"/>
      <c r="D592" s="47"/>
      <c r="E592" s="47"/>
      <c r="F592" s="46"/>
      <c r="G592" s="45"/>
      <c r="H592" s="45"/>
      <c r="I592" s="45"/>
      <c r="J592" s="3" t="str">
        <f t="shared" si="7"/>
        <v>pendente</v>
      </c>
    </row>
    <row r="593" spans="3:10" hidden="1">
      <c r="C593" s="47"/>
      <c r="D593" s="47"/>
      <c r="E593" s="47"/>
      <c r="F593" s="46"/>
      <c r="G593" s="45"/>
      <c r="H593" s="45"/>
      <c r="I593" s="45"/>
      <c r="J593" s="3" t="str">
        <f t="shared" si="7"/>
        <v>pendente</v>
      </c>
    </row>
    <row r="594" spans="3:10" hidden="1">
      <c r="C594" s="47"/>
      <c r="D594" s="47"/>
      <c r="E594" s="44"/>
      <c r="F594" s="46"/>
      <c r="G594" s="28"/>
      <c r="H594" s="28"/>
      <c r="I594" s="28"/>
      <c r="J594" s="3" t="str">
        <f t="shared" si="7"/>
        <v>pendente</v>
      </c>
    </row>
    <row r="595" spans="3:10" hidden="1">
      <c r="C595" s="47"/>
      <c r="D595" s="47"/>
      <c r="E595" s="47"/>
      <c r="F595" s="46"/>
      <c r="G595" s="45"/>
      <c r="H595" s="45"/>
      <c r="I595" s="45"/>
      <c r="J595" s="3" t="str">
        <f t="shared" si="7"/>
        <v>pendente</v>
      </c>
    </row>
    <row r="596" spans="3:10" hidden="1">
      <c r="C596" s="47"/>
      <c r="D596" s="47"/>
      <c r="E596" s="47"/>
      <c r="F596" s="46"/>
      <c r="G596" s="45"/>
      <c r="H596" s="45"/>
      <c r="I596" s="45"/>
      <c r="J596" s="3" t="str">
        <f t="shared" si="7"/>
        <v>pendente</v>
      </c>
    </row>
    <row r="597" spans="3:10" hidden="1">
      <c r="C597" s="47"/>
      <c r="D597" s="47"/>
      <c r="E597" s="47"/>
      <c r="F597" s="46"/>
      <c r="G597" s="45"/>
      <c r="H597" s="45"/>
      <c r="I597" s="45"/>
      <c r="J597" s="3" t="str">
        <f t="shared" si="7"/>
        <v>pendente</v>
      </c>
    </row>
    <row r="598" spans="3:10" hidden="1">
      <c r="C598" s="47"/>
      <c r="D598" s="47"/>
      <c r="E598" s="44"/>
      <c r="F598" s="46"/>
      <c r="G598" s="28"/>
      <c r="H598" s="28"/>
      <c r="I598" s="28"/>
      <c r="J598" s="3" t="str">
        <f t="shared" si="7"/>
        <v>pendente</v>
      </c>
    </row>
    <row r="599" spans="3:10" hidden="1">
      <c r="C599" s="47"/>
      <c r="D599" s="47"/>
      <c r="E599" s="47"/>
      <c r="F599" s="46"/>
      <c r="G599" s="45"/>
      <c r="H599" s="45"/>
      <c r="I599" s="45"/>
      <c r="J599" s="3" t="str">
        <f t="shared" si="7"/>
        <v>pendente</v>
      </c>
    </row>
    <row r="600" spans="3:10" hidden="1">
      <c r="C600" s="47"/>
      <c r="D600" s="47"/>
      <c r="E600" s="47"/>
      <c r="F600" s="46"/>
      <c r="G600" s="45"/>
      <c r="H600" s="45"/>
      <c r="I600" s="45"/>
      <c r="J600" s="3" t="str">
        <f t="shared" si="7"/>
        <v>pendente</v>
      </c>
    </row>
    <row r="601" spans="3:10" hidden="1">
      <c r="C601" s="47"/>
      <c r="D601" s="47"/>
      <c r="E601" s="44"/>
      <c r="F601" s="46"/>
      <c r="G601" s="28"/>
      <c r="H601" s="28"/>
      <c r="I601" s="28"/>
      <c r="J601" s="3" t="str">
        <f t="shared" si="7"/>
        <v>pendente</v>
      </c>
    </row>
    <row r="602" spans="3:10" hidden="1">
      <c r="C602" s="47"/>
      <c r="D602" s="47"/>
      <c r="E602" s="47"/>
      <c r="F602" s="46"/>
      <c r="G602" s="45"/>
      <c r="H602" s="45"/>
      <c r="I602" s="45"/>
      <c r="J602" s="3" t="str">
        <f t="shared" si="7"/>
        <v>pendente</v>
      </c>
    </row>
    <row r="603" spans="3:10" hidden="1">
      <c r="C603" s="47"/>
      <c r="D603" s="47"/>
      <c r="E603" s="47"/>
      <c r="F603" s="46"/>
      <c r="G603" s="45"/>
      <c r="H603" s="45"/>
      <c r="I603" s="45"/>
      <c r="J603" s="3" t="str">
        <f t="shared" si="7"/>
        <v>pendente</v>
      </c>
    </row>
    <row r="604" spans="3:10" hidden="1">
      <c r="C604" s="47"/>
      <c r="D604" s="47"/>
      <c r="E604" s="47"/>
      <c r="F604" s="46"/>
      <c r="G604" s="45"/>
      <c r="H604" s="45"/>
      <c r="I604" s="45"/>
      <c r="J604" s="3" t="str">
        <f t="shared" si="7"/>
        <v>pendente</v>
      </c>
    </row>
    <row r="605" spans="3:10" hidden="1">
      <c r="C605" s="47"/>
      <c r="D605" s="47"/>
      <c r="E605" s="44"/>
      <c r="F605" s="46"/>
      <c r="G605" s="28"/>
      <c r="H605" s="28"/>
      <c r="I605" s="28"/>
      <c r="J605" s="3" t="str">
        <f t="shared" si="7"/>
        <v>pendente</v>
      </c>
    </row>
    <row r="606" spans="3:10" hidden="1">
      <c r="C606" s="47"/>
      <c r="D606" s="47"/>
      <c r="E606" s="47"/>
      <c r="F606" s="46"/>
      <c r="G606" s="45"/>
      <c r="H606" s="45"/>
      <c r="I606" s="45"/>
      <c r="J606" s="3" t="str">
        <f t="shared" si="7"/>
        <v>pendente</v>
      </c>
    </row>
    <row r="607" spans="3:10" hidden="1">
      <c r="C607" s="47"/>
      <c r="D607" s="47"/>
      <c r="E607" s="47"/>
      <c r="F607" s="46"/>
      <c r="G607" s="45"/>
      <c r="H607" s="45"/>
      <c r="I607" s="45"/>
      <c r="J607" s="3" t="str">
        <f t="shared" si="7"/>
        <v>pendente</v>
      </c>
    </row>
    <row r="608" spans="3:10" hidden="1">
      <c r="C608" s="47"/>
      <c r="D608" s="47"/>
      <c r="E608" s="47"/>
      <c r="F608" s="46"/>
      <c r="G608" s="45"/>
      <c r="H608" s="45"/>
      <c r="I608" s="45"/>
      <c r="J608" s="3" t="str">
        <f t="shared" si="7"/>
        <v>pendente</v>
      </c>
    </row>
    <row r="609" spans="3:10" hidden="1">
      <c r="C609" s="47"/>
      <c r="D609" s="47"/>
      <c r="E609" s="44"/>
      <c r="F609" s="46"/>
      <c r="G609" s="28"/>
      <c r="H609" s="28"/>
      <c r="I609" s="28"/>
      <c r="J609" s="3" t="str">
        <f t="shared" si="7"/>
        <v>pendente</v>
      </c>
    </row>
    <row r="610" spans="3:10" hidden="1">
      <c r="C610" s="47"/>
      <c r="D610" s="47"/>
      <c r="E610" s="47"/>
      <c r="F610" s="46"/>
      <c r="G610" s="45"/>
      <c r="H610" s="45"/>
      <c r="I610" s="45"/>
      <c r="J610" s="3" t="str">
        <f t="shared" si="7"/>
        <v>pendente</v>
      </c>
    </row>
    <row r="611" spans="3:10" hidden="1">
      <c r="C611" s="47"/>
      <c r="D611" s="47"/>
      <c r="E611" s="47"/>
      <c r="F611" s="46"/>
      <c r="G611" s="45"/>
      <c r="H611" s="45"/>
      <c r="I611" s="45"/>
      <c r="J611" s="3" t="str">
        <f t="shared" si="7"/>
        <v>pendente</v>
      </c>
    </row>
    <row r="612" spans="3:10" hidden="1">
      <c r="C612" s="47"/>
      <c r="D612" s="47"/>
      <c r="E612" s="44"/>
      <c r="F612" s="46"/>
      <c r="G612" s="28"/>
      <c r="H612" s="28"/>
      <c r="I612" s="28"/>
      <c r="J612" s="3" t="str">
        <f t="shared" si="7"/>
        <v>pendente</v>
      </c>
    </row>
    <row r="613" spans="3:10" hidden="1">
      <c r="C613" s="47"/>
      <c r="D613" s="47"/>
      <c r="E613" s="47"/>
      <c r="F613" s="46"/>
      <c r="G613" s="45"/>
      <c r="H613" s="45"/>
      <c r="I613" s="45"/>
      <c r="J613" s="3" t="str">
        <f t="shared" si="7"/>
        <v>pendente</v>
      </c>
    </row>
    <row r="614" spans="3:10" hidden="1">
      <c r="C614" s="47"/>
      <c r="D614" s="47"/>
      <c r="E614" s="47"/>
      <c r="F614" s="46"/>
      <c r="G614" s="45"/>
      <c r="H614" s="45"/>
      <c r="I614" s="45"/>
      <c r="J614" s="3" t="str">
        <f t="shared" si="7"/>
        <v>pendente</v>
      </c>
    </row>
    <row r="615" spans="3:10" hidden="1">
      <c r="C615" s="47"/>
      <c r="D615" s="47"/>
      <c r="E615" s="47"/>
      <c r="F615" s="46"/>
      <c r="G615" s="45"/>
      <c r="H615" s="45"/>
      <c r="I615" s="45"/>
      <c r="J615" s="3" t="str">
        <f t="shared" si="7"/>
        <v>pendente</v>
      </c>
    </row>
    <row r="616" spans="3:10" hidden="1">
      <c r="C616" s="47"/>
      <c r="D616" s="47"/>
      <c r="E616" s="47"/>
      <c r="F616" s="46"/>
      <c r="G616" s="45"/>
      <c r="H616" s="45"/>
      <c r="I616" s="45"/>
      <c r="J616" s="3" t="str">
        <f t="shared" si="7"/>
        <v>pendente</v>
      </c>
    </row>
    <row r="617" spans="3:10" hidden="1">
      <c r="C617" s="47"/>
      <c r="D617" s="47"/>
      <c r="E617" s="44"/>
      <c r="F617" s="46"/>
      <c r="G617" s="28"/>
      <c r="H617" s="28"/>
      <c r="I617" s="28"/>
      <c r="J617" s="3" t="str">
        <f t="shared" si="7"/>
        <v>pendente</v>
      </c>
    </row>
    <row r="618" spans="3:10" hidden="1">
      <c r="C618" s="47"/>
      <c r="D618" s="47"/>
      <c r="E618" s="47"/>
      <c r="F618" s="46"/>
      <c r="G618" s="45"/>
      <c r="H618" s="45"/>
      <c r="I618" s="45"/>
      <c r="J618" s="3" t="str">
        <f t="shared" si="7"/>
        <v>pendente</v>
      </c>
    </row>
    <row r="619" spans="3:10" hidden="1">
      <c r="C619" s="47"/>
      <c r="D619" s="47"/>
      <c r="E619" s="47"/>
      <c r="F619" s="46"/>
      <c r="G619" s="45"/>
      <c r="H619" s="45"/>
      <c r="I619" s="45"/>
      <c r="J619" s="3" t="str">
        <f t="shared" si="7"/>
        <v>pendente</v>
      </c>
    </row>
    <row r="620" spans="3:10" hidden="1">
      <c r="C620" s="47"/>
      <c r="D620" s="47"/>
      <c r="E620" s="47"/>
      <c r="F620" s="46"/>
      <c r="G620" s="45"/>
      <c r="H620" s="45"/>
      <c r="I620" s="45"/>
      <c r="J620" s="3" t="str">
        <f t="shared" si="7"/>
        <v>pendente</v>
      </c>
    </row>
    <row r="621" spans="3:10" hidden="1">
      <c r="C621" s="47"/>
      <c r="D621" s="47"/>
      <c r="E621" s="44"/>
      <c r="F621" s="46"/>
      <c r="G621" s="28"/>
      <c r="H621" s="28"/>
      <c r="I621" s="28"/>
      <c r="J621" s="3" t="str">
        <f t="shared" si="7"/>
        <v>pendente</v>
      </c>
    </row>
    <row r="622" spans="3:10" hidden="1">
      <c r="C622" s="47"/>
      <c r="D622" s="47"/>
      <c r="E622" s="47"/>
      <c r="F622" s="46"/>
      <c r="G622" s="45"/>
      <c r="H622" s="45"/>
      <c r="I622" s="45"/>
      <c r="J622" s="3" t="str">
        <f t="shared" si="7"/>
        <v>pendente</v>
      </c>
    </row>
    <row r="623" spans="3:10" hidden="1">
      <c r="C623" s="47"/>
      <c r="D623" s="47"/>
      <c r="E623" s="47"/>
      <c r="F623" s="46"/>
      <c r="G623" s="45"/>
      <c r="H623" s="45"/>
      <c r="I623" s="45"/>
      <c r="J623" s="3" t="str">
        <f t="shared" si="7"/>
        <v>pendente</v>
      </c>
    </row>
    <row r="624" spans="3:10" hidden="1">
      <c r="C624" s="47"/>
      <c r="D624" s="47"/>
      <c r="E624" s="44"/>
      <c r="F624" s="46"/>
      <c r="G624" s="28"/>
      <c r="H624" s="28"/>
      <c r="I624" s="28"/>
      <c r="J624" s="3" t="str">
        <f t="shared" si="7"/>
        <v>pendente</v>
      </c>
    </row>
    <row r="625" spans="3:10" hidden="1">
      <c r="C625" s="47"/>
      <c r="D625" s="47"/>
      <c r="E625" s="47"/>
      <c r="F625" s="46"/>
      <c r="G625" s="45"/>
      <c r="H625" s="45"/>
      <c r="I625" s="45"/>
      <c r="J625" s="3" t="str">
        <f t="shared" si="7"/>
        <v>pendente</v>
      </c>
    </row>
    <row r="626" spans="3:10" hidden="1">
      <c r="C626" s="47"/>
      <c r="D626" s="47"/>
      <c r="E626" s="47"/>
      <c r="F626" s="46"/>
      <c r="G626" s="45"/>
      <c r="H626" s="45"/>
      <c r="I626" s="45"/>
      <c r="J626" s="3" t="str">
        <f t="shared" si="7"/>
        <v>pendente</v>
      </c>
    </row>
    <row r="627" spans="3:10" hidden="1">
      <c r="C627" s="47"/>
      <c r="D627" s="47"/>
      <c r="E627" s="47"/>
      <c r="F627" s="46"/>
      <c r="G627" s="45"/>
      <c r="H627" s="45"/>
      <c r="I627" s="45"/>
      <c r="J627" s="3" t="str">
        <f t="shared" si="7"/>
        <v>pendente</v>
      </c>
    </row>
    <row r="628" spans="3:10" hidden="1">
      <c r="C628" s="47"/>
      <c r="D628" s="47"/>
      <c r="E628" s="47"/>
      <c r="F628" s="46"/>
      <c r="G628" s="45"/>
      <c r="H628" s="45"/>
      <c r="I628" s="45"/>
      <c r="J628" s="3" t="str">
        <f t="shared" si="7"/>
        <v>pendente</v>
      </c>
    </row>
    <row r="629" spans="3:10" hidden="1">
      <c r="C629" s="47"/>
      <c r="D629" s="47"/>
      <c r="E629" s="44"/>
      <c r="F629" s="46"/>
      <c r="G629" s="28"/>
      <c r="H629" s="28"/>
      <c r="I629" s="28"/>
      <c r="J629" s="3" t="str">
        <f t="shared" si="7"/>
        <v>pendente</v>
      </c>
    </row>
    <row r="630" spans="3:10" hidden="1">
      <c r="C630" s="47"/>
      <c r="D630" s="47"/>
      <c r="E630" s="47"/>
      <c r="F630" s="46"/>
      <c r="G630" s="45"/>
      <c r="H630" s="45"/>
      <c r="I630" s="45"/>
      <c r="J630" s="3" t="str">
        <f t="shared" si="7"/>
        <v>pendente</v>
      </c>
    </row>
    <row r="631" spans="3:10" hidden="1">
      <c r="C631" s="47"/>
      <c r="D631" s="47"/>
      <c r="E631" s="47"/>
      <c r="F631" s="46"/>
      <c r="G631" s="45"/>
      <c r="H631" s="45"/>
      <c r="I631" s="45"/>
      <c r="J631" s="3" t="str">
        <f t="shared" si="7"/>
        <v>pendente</v>
      </c>
    </row>
    <row r="632" spans="3:10" hidden="1">
      <c r="C632" s="47"/>
      <c r="D632" s="47"/>
      <c r="E632" s="47"/>
      <c r="F632" s="46"/>
      <c r="G632" s="45"/>
      <c r="H632" s="45"/>
      <c r="I632" s="45"/>
      <c r="J632" s="3" t="str">
        <f t="shared" si="7"/>
        <v>pendente</v>
      </c>
    </row>
    <row r="633" spans="3:10" hidden="1">
      <c r="C633" s="47"/>
      <c r="D633" s="47"/>
      <c r="E633" s="44"/>
      <c r="F633" s="46"/>
      <c r="G633" s="28"/>
      <c r="H633" s="28"/>
      <c r="I633" s="28"/>
      <c r="J633" s="3" t="str">
        <f t="shared" si="7"/>
        <v>pendente</v>
      </c>
    </row>
    <row r="634" spans="3:10" hidden="1">
      <c r="C634" s="47"/>
      <c r="D634" s="47"/>
      <c r="E634" s="47"/>
      <c r="F634" s="46"/>
      <c r="G634" s="45"/>
      <c r="H634" s="45"/>
      <c r="I634" s="45"/>
      <c r="J634" s="3" t="str">
        <f t="shared" si="7"/>
        <v>pendente</v>
      </c>
    </row>
    <row r="635" spans="3:10" hidden="1">
      <c r="C635" s="47"/>
      <c r="D635" s="47"/>
      <c r="E635" s="47"/>
      <c r="F635" s="46"/>
      <c r="G635" s="45"/>
      <c r="H635" s="45"/>
      <c r="I635" s="45"/>
      <c r="J635" s="3" t="str">
        <f t="shared" si="7"/>
        <v>pendente</v>
      </c>
    </row>
    <row r="636" spans="3:10" hidden="1">
      <c r="C636" s="47"/>
      <c r="D636" s="47"/>
      <c r="E636" s="44"/>
      <c r="F636" s="46"/>
      <c r="G636" s="28"/>
      <c r="H636" s="28"/>
      <c r="I636" s="28"/>
      <c r="J636" s="3" t="str">
        <f t="shared" si="7"/>
        <v>pendente</v>
      </c>
    </row>
    <row r="637" spans="3:10" hidden="1">
      <c r="C637" s="47"/>
      <c r="D637" s="47"/>
      <c r="E637" s="47"/>
      <c r="F637" s="46"/>
      <c r="G637" s="45"/>
      <c r="H637" s="45"/>
      <c r="I637" s="45"/>
      <c r="J637" s="3" t="str">
        <f t="shared" si="7"/>
        <v>pendente</v>
      </c>
    </row>
    <row r="638" spans="3:10" hidden="1">
      <c r="C638" s="47"/>
      <c r="D638" s="47"/>
      <c r="E638" s="47"/>
      <c r="F638" s="46"/>
      <c r="G638" s="45"/>
      <c r="H638" s="45"/>
      <c r="I638" s="45"/>
      <c r="J638" s="3" t="str">
        <f t="shared" si="7"/>
        <v>pendente</v>
      </c>
    </row>
    <row r="639" spans="3:10" hidden="1">
      <c r="C639" s="47"/>
      <c r="D639" s="47"/>
      <c r="E639" s="47"/>
      <c r="F639" s="46"/>
      <c r="G639" s="45"/>
      <c r="H639" s="45"/>
      <c r="I639" s="45"/>
      <c r="J639" s="3" t="str">
        <f t="shared" si="7"/>
        <v>pendente</v>
      </c>
    </row>
    <row r="640" spans="3:10" hidden="1">
      <c r="C640" s="47"/>
      <c r="D640" s="47"/>
      <c r="E640" s="47"/>
      <c r="F640" s="46"/>
      <c r="G640" s="45"/>
      <c r="H640" s="45"/>
      <c r="I640" s="45"/>
      <c r="J640" s="3" t="str">
        <f t="shared" si="7"/>
        <v>pendente</v>
      </c>
    </row>
    <row r="641" spans="3:10" hidden="1">
      <c r="C641" s="47"/>
      <c r="D641" s="47"/>
      <c r="E641" s="44"/>
      <c r="F641" s="46"/>
      <c r="G641" s="28"/>
      <c r="H641" s="28"/>
      <c r="I641" s="28"/>
      <c r="J641" s="3" t="str">
        <f t="shared" si="7"/>
        <v>pendente</v>
      </c>
    </row>
    <row r="642" spans="3:10" hidden="1">
      <c r="C642" s="47"/>
      <c r="D642" s="47"/>
      <c r="E642" s="47"/>
      <c r="F642" s="46"/>
      <c r="G642" s="45"/>
      <c r="H642" s="45"/>
      <c r="I642" s="45"/>
      <c r="J642" s="3" t="str">
        <f t="shared" si="7"/>
        <v>pendente</v>
      </c>
    </row>
    <row r="643" spans="3:10" hidden="1">
      <c r="C643" s="47"/>
      <c r="D643" s="47"/>
      <c r="E643" s="47"/>
      <c r="F643" s="46"/>
      <c r="G643" s="45"/>
      <c r="H643" s="45"/>
      <c r="I643" s="45"/>
      <c r="J643" s="3" t="str">
        <f t="shared" si="7"/>
        <v>pendente</v>
      </c>
    </row>
    <row r="644" spans="3:10" hidden="1">
      <c r="C644" s="47"/>
      <c r="D644" s="47"/>
      <c r="E644" s="47"/>
      <c r="F644" s="46"/>
      <c r="G644" s="45"/>
      <c r="H644" s="45"/>
      <c r="I644" s="45"/>
      <c r="J644" s="3" t="str">
        <f t="shared" si="7"/>
        <v>pendente</v>
      </c>
    </row>
    <row r="645" spans="3:10" hidden="1">
      <c r="C645" s="47"/>
      <c r="D645" s="47"/>
      <c r="E645" s="44"/>
      <c r="F645" s="46"/>
      <c r="G645" s="28"/>
      <c r="H645" s="28"/>
      <c r="I645" s="28"/>
      <c r="J645" s="3" t="str">
        <f t="shared" si="7"/>
        <v>pendente</v>
      </c>
    </row>
    <row r="646" spans="3:10" hidden="1">
      <c r="C646" s="47"/>
      <c r="D646" s="47"/>
      <c r="E646" s="47"/>
      <c r="F646" s="46"/>
      <c r="G646" s="45"/>
      <c r="H646" s="45"/>
      <c r="I646" s="45"/>
      <c r="J646" s="3" t="str">
        <f t="shared" si="7"/>
        <v>pendente</v>
      </c>
    </row>
    <row r="647" spans="3:10" hidden="1">
      <c r="C647" s="47"/>
      <c r="D647" s="47"/>
      <c r="E647" s="47"/>
      <c r="F647" s="46"/>
      <c r="G647" s="45"/>
      <c r="H647" s="45"/>
      <c r="I647" s="45"/>
      <c r="J647" s="3" t="str">
        <f t="shared" si="7"/>
        <v>pendente</v>
      </c>
    </row>
    <row r="648" spans="3:10" hidden="1">
      <c r="C648" s="47"/>
      <c r="D648" s="47"/>
      <c r="E648" s="44"/>
      <c r="F648" s="46"/>
      <c r="G648" s="28"/>
      <c r="H648" s="28"/>
      <c r="I648" s="28"/>
      <c r="J648" s="3" t="str">
        <f t="shared" si="7"/>
        <v>pendente</v>
      </c>
    </row>
    <row r="649" spans="3:10" hidden="1">
      <c r="C649" s="47"/>
      <c r="D649" s="47"/>
      <c r="E649" s="47"/>
      <c r="F649" s="46"/>
      <c r="G649" s="45"/>
      <c r="H649" s="45"/>
      <c r="I649" s="45"/>
      <c r="J649" s="3" t="str">
        <f t="shared" si="7"/>
        <v>pendente</v>
      </c>
    </row>
    <row r="650" spans="3:10" hidden="1">
      <c r="C650" s="47"/>
      <c r="D650" s="47"/>
      <c r="E650" s="47"/>
      <c r="F650" s="46"/>
      <c r="G650" s="45"/>
      <c r="H650" s="45"/>
      <c r="I650" s="45"/>
      <c r="J650" s="3" t="str">
        <f t="shared" si="7"/>
        <v>pendente</v>
      </c>
    </row>
    <row r="651" spans="3:10" hidden="1">
      <c r="C651" s="47"/>
      <c r="D651" s="47"/>
      <c r="E651" s="47"/>
      <c r="F651" s="46"/>
      <c r="G651" s="45"/>
      <c r="H651" s="45"/>
      <c r="I651" s="45"/>
      <c r="J651" s="3" t="str">
        <f t="shared" si="7"/>
        <v>pendente</v>
      </c>
    </row>
    <row r="652" spans="3:10" hidden="1">
      <c r="C652" s="47"/>
      <c r="D652" s="47"/>
      <c r="E652" s="47"/>
      <c r="F652" s="46"/>
      <c r="G652" s="45"/>
      <c r="H652" s="45"/>
      <c r="I652" s="45"/>
      <c r="J652" s="3" t="str">
        <f t="shared" si="7"/>
        <v>pendente</v>
      </c>
    </row>
    <row r="653" spans="3:10" hidden="1">
      <c r="C653" s="47"/>
      <c r="D653" s="47"/>
      <c r="E653" s="44"/>
      <c r="F653" s="46"/>
      <c r="G653" s="28"/>
      <c r="H653" s="28"/>
      <c r="I653" s="28"/>
      <c r="J653" s="3" t="str">
        <f t="shared" si="7"/>
        <v>pendente</v>
      </c>
    </row>
    <row r="654" spans="3:10" hidden="1">
      <c r="C654" s="47"/>
      <c r="D654" s="47"/>
      <c r="E654" s="47"/>
      <c r="F654" s="46"/>
      <c r="G654" s="45"/>
      <c r="H654" s="45"/>
      <c r="I654" s="45"/>
      <c r="J654" s="3" t="str">
        <f t="shared" si="7"/>
        <v>pendente</v>
      </c>
    </row>
    <row r="655" spans="3:10" hidden="1">
      <c r="C655" s="47"/>
      <c r="D655" s="47"/>
      <c r="E655" s="47"/>
      <c r="F655" s="46"/>
      <c r="G655" s="45"/>
      <c r="H655" s="45"/>
      <c r="I655" s="45"/>
      <c r="J655" s="3" t="str">
        <f t="shared" si="7"/>
        <v>pendente</v>
      </c>
    </row>
    <row r="656" spans="3:10" hidden="1">
      <c r="C656" s="47"/>
      <c r="D656" s="47"/>
      <c r="E656" s="47"/>
      <c r="F656" s="46"/>
      <c r="G656" s="45"/>
      <c r="H656" s="45"/>
      <c r="I656" s="45"/>
      <c r="J656" s="3" t="str">
        <f t="shared" si="7"/>
        <v>pendente</v>
      </c>
    </row>
    <row r="657" spans="3:10" hidden="1">
      <c r="C657" s="47"/>
      <c r="D657" s="47"/>
      <c r="E657" s="44"/>
      <c r="F657" s="46"/>
      <c r="G657" s="28"/>
      <c r="H657" s="28"/>
      <c r="I657" s="28"/>
      <c r="J657" s="3" t="str">
        <f t="shared" si="7"/>
        <v>pendente</v>
      </c>
    </row>
    <row r="658" spans="3:10" hidden="1">
      <c r="C658" s="47"/>
      <c r="D658" s="47"/>
      <c r="E658" s="47"/>
      <c r="F658" s="46"/>
      <c r="G658" s="45"/>
      <c r="H658" s="45"/>
      <c r="I658" s="45"/>
      <c r="J658" s="3" t="str">
        <f t="shared" ref="J658:J843" si="8">IF(H658&lt;&gt;0,"finalizado", "pendente")</f>
        <v>pendente</v>
      </c>
    </row>
    <row r="659" spans="3:10" hidden="1">
      <c r="C659" s="47"/>
      <c r="D659" s="47"/>
      <c r="E659" s="47"/>
      <c r="F659" s="46"/>
      <c r="G659" s="45"/>
      <c r="H659" s="45"/>
      <c r="I659" s="45"/>
      <c r="J659" s="3" t="str">
        <f t="shared" si="8"/>
        <v>pendente</v>
      </c>
    </row>
    <row r="660" spans="3:10" hidden="1">
      <c r="C660" s="47"/>
      <c r="D660" s="47"/>
      <c r="E660" s="44"/>
      <c r="F660" s="46"/>
      <c r="G660" s="28"/>
      <c r="H660" s="28"/>
      <c r="I660" s="28"/>
      <c r="J660" s="3" t="str">
        <f t="shared" si="8"/>
        <v>pendente</v>
      </c>
    </row>
    <row r="661" spans="3:10" hidden="1">
      <c r="C661" s="47"/>
      <c r="D661" s="47"/>
      <c r="E661" s="47"/>
      <c r="F661" s="46"/>
      <c r="G661" s="45"/>
      <c r="H661" s="45"/>
      <c r="I661" s="45"/>
      <c r="J661" s="3" t="str">
        <f t="shared" si="8"/>
        <v>pendente</v>
      </c>
    </row>
    <row r="662" spans="3:10" hidden="1">
      <c r="C662" s="47"/>
      <c r="D662" s="47"/>
      <c r="E662" s="47"/>
      <c r="F662" s="46"/>
      <c r="G662" s="45"/>
      <c r="H662" s="45"/>
      <c r="I662" s="45"/>
      <c r="J662" s="3" t="str">
        <f t="shared" si="8"/>
        <v>pendente</v>
      </c>
    </row>
    <row r="663" spans="3:10" hidden="1">
      <c r="C663" s="47"/>
      <c r="D663" s="47"/>
      <c r="E663" s="47"/>
      <c r="F663" s="46"/>
      <c r="G663" s="45"/>
      <c r="H663" s="45"/>
      <c r="I663" s="45"/>
      <c r="J663" s="3" t="str">
        <f t="shared" si="8"/>
        <v>pendente</v>
      </c>
    </row>
    <row r="664" spans="3:10" hidden="1">
      <c r="C664" s="47"/>
      <c r="D664" s="47"/>
      <c r="E664" s="47"/>
      <c r="F664" s="46"/>
      <c r="G664" s="45"/>
      <c r="H664" s="45"/>
      <c r="I664" s="45"/>
      <c r="J664" s="3" t="str">
        <f t="shared" si="8"/>
        <v>pendente</v>
      </c>
    </row>
    <row r="665" spans="3:10" hidden="1">
      <c r="C665" s="47"/>
      <c r="D665" s="47"/>
      <c r="E665" s="44"/>
      <c r="F665" s="46"/>
      <c r="G665" s="28"/>
      <c r="H665" s="28"/>
      <c r="I665" s="28"/>
      <c r="J665" s="3" t="str">
        <f t="shared" si="8"/>
        <v>pendente</v>
      </c>
    </row>
    <row r="666" spans="3:10" hidden="1">
      <c r="C666" s="47"/>
      <c r="D666" s="47"/>
      <c r="E666" s="47"/>
      <c r="F666" s="46"/>
      <c r="G666" s="45"/>
      <c r="H666" s="45"/>
      <c r="I666" s="45"/>
      <c r="J666" s="3" t="str">
        <f t="shared" si="8"/>
        <v>pendente</v>
      </c>
    </row>
    <row r="667" spans="3:10" hidden="1">
      <c r="C667" s="47"/>
      <c r="D667" s="47"/>
      <c r="E667" s="47"/>
      <c r="F667" s="46"/>
      <c r="G667" s="45"/>
      <c r="H667" s="45"/>
      <c r="I667" s="45"/>
      <c r="J667" s="3" t="str">
        <f t="shared" si="8"/>
        <v>pendente</v>
      </c>
    </row>
    <row r="668" spans="3:10" hidden="1">
      <c r="C668" s="47"/>
      <c r="D668" s="47"/>
      <c r="E668" s="47"/>
      <c r="F668" s="46"/>
      <c r="G668" s="45"/>
      <c r="H668" s="45"/>
      <c r="I668" s="45"/>
      <c r="J668" s="3" t="str">
        <f t="shared" si="8"/>
        <v>pendente</v>
      </c>
    </row>
    <row r="669" spans="3:10" hidden="1">
      <c r="C669" s="47"/>
      <c r="D669" s="47"/>
      <c r="E669" s="44"/>
      <c r="F669" s="46"/>
      <c r="G669" s="28"/>
      <c r="H669" s="28"/>
      <c r="I669" s="28"/>
      <c r="J669" s="3" t="str">
        <f t="shared" si="8"/>
        <v>pendente</v>
      </c>
    </row>
    <row r="670" spans="3:10" hidden="1">
      <c r="C670" s="47"/>
      <c r="D670" s="47"/>
      <c r="E670" s="47"/>
      <c r="F670" s="46"/>
      <c r="G670" s="45"/>
      <c r="H670" s="45"/>
      <c r="I670" s="45"/>
      <c r="J670" s="3" t="str">
        <f t="shared" si="8"/>
        <v>pendente</v>
      </c>
    </row>
    <row r="671" spans="3:10" hidden="1">
      <c r="C671" s="47"/>
      <c r="D671" s="47"/>
      <c r="E671" s="47"/>
      <c r="F671" s="46"/>
      <c r="G671" s="45"/>
      <c r="H671" s="45"/>
      <c r="I671" s="45"/>
      <c r="J671" s="3" t="str">
        <f t="shared" si="8"/>
        <v>pendente</v>
      </c>
    </row>
    <row r="672" spans="3:10" hidden="1">
      <c r="C672" s="47"/>
      <c r="D672" s="47"/>
      <c r="E672" s="44"/>
      <c r="F672" s="46"/>
      <c r="G672" s="28"/>
      <c r="H672" s="28"/>
      <c r="I672" s="28"/>
      <c r="J672" s="3" t="str">
        <f t="shared" si="8"/>
        <v>pendente</v>
      </c>
    </row>
    <row r="673" spans="3:10" hidden="1">
      <c r="C673" s="47"/>
      <c r="D673" s="47"/>
      <c r="E673" s="47"/>
      <c r="F673" s="46"/>
      <c r="G673" s="45"/>
      <c r="H673" s="45"/>
      <c r="I673" s="45"/>
      <c r="J673" s="3" t="str">
        <f t="shared" si="8"/>
        <v>pendente</v>
      </c>
    </row>
    <row r="674" spans="3:10" hidden="1">
      <c r="C674" s="47"/>
      <c r="D674" s="47"/>
      <c r="E674" s="47"/>
      <c r="F674" s="46"/>
      <c r="G674" s="45"/>
      <c r="H674" s="45"/>
      <c r="I674" s="45"/>
      <c r="J674" s="3" t="str">
        <f t="shared" si="8"/>
        <v>pendente</v>
      </c>
    </row>
    <row r="675" spans="3:10" hidden="1">
      <c r="C675" s="47"/>
      <c r="D675" s="47"/>
      <c r="E675" s="47"/>
      <c r="F675" s="46"/>
      <c r="G675" s="45"/>
      <c r="H675" s="45"/>
      <c r="I675" s="45"/>
      <c r="J675" s="3" t="str">
        <f t="shared" si="8"/>
        <v>pendente</v>
      </c>
    </row>
    <row r="676" spans="3:10" hidden="1">
      <c r="C676" s="47"/>
      <c r="D676" s="47"/>
      <c r="E676" s="47"/>
      <c r="F676" s="46"/>
      <c r="G676" s="45"/>
      <c r="H676" s="45"/>
      <c r="I676" s="45"/>
      <c r="J676" s="3" t="str">
        <f t="shared" si="8"/>
        <v>pendente</v>
      </c>
    </row>
    <row r="677" spans="3:10" hidden="1">
      <c r="C677" s="47"/>
      <c r="D677" s="47"/>
      <c r="E677" s="44"/>
      <c r="F677" s="46"/>
      <c r="G677" s="28"/>
      <c r="H677" s="28"/>
      <c r="I677" s="28"/>
      <c r="J677" s="3" t="str">
        <f t="shared" si="8"/>
        <v>pendente</v>
      </c>
    </row>
    <row r="678" spans="3:10" hidden="1">
      <c r="C678" s="47"/>
      <c r="D678" s="47"/>
      <c r="E678" s="47"/>
      <c r="F678" s="46"/>
      <c r="G678" s="45"/>
      <c r="H678" s="45"/>
      <c r="I678" s="45"/>
      <c r="J678" s="3" t="str">
        <f t="shared" si="8"/>
        <v>pendente</v>
      </c>
    </row>
    <row r="679" spans="3:10" hidden="1">
      <c r="C679" s="47"/>
      <c r="D679" s="47"/>
      <c r="E679" s="47"/>
      <c r="F679" s="46"/>
      <c r="G679" s="45"/>
      <c r="H679" s="45"/>
      <c r="I679" s="45"/>
      <c r="J679" s="3" t="str">
        <f t="shared" si="8"/>
        <v>pendente</v>
      </c>
    </row>
    <row r="680" spans="3:10" hidden="1">
      <c r="C680" s="47"/>
      <c r="D680" s="47"/>
      <c r="E680" s="47"/>
      <c r="F680" s="46"/>
      <c r="G680" s="45"/>
      <c r="H680" s="45"/>
      <c r="I680" s="45"/>
      <c r="J680" s="3" t="str">
        <f t="shared" si="8"/>
        <v>pendente</v>
      </c>
    </row>
    <row r="681" spans="3:10" hidden="1">
      <c r="C681" s="47"/>
      <c r="D681" s="47"/>
      <c r="E681" s="44"/>
      <c r="F681" s="46"/>
      <c r="G681" s="28"/>
      <c r="H681" s="28"/>
      <c r="I681" s="28"/>
      <c r="J681" s="3" t="str">
        <f t="shared" si="8"/>
        <v>pendente</v>
      </c>
    </row>
    <row r="682" spans="3:10" hidden="1">
      <c r="C682" s="47"/>
      <c r="D682" s="47"/>
      <c r="E682" s="47"/>
      <c r="F682" s="46"/>
      <c r="G682" s="45"/>
      <c r="H682" s="45"/>
      <c r="I682" s="45"/>
      <c r="J682" s="3" t="str">
        <f t="shared" si="8"/>
        <v>pendente</v>
      </c>
    </row>
    <row r="683" spans="3:10" hidden="1">
      <c r="C683" s="47"/>
      <c r="D683" s="47"/>
      <c r="E683" s="47"/>
      <c r="F683" s="46"/>
      <c r="G683" s="45"/>
      <c r="H683" s="45"/>
      <c r="I683" s="45"/>
      <c r="J683" s="3" t="str">
        <f t="shared" si="8"/>
        <v>pendente</v>
      </c>
    </row>
    <row r="684" spans="3:10" hidden="1">
      <c r="C684" s="47"/>
      <c r="D684" s="47"/>
      <c r="E684" s="44"/>
      <c r="F684" s="46"/>
      <c r="G684" s="28"/>
      <c r="H684" s="28"/>
      <c r="I684" s="28"/>
      <c r="J684" s="3" t="str">
        <f t="shared" si="8"/>
        <v>pendente</v>
      </c>
    </row>
    <row r="685" spans="3:10" hidden="1">
      <c r="C685" s="47"/>
      <c r="D685" s="47"/>
      <c r="E685" s="47"/>
      <c r="F685" s="46"/>
      <c r="G685" s="45"/>
      <c r="H685" s="45"/>
      <c r="I685" s="45"/>
      <c r="J685" s="3" t="str">
        <f t="shared" si="8"/>
        <v>pendente</v>
      </c>
    </row>
    <row r="686" spans="3:10" hidden="1">
      <c r="C686" s="47"/>
      <c r="D686" s="47"/>
      <c r="E686" s="47"/>
      <c r="F686" s="46"/>
      <c r="G686" s="45"/>
      <c r="H686" s="45"/>
      <c r="I686" s="45"/>
      <c r="J686" s="3" t="str">
        <f t="shared" si="8"/>
        <v>pendente</v>
      </c>
    </row>
    <row r="687" spans="3:10" hidden="1">
      <c r="C687" s="47"/>
      <c r="D687" s="47"/>
      <c r="E687" s="47"/>
      <c r="F687" s="46"/>
      <c r="G687" s="45"/>
      <c r="H687" s="45"/>
      <c r="I687" s="45"/>
      <c r="J687" s="3" t="str">
        <f t="shared" si="8"/>
        <v>pendente</v>
      </c>
    </row>
    <row r="688" spans="3:10" hidden="1">
      <c r="C688" s="47"/>
      <c r="D688" s="47"/>
      <c r="E688" s="47"/>
      <c r="F688" s="46"/>
      <c r="G688" s="45"/>
      <c r="H688" s="45"/>
      <c r="I688" s="45"/>
      <c r="J688" s="3" t="str">
        <f t="shared" si="8"/>
        <v>pendente</v>
      </c>
    </row>
    <row r="689" spans="3:10" hidden="1">
      <c r="C689" s="47"/>
      <c r="D689" s="47"/>
      <c r="E689" s="44"/>
      <c r="F689" s="46"/>
      <c r="G689" s="28"/>
      <c r="H689" s="28"/>
      <c r="I689" s="28"/>
      <c r="J689" s="3" t="str">
        <f t="shared" si="8"/>
        <v>pendente</v>
      </c>
    </row>
    <row r="690" spans="3:10" hidden="1">
      <c r="C690" s="47"/>
      <c r="D690" s="47"/>
      <c r="E690" s="47"/>
      <c r="F690" s="46"/>
      <c r="G690" s="45"/>
      <c r="H690" s="45"/>
      <c r="I690" s="45"/>
      <c r="J690" s="3" t="str">
        <f t="shared" si="8"/>
        <v>pendente</v>
      </c>
    </row>
    <row r="691" spans="3:10" hidden="1">
      <c r="C691" s="47"/>
      <c r="D691" s="47"/>
      <c r="E691" s="47"/>
      <c r="F691" s="46"/>
      <c r="G691" s="45"/>
      <c r="H691" s="45"/>
      <c r="I691" s="45"/>
      <c r="J691" s="3" t="str">
        <f t="shared" si="8"/>
        <v>pendente</v>
      </c>
    </row>
    <row r="692" spans="3:10" hidden="1">
      <c r="C692" s="47"/>
      <c r="D692" s="47"/>
      <c r="E692" s="47"/>
      <c r="F692" s="46"/>
      <c r="G692" s="45"/>
      <c r="H692" s="45"/>
      <c r="I692" s="45"/>
      <c r="J692" s="3" t="str">
        <f t="shared" si="8"/>
        <v>pendente</v>
      </c>
    </row>
    <row r="693" spans="3:10" hidden="1">
      <c r="C693" s="47"/>
      <c r="D693" s="47"/>
      <c r="E693" s="44"/>
      <c r="F693" s="46"/>
      <c r="G693" s="28"/>
      <c r="H693" s="28"/>
      <c r="I693" s="28"/>
      <c r="J693" s="3" t="str">
        <f t="shared" si="8"/>
        <v>pendente</v>
      </c>
    </row>
    <row r="694" spans="3:10" hidden="1">
      <c r="C694" s="47"/>
      <c r="D694" s="47"/>
      <c r="E694" s="47"/>
      <c r="F694" s="46"/>
      <c r="G694" s="45"/>
      <c r="H694" s="45"/>
      <c r="I694" s="45"/>
      <c r="J694" s="3" t="str">
        <f t="shared" si="8"/>
        <v>pendente</v>
      </c>
    </row>
    <row r="695" spans="3:10" hidden="1">
      <c r="C695" s="47"/>
      <c r="D695" s="47"/>
      <c r="E695" s="47"/>
      <c r="F695" s="46"/>
      <c r="G695" s="45"/>
      <c r="H695" s="45"/>
      <c r="I695" s="45"/>
      <c r="J695" s="3" t="str">
        <f t="shared" si="8"/>
        <v>pendente</v>
      </c>
    </row>
    <row r="696" spans="3:10" hidden="1">
      <c r="C696" s="47"/>
      <c r="D696" s="47"/>
      <c r="E696" s="44"/>
      <c r="F696" s="46"/>
      <c r="G696" s="28"/>
      <c r="H696" s="28"/>
      <c r="I696" s="28"/>
      <c r="J696" s="3" t="str">
        <f t="shared" si="8"/>
        <v>pendente</v>
      </c>
    </row>
    <row r="697" spans="3:10" hidden="1">
      <c r="C697" s="47"/>
      <c r="D697" s="47"/>
      <c r="E697" s="47"/>
      <c r="F697" s="46"/>
      <c r="G697" s="45"/>
      <c r="H697" s="45"/>
      <c r="I697" s="45"/>
      <c r="J697" s="3" t="str">
        <f t="shared" si="8"/>
        <v>pendente</v>
      </c>
    </row>
    <row r="698" spans="3:10" hidden="1">
      <c r="C698" s="47"/>
      <c r="D698" s="47"/>
      <c r="E698" s="47"/>
      <c r="F698" s="46"/>
      <c r="G698" s="45"/>
      <c r="H698" s="45"/>
      <c r="I698" s="45"/>
      <c r="J698" s="3" t="str">
        <f t="shared" si="8"/>
        <v>pendente</v>
      </c>
    </row>
    <row r="699" spans="3:10" hidden="1">
      <c r="C699" s="47"/>
      <c r="D699" s="47"/>
      <c r="E699" s="47"/>
      <c r="F699" s="46"/>
      <c r="G699" s="45"/>
      <c r="H699" s="45"/>
      <c r="I699" s="45"/>
      <c r="J699" s="3" t="str">
        <f t="shared" si="8"/>
        <v>pendente</v>
      </c>
    </row>
    <row r="700" spans="3:10" hidden="1">
      <c r="C700" s="47"/>
      <c r="D700" s="47"/>
      <c r="E700" s="47"/>
      <c r="F700" s="46"/>
      <c r="G700" s="45"/>
      <c r="H700" s="45"/>
      <c r="I700" s="45"/>
      <c r="J700" s="3" t="str">
        <f t="shared" si="8"/>
        <v>pendente</v>
      </c>
    </row>
    <row r="701" spans="3:10" hidden="1">
      <c r="C701" s="47"/>
      <c r="D701" s="47"/>
      <c r="E701" s="44"/>
      <c r="F701" s="46"/>
      <c r="G701" s="28"/>
      <c r="H701" s="28"/>
      <c r="I701" s="28"/>
      <c r="J701" s="3" t="str">
        <f t="shared" si="8"/>
        <v>pendente</v>
      </c>
    </row>
    <row r="702" spans="3:10" hidden="1">
      <c r="C702" s="47"/>
      <c r="D702" s="47"/>
      <c r="E702" s="47"/>
      <c r="F702" s="46"/>
      <c r="G702" s="45"/>
      <c r="H702" s="45"/>
      <c r="I702" s="45"/>
      <c r="J702" s="3" t="str">
        <f t="shared" si="8"/>
        <v>pendente</v>
      </c>
    </row>
    <row r="703" spans="3:10" hidden="1">
      <c r="C703" s="47"/>
      <c r="D703" s="47"/>
      <c r="E703" s="47"/>
      <c r="F703" s="46"/>
      <c r="G703" s="45"/>
      <c r="H703" s="45"/>
      <c r="I703" s="45"/>
      <c r="J703" s="3" t="str">
        <f t="shared" si="8"/>
        <v>pendente</v>
      </c>
    </row>
    <row r="704" spans="3:10" hidden="1">
      <c r="C704" s="47"/>
      <c r="D704" s="47"/>
      <c r="E704" s="47"/>
      <c r="F704" s="46"/>
      <c r="G704" s="45"/>
      <c r="H704" s="45"/>
      <c r="I704" s="45"/>
      <c r="J704" s="3" t="str">
        <f t="shared" si="8"/>
        <v>pendente</v>
      </c>
    </row>
    <row r="705" spans="3:10" hidden="1">
      <c r="C705" s="47"/>
      <c r="D705" s="47"/>
      <c r="E705" s="44"/>
      <c r="F705" s="46"/>
      <c r="G705" s="28"/>
      <c r="H705" s="28"/>
      <c r="I705" s="28"/>
      <c r="J705" s="3" t="str">
        <f t="shared" si="8"/>
        <v>pendente</v>
      </c>
    </row>
    <row r="706" spans="3:10" hidden="1">
      <c r="C706" s="47"/>
      <c r="D706" s="47"/>
      <c r="E706" s="47"/>
      <c r="F706" s="46"/>
      <c r="G706" s="45"/>
      <c r="H706" s="45"/>
      <c r="I706" s="45"/>
      <c r="J706" s="3" t="str">
        <f t="shared" si="8"/>
        <v>pendente</v>
      </c>
    </row>
    <row r="707" spans="3:10" hidden="1">
      <c r="C707" s="47"/>
      <c r="D707" s="47"/>
      <c r="E707" s="47"/>
      <c r="F707" s="46"/>
      <c r="G707" s="45"/>
      <c r="H707" s="45"/>
      <c r="I707" s="45"/>
      <c r="J707" s="3" t="str">
        <f t="shared" si="8"/>
        <v>pendente</v>
      </c>
    </row>
    <row r="708" spans="3:10" hidden="1">
      <c r="C708" s="47"/>
      <c r="D708" s="47"/>
      <c r="E708" s="44"/>
      <c r="F708" s="46"/>
      <c r="G708" s="28"/>
      <c r="H708" s="28"/>
      <c r="I708" s="28"/>
      <c r="J708" s="3" t="str">
        <f t="shared" si="8"/>
        <v>pendente</v>
      </c>
    </row>
    <row r="709" spans="3:10" hidden="1">
      <c r="C709" s="47"/>
      <c r="D709" s="47"/>
      <c r="E709" s="47"/>
      <c r="F709" s="46"/>
      <c r="G709" s="45"/>
      <c r="H709" s="45"/>
      <c r="I709" s="45"/>
      <c r="J709" s="3" t="str">
        <f t="shared" si="8"/>
        <v>pendente</v>
      </c>
    </row>
    <row r="710" spans="3:10" hidden="1">
      <c r="C710" s="47"/>
      <c r="D710" s="47"/>
      <c r="E710" s="47"/>
      <c r="F710" s="46"/>
      <c r="G710" s="45"/>
      <c r="H710" s="45"/>
      <c r="I710" s="45"/>
      <c r="J710" s="3" t="str">
        <f t="shared" si="8"/>
        <v>pendente</v>
      </c>
    </row>
    <row r="711" spans="3:10" hidden="1">
      <c r="C711" s="47"/>
      <c r="D711" s="47"/>
      <c r="E711" s="47"/>
      <c r="F711" s="46"/>
      <c r="G711" s="45"/>
      <c r="H711" s="45"/>
      <c r="I711" s="45"/>
      <c r="J711" s="3" t="str">
        <f t="shared" si="8"/>
        <v>pendente</v>
      </c>
    </row>
    <row r="712" spans="3:10" hidden="1">
      <c r="C712" s="47"/>
      <c r="D712" s="47"/>
      <c r="E712" s="47"/>
      <c r="F712" s="46"/>
      <c r="G712" s="45"/>
      <c r="H712" s="45"/>
      <c r="I712" s="45"/>
      <c r="J712" s="3" t="str">
        <f t="shared" si="8"/>
        <v>pendente</v>
      </c>
    </row>
    <row r="713" spans="3:10" hidden="1">
      <c r="C713" s="47"/>
      <c r="D713" s="47"/>
      <c r="E713" s="44"/>
      <c r="F713" s="46"/>
      <c r="G713" s="28"/>
      <c r="H713" s="28"/>
      <c r="I713" s="28"/>
      <c r="J713" s="3" t="str">
        <f t="shared" si="8"/>
        <v>pendente</v>
      </c>
    </row>
    <row r="714" spans="3:10" hidden="1">
      <c r="C714" s="47"/>
      <c r="D714" s="47"/>
      <c r="E714" s="47"/>
      <c r="F714" s="46"/>
      <c r="G714" s="45"/>
      <c r="H714" s="45"/>
      <c r="I714" s="45"/>
      <c r="J714" s="3" t="str">
        <f t="shared" si="8"/>
        <v>pendente</v>
      </c>
    </row>
    <row r="715" spans="3:10" hidden="1">
      <c r="C715" s="47"/>
      <c r="D715" s="47"/>
      <c r="E715" s="47"/>
      <c r="F715" s="46"/>
      <c r="G715" s="45"/>
      <c r="H715" s="45"/>
      <c r="I715" s="45"/>
      <c r="J715" s="3" t="str">
        <f t="shared" si="8"/>
        <v>pendente</v>
      </c>
    </row>
    <row r="716" spans="3:10" hidden="1">
      <c r="C716" s="47"/>
      <c r="D716" s="47"/>
      <c r="E716" s="47"/>
      <c r="F716" s="46"/>
      <c r="G716" s="45"/>
      <c r="H716" s="45"/>
      <c r="I716" s="45"/>
      <c r="J716" s="3" t="str">
        <f t="shared" si="8"/>
        <v>pendente</v>
      </c>
    </row>
    <row r="717" spans="3:10" hidden="1">
      <c r="C717" s="47"/>
      <c r="D717" s="47"/>
      <c r="E717" s="44"/>
      <c r="F717" s="46"/>
      <c r="G717" s="28"/>
      <c r="H717" s="28"/>
      <c r="I717" s="28"/>
      <c r="J717" s="3" t="str">
        <f t="shared" si="8"/>
        <v>pendente</v>
      </c>
    </row>
    <row r="718" spans="3:10" hidden="1">
      <c r="C718" s="47"/>
      <c r="D718" s="47"/>
      <c r="E718" s="47"/>
      <c r="F718" s="46"/>
      <c r="G718" s="45"/>
      <c r="H718" s="45"/>
      <c r="I718" s="45"/>
      <c r="J718" s="3" t="str">
        <f t="shared" si="8"/>
        <v>pendente</v>
      </c>
    </row>
    <row r="719" spans="3:10" hidden="1">
      <c r="C719" s="47"/>
      <c r="D719" s="47"/>
      <c r="E719" s="47"/>
      <c r="F719" s="46"/>
      <c r="G719" s="45"/>
      <c r="H719" s="45"/>
      <c r="I719" s="45"/>
      <c r="J719" s="3" t="str">
        <f t="shared" si="8"/>
        <v>pendente</v>
      </c>
    </row>
    <row r="720" spans="3:10" hidden="1">
      <c r="C720" s="47"/>
      <c r="D720" s="47"/>
      <c r="E720" s="44"/>
      <c r="F720" s="46"/>
      <c r="G720" s="28"/>
      <c r="H720" s="28"/>
      <c r="I720" s="28"/>
      <c r="J720" s="3" t="str">
        <f t="shared" si="8"/>
        <v>pendente</v>
      </c>
    </row>
    <row r="721" spans="3:10" hidden="1">
      <c r="C721" s="47"/>
      <c r="D721" s="47"/>
      <c r="E721" s="47"/>
      <c r="F721" s="46"/>
      <c r="G721" s="45"/>
      <c r="H721" s="45"/>
      <c r="I721" s="45"/>
      <c r="J721" s="3" t="str">
        <f t="shared" si="8"/>
        <v>pendente</v>
      </c>
    </row>
    <row r="722" spans="3:10" hidden="1">
      <c r="C722" s="47"/>
      <c r="D722" s="47"/>
      <c r="E722" s="47"/>
      <c r="F722" s="46"/>
      <c r="G722" s="45"/>
      <c r="H722" s="45"/>
      <c r="I722" s="45"/>
      <c r="J722" s="3" t="str">
        <f t="shared" si="8"/>
        <v>pendente</v>
      </c>
    </row>
    <row r="723" spans="3:10" hidden="1">
      <c r="C723" s="47"/>
      <c r="D723" s="47"/>
      <c r="E723" s="47"/>
      <c r="F723" s="46"/>
      <c r="G723" s="45"/>
      <c r="H723" s="45"/>
      <c r="I723" s="45"/>
      <c r="J723" s="3" t="str">
        <f t="shared" si="8"/>
        <v>pendente</v>
      </c>
    </row>
    <row r="724" spans="3:10" hidden="1">
      <c r="C724" s="47"/>
      <c r="D724" s="47"/>
      <c r="E724" s="47"/>
      <c r="F724" s="46"/>
      <c r="G724" s="45"/>
      <c r="H724" s="45"/>
      <c r="I724" s="45"/>
      <c r="J724" s="3" t="str">
        <f t="shared" si="8"/>
        <v>pendente</v>
      </c>
    </row>
    <row r="725" spans="3:10" hidden="1">
      <c r="C725" s="47"/>
      <c r="D725" s="47"/>
      <c r="E725" s="44"/>
      <c r="F725" s="46"/>
      <c r="G725" s="28"/>
      <c r="H725" s="28"/>
      <c r="I725" s="28"/>
      <c r="J725" s="3" t="str">
        <f t="shared" si="8"/>
        <v>pendente</v>
      </c>
    </row>
    <row r="726" spans="3:10" hidden="1">
      <c r="C726" s="47"/>
      <c r="D726" s="47"/>
      <c r="E726" s="47"/>
      <c r="F726" s="46"/>
      <c r="G726" s="45"/>
      <c r="H726" s="45"/>
      <c r="I726" s="45"/>
      <c r="J726" s="3" t="str">
        <f t="shared" si="8"/>
        <v>pendente</v>
      </c>
    </row>
    <row r="727" spans="3:10" hidden="1">
      <c r="C727" s="47"/>
      <c r="D727" s="47"/>
      <c r="E727" s="47"/>
      <c r="F727" s="46"/>
      <c r="G727" s="45"/>
      <c r="H727" s="45"/>
      <c r="I727" s="45"/>
      <c r="J727" s="3" t="str">
        <f t="shared" si="8"/>
        <v>pendente</v>
      </c>
    </row>
    <row r="728" spans="3:10" hidden="1">
      <c r="C728" s="47"/>
      <c r="D728" s="47"/>
      <c r="E728" s="47"/>
      <c r="F728" s="46"/>
      <c r="G728" s="45"/>
      <c r="H728" s="45"/>
      <c r="I728" s="45"/>
      <c r="J728" s="3" t="str">
        <f t="shared" si="8"/>
        <v>pendente</v>
      </c>
    </row>
    <row r="729" spans="3:10" hidden="1">
      <c r="C729" s="47"/>
      <c r="D729" s="47"/>
      <c r="E729" s="44"/>
      <c r="F729" s="46"/>
      <c r="G729" s="28"/>
      <c r="H729" s="28"/>
      <c r="I729" s="28"/>
      <c r="J729" s="3" t="str">
        <f t="shared" si="8"/>
        <v>pendente</v>
      </c>
    </row>
    <row r="730" spans="3:10" hidden="1">
      <c r="C730" s="47"/>
      <c r="D730" s="47"/>
      <c r="E730" s="47"/>
      <c r="F730" s="46"/>
      <c r="G730" s="45"/>
      <c r="H730" s="45"/>
      <c r="I730" s="45"/>
      <c r="J730" s="3" t="str">
        <f t="shared" si="8"/>
        <v>pendente</v>
      </c>
    </row>
    <row r="731" spans="3:10" hidden="1">
      <c r="C731" s="47"/>
      <c r="D731" s="47"/>
      <c r="E731" s="47"/>
      <c r="F731" s="46"/>
      <c r="G731" s="45"/>
      <c r="H731" s="45"/>
      <c r="I731" s="45"/>
      <c r="J731" s="3" t="str">
        <f t="shared" si="8"/>
        <v>pendente</v>
      </c>
    </row>
    <row r="732" spans="3:10" hidden="1">
      <c r="C732" s="47"/>
      <c r="D732" s="47"/>
      <c r="E732" s="44"/>
      <c r="F732" s="46"/>
      <c r="G732" s="28"/>
      <c r="H732" s="28"/>
      <c r="I732" s="28"/>
      <c r="J732" s="3" t="str">
        <f t="shared" si="8"/>
        <v>pendente</v>
      </c>
    </row>
    <row r="733" spans="3:10" hidden="1">
      <c r="C733" s="47"/>
      <c r="D733" s="47"/>
      <c r="E733" s="47"/>
      <c r="F733" s="46"/>
      <c r="G733" s="45"/>
      <c r="H733" s="45"/>
      <c r="I733" s="45"/>
      <c r="J733" s="3" t="str">
        <f t="shared" si="8"/>
        <v>pendente</v>
      </c>
    </row>
    <row r="734" spans="3:10" hidden="1">
      <c r="C734" s="47"/>
      <c r="D734" s="47"/>
      <c r="E734" s="47"/>
      <c r="F734" s="46"/>
      <c r="G734" s="45"/>
      <c r="H734" s="45"/>
      <c r="I734" s="45"/>
      <c r="J734" s="3" t="str">
        <f t="shared" si="8"/>
        <v>pendente</v>
      </c>
    </row>
    <row r="735" spans="3:10" hidden="1">
      <c r="C735" s="47"/>
      <c r="D735" s="47"/>
      <c r="E735" s="47"/>
      <c r="F735" s="46"/>
      <c r="G735" s="45"/>
      <c r="H735" s="45"/>
      <c r="I735" s="45"/>
      <c r="J735" s="3" t="str">
        <f t="shared" si="8"/>
        <v>pendente</v>
      </c>
    </row>
    <row r="736" spans="3:10" hidden="1">
      <c r="C736" s="47"/>
      <c r="D736" s="47"/>
      <c r="E736" s="47"/>
      <c r="F736" s="46"/>
      <c r="G736" s="45"/>
      <c r="H736" s="45"/>
      <c r="I736" s="45"/>
      <c r="J736" s="3" t="str">
        <f t="shared" si="8"/>
        <v>pendente</v>
      </c>
    </row>
    <row r="737" spans="3:10" hidden="1">
      <c r="C737" s="47"/>
      <c r="D737" s="47"/>
      <c r="E737" s="44"/>
      <c r="F737" s="46"/>
      <c r="G737" s="28"/>
      <c r="H737" s="28"/>
      <c r="I737" s="28"/>
      <c r="J737" s="3" t="str">
        <f t="shared" si="8"/>
        <v>pendente</v>
      </c>
    </row>
    <row r="738" spans="3:10" hidden="1">
      <c r="C738" s="47"/>
      <c r="D738" s="47"/>
      <c r="E738" s="47"/>
      <c r="F738" s="46"/>
      <c r="G738" s="45"/>
      <c r="H738" s="45"/>
      <c r="I738" s="45"/>
      <c r="J738" s="3" t="str">
        <f t="shared" si="8"/>
        <v>pendente</v>
      </c>
    </row>
    <row r="739" spans="3:10" hidden="1">
      <c r="C739" s="47"/>
      <c r="D739" s="47"/>
      <c r="E739" s="47"/>
      <c r="F739" s="46"/>
      <c r="G739" s="45"/>
      <c r="H739" s="45"/>
      <c r="I739" s="45"/>
      <c r="J739" s="3" t="str">
        <f t="shared" si="8"/>
        <v>pendente</v>
      </c>
    </row>
    <row r="740" spans="3:10" hidden="1">
      <c r="C740" s="47"/>
      <c r="D740" s="47"/>
      <c r="E740" s="47"/>
      <c r="F740" s="46"/>
      <c r="G740" s="45"/>
      <c r="H740" s="45"/>
      <c r="I740" s="45"/>
      <c r="J740" s="3" t="str">
        <f t="shared" si="8"/>
        <v>pendente</v>
      </c>
    </row>
    <row r="741" spans="3:10" hidden="1">
      <c r="C741" s="47"/>
      <c r="D741" s="47"/>
      <c r="E741" s="44"/>
      <c r="F741" s="46"/>
      <c r="G741" s="28"/>
      <c r="H741" s="28"/>
      <c r="I741" s="28"/>
      <c r="J741" s="3" t="str">
        <f t="shared" si="8"/>
        <v>pendente</v>
      </c>
    </row>
    <row r="742" spans="3:10" hidden="1">
      <c r="C742" s="47"/>
      <c r="D742" s="47"/>
      <c r="E742" s="47"/>
      <c r="F742" s="46"/>
      <c r="G742" s="45"/>
      <c r="H742" s="45"/>
      <c r="I742" s="45"/>
      <c r="J742" s="3" t="str">
        <f t="shared" si="8"/>
        <v>pendente</v>
      </c>
    </row>
    <row r="743" spans="3:10" hidden="1">
      <c r="C743" s="47"/>
      <c r="D743" s="47"/>
      <c r="E743" s="47"/>
      <c r="F743" s="46"/>
      <c r="G743" s="45"/>
      <c r="H743" s="45"/>
      <c r="I743" s="45"/>
      <c r="J743" s="3" t="str">
        <f t="shared" si="8"/>
        <v>pendente</v>
      </c>
    </row>
    <row r="744" spans="3:10" hidden="1">
      <c r="C744" s="47"/>
      <c r="D744" s="47"/>
      <c r="E744" s="44"/>
      <c r="F744" s="46"/>
      <c r="G744" s="28"/>
      <c r="H744" s="28"/>
      <c r="I744" s="28"/>
      <c r="J744" s="3" t="str">
        <f t="shared" si="8"/>
        <v>pendente</v>
      </c>
    </row>
    <row r="745" spans="3:10" hidden="1">
      <c r="C745" s="47"/>
      <c r="D745" s="47"/>
      <c r="E745" s="47"/>
      <c r="F745" s="46"/>
      <c r="G745" s="45"/>
      <c r="H745" s="45"/>
      <c r="I745" s="45"/>
      <c r="J745" s="3" t="str">
        <f t="shared" si="8"/>
        <v>pendente</v>
      </c>
    </row>
    <row r="746" spans="3:10" hidden="1">
      <c r="C746" s="47"/>
      <c r="D746" s="47"/>
      <c r="E746" s="47"/>
      <c r="F746" s="46"/>
      <c r="G746" s="45"/>
      <c r="H746" s="45"/>
      <c r="I746" s="45"/>
      <c r="J746" s="3" t="str">
        <f t="shared" si="8"/>
        <v>pendente</v>
      </c>
    </row>
    <row r="747" spans="3:10" hidden="1">
      <c r="C747" s="47"/>
      <c r="D747" s="47"/>
      <c r="E747" s="47"/>
      <c r="F747" s="46"/>
      <c r="G747" s="45"/>
      <c r="H747" s="45"/>
      <c r="I747" s="45"/>
      <c r="J747" s="3" t="str">
        <f t="shared" si="8"/>
        <v>pendente</v>
      </c>
    </row>
    <row r="748" spans="3:10" hidden="1">
      <c r="C748" s="47"/>
      <c r="D748" s="47"/>
      <c r="E748" s="44"/>
      <c r="F748" s="46"/>
      <c r="G748" s="28"/>
      <c r="H748" s="28"/>
      <c r="I748" s="28"/>
      <c r="J748" s="3" t="str">
        <f t="shared" si="8"/>
        <v>pendente</v>
      </c>
    </row>
    <row r="749" spans="3:10" hidden="1">
      <c r="C749" s="47"/>
      <c r="D749" s="47"/>
      <c r="E749" s="47"/>
      <c r="F749" s="46"/>
      <c r="G749" s="45"/>
      <c r="H749" s="45"/>
      <c r="I749" s="45"/>
      <c r="J749" s="3" t="str">
        <f t="shared" si="8"/>
        <v>pendente</v>
      </c>
    </row>
    <row r="750" spans="3:10" hidden="1">
      <c r="C750" s="47"/>
      <c r="D750" s="47"/>
      <c r="E750" s="47"/>
      <c r="F750" s="46"/>
      <c r="G750" s="45"/>
      <c r="H750" s="45"/>
      <c r="I750" s="45"/>
      <c r="J750" s="3" t="str">
        <f t="shared" si="8"/>
        <v>pendente</v>
      </c>
    </row>
    <row r="751" spans="3:10" hidden="1">
      <c r="C751" s="47"/>
      <c r="D751" s="47"/>
      <c r="E751" s="47"/>
      <c r="F751" s="46"/>
      <c r="G751" s="45"/>
      <c r="H751" s="45"/>
      <c r="I751" s="45"/>
      <c r="J751" s="3" t="str">
        <f t="shared" si="8"/>
        <v>pendente</v>
      </c>
    </row>
    <row r="752" spans="3:10" hidden="1">
      <c r="C752" s="47"/>
      <c r="D752" s="47"/>
      <c r="E752" s="44"/>
      <c r="F752" s="46"/>
      <c r="G752" s="28"/>
      <c r="H752" s="28"/>
      <c r="I752" s="28"/>
      <c r="J752" s="3" t="str">
        <f t="shared" si="8"/>
        <v>pendente</v>
      </c>
    </row>
    <row r="753" spans="3:10" hidden="1">
      <c r="C753" s="47"/>
      <c r="D753" s="47"/>
      <c r="E753" s="47"/>
      <c r="F753" s="46"/>
      <c r="G753" s="45"/>
      <c r="H753" s="45"/>
      <c r="I753" s="45"/>
      <c r="J753" s="3" t="str">
        <f t="shared" si="8"/>
        <v>pendente</v>
      </c>
    </row>
    <row r="754" spans="3:10" hidden="1">
      <c r="C754" s="47"/>
      <c r="D754" s="47"/>
      <c r="E754" s="47"/>
      <c r="F754" s="46"/>
      <c r="G754" s="45"/>
      <c r="H754" s="45"/>
      <c r="I754" s="45"/>
      <c r="J754" s="3" t="str">
        <f t="shared" si="8"/>
        <v>pendente</v>
      </c>
    </row>
    <row r="755" spans="3:10" hidden="1">
      <c r="C755" s="47"/>
      <c r="D755" s="47"/>
      <c r="E755" s="44"/>
      <c r="F755" s="46"/>
      <c r="G755" s="28"/>
      <c r="H755" s="28"/>
      <c r="I755" s="28"/>
      <c r="J755" s="3" t="str">
        <f t="shared" si="8"/>
        <v>pendente</v>
      </c>
    </row>
    <row r="756" spans="3:10" hidden="1">
      <c r="C756" s="47"/>
      <c r="D756" s="47"/>
      <c r="E756" s="47"/>
      <c r="F756" s="46"/>
      <c r="G756" s="45"/>
      <c r="H756" s="45"/>
      <c r="I756" s="45"/>
      <c r="J756" s="3" t="str">
        <f t="shared" si="8"/>
        <v>pendente</v>
      </c>
    </row>
    <row r="757" spans="3:10" hidden="1">
      <c r="C757" s="47"/>
      <c r="D757" s="47"/>
      <c r="E757" s="47"/>
      <c r="F757" s="46"/>
      <c r="G757" s="45"/>
      <c r="H757" s="45"/>
      <c r="I757" s="45"/>
      <c r="J757" s="3" t="str">
        <f t="shared" si="8"/>
        <v>pendente</v>
      </c>
    </row>
    <row r="758" spans="3:10" hidden="1">
      <c r="C758" s="47"/>
      <c r="D758" s="47"/>
      <c r="E758" s="47"/>
      <c r="F758" s="46"/>
      <c r="G758" s="45"/>
      <c r="H758" s="45"/>
      <c r="I758" s="45"/>
      <c r="J758" s="3" t="str">
        <f t="shared" si="8"/>
        <v>pendente</v>
      </c>
    </row>
    <row r="759" spans="3:10" hidden="1">
      <c r="C759" s="47"/>
      <c r="D759" s="47"/>
      <c r="E759" s="47"/>
      <c r="F759" s="46"/>
      <c r="G759" s="45"/>
      <c r="H759" s="45"/>
      <c r="I759" s="45"/>
      <c r="J759" s="3" t="str">
        <f t="shared" si="8"/>
        <v>pendente</v>
      </c>
    </row>
    <row r="760" spans="3:10" hidden="1">
      <c r="C760" s="47"/>
      <c r="D760" s="47"/>
      <c r="E760" s="44"/>
      <c r="F760" s="46"/>
      <c r="G760" s="28"/>
      <c r="H760" s="28"/>
      <c r="I760" s="28"/>
      <c r="J760" s="3" t="str">
        <f t="shared" si="8"/>
        <v>pendente</v>
      </c>
    </row>
    <row r="761" spans="3:10" hidden="1">
      <c r="C761" s="47"/>
      <c r="D761" s="47"/>
      <c r="E761" s="47"/>
      <c r="F761" s="46"/>
      <c r="G761" s="45"/>
      <c r="H761" s="45"/>
      <c r="I761" s="45"/>
      <c r="J761" s="3" t="str">
        <f t="shared" si="8"/>
        <v>pendente</v>
      </c>
    </row>
    <row r="762" spans="3:10" hidden="1">
      <c r="C762" s="47"/>
      <c r="D762" s="47"/>
      <c r="E762" s="47"/>
      <c r="F762" s="46"/>
      <c r="G762" s="45"/>
      <c r="H762" s="45"/>
      <c r="I762" s="45"/>
      <c r="J762" s="3" t="str">
        <f t="shared" si="8"/>
        <v>pendente</v>
      </c>
    </row>
    <row r="763" spans="3:10" hidden="1">
      <c r="C763" s="47"/>
      <c r="D763" s="47"/>
      <c r="E763" s="47"/>
      <c r="F763" s="46"/>
      <c r="G763" s="45"/>
      <c r="H763" s="45"/>
      <c r="I763" s="45"/>
      <c r="J763" s="3" t="str">
        <f t="shared" si="8"/>
        <v>pendente</v>
      </c>
    </row>
    <row r="764" spans="3:10" hidden="1">
      <c r="C764" s="47"/>
      <c r="D764" s="47"/>
      <c r="E764" s="44"/>
      <c r="F764" s="46"/>
      <c r="G764" s="28"/>
      <c r="H764" s="28"/>
      <c r="I764" s="28"/>
      <c r="J764" s="3" t="str">
        <f t="shared" si="8"/>
        <v>pendente</v>
      </c>
    </row>
    <row r="765" spans="3:10" hidden="1">
      <c r="C765" s="47"/>
      <c r="D765" s="47"/>
      <c r="E765" s="47"/>
      <c r="F765" s="46"/>
      <c r="G765" s="45"/>
      <c r="H765" s="45"/>
      <c r="I765" s="45"/>
      <c r="J765" s="3" t="str">
        <f t="shared" si="8"/>
        <v>pendente</v>
      </c>
    </row>
    <row r="766" spans="3:10" hidden="1">
      <c r="C766" s="47"/>
      <c r="D766" s="47"/>
      <c r="E766" s="47"/>
      <c r="F766" s="46"/>
      <c r="G766" s="45"/>
      <c r="H766" s="45"/>
      <c r="I766" s="45"/>
      <c r="J766" s="3" t="str">
        <f t="shared" si="8"/>
        <v>pendente</v>
      </c>
    </row>
    <row r="767" spans="3:10" hidden="1">
      <c r="C767" s="47"/>
      <c r="D767" s="47"/>
      <c r="E767" s="44"/>
      <c r="F767" s="46"/>
      <c r="G767" s="28"/>
      <c r="H767" s="28"/>
      <c r="I767" s="28"/>
      <c r="J767" s="3" t="str">
        <f t="shared" si="8"/>
        <v>pendente</v>
      </c>
    </row>
    <row r="768" spans="3:10" hidden="1">
      <c r="C768" s="47"/>
      <c r="D768" s="47"/>
      <c r="E768" s="47"/>
      <c r="F768" s="46"/>
      <c r="G768" s="45"/>
      <c r="H768" s="45"/>
      <c r="I768" s="45"/>
      <c r="J768" s="3" t="str">
        <f t="shared" si="8"/>
        <v>pendente</v>
      </c>
    </row>
    <row r="769" spans="3:10" hidden="1">
      <c r="C769" s="47"/>
      <c r="D769" s="47"/>
      <c r="E769" s="47"/>
      <c r="F769" s="46"/>
      <c r="G769" s="45"/>
      <c r="H769" s="45"/>
      <c r="I769" s="45"/>
      <c r="J769" s="3" t="str">
        <f t="shared" si="8"/>
        <v>pendente</v>
      </c>
    </row>
    <row r="770" spans="3:10" hidden="1">
      <c r="C770" s="47"/>
      <c r="D770" s="47"/>
      <c r="E770" s="47"/>
      <c r="F770" s="46"/>
      <c r="G770" s="45"/>
      <c r="H770" s="45"/>
      <c r="I770" s="45"/>
      <c r="J770" s="3" t="str">
        <f t="shared" si="8"/>
        <v>pendente</v>
      </c>
    </row>
    <row r="771" spans="3:10" hidden="1">
      <c r="C771" s="47"/>
      <c r="D771" s="47"/>
      <c r="E771" s="47"/>
      <c r="F771" s="46"/>
      <c r="G771" s="45"/>
      <c r="H771" s="45"/>
      <c r="I771" s="45"/>
      <c r="J771" s="3" t="str">
        <f t="shared" si="8"/>
        <v>pendente</v>
      </c>
    </row>
    <row r="772" spans="3:10" hidden="1">
      <c r="C772" s="47"/>
      <c r="D772" s="47"/>
      <c r="E772" s="44"/>
      <c r="F772" s="46"/>
      <c r="G772" s="28"/>
      <c r="H772" s="28"/>
      <c r="I772" s="28"/>
      <c r="J772" s="3" t="str">
        <f t="shared" si="8"/>
        <v>pendente</v>
      </c>
    </row>
    <row r="773" spans="3:10" hidden="1">
      <c r="C773" s="47"/>
      <c r="D773" s="47"/>
      <c r="E773" s="47"/>
      <c r="F773" s="46"/>
      <c r="G773" s="45"/>
      <c r="H773" s="45"/>
      <c r="I773" s="45"/>
      <c r="J773" s="3" t="str">
        <f t="shared" si="8"/>
        <v>pendente</v>
      </c>
    </row>
    <row r="774" spans="3:10" hidden="1">
      <c r="C774" s="47"/>
      <c r="D774" s="47"/>
      <c r="E774" s="47"/>
      <c r="F774" s="46"/>
      <c r="G774" s="45"/>
      <c r="H774" s="45"/>
      <c r="I774" s="45"/>
      <c r="J774" s="3" t="str">
        <f t="shared" si="8"/>
        <v>pendente</v>
      </c>
    </row>
    <row r="775" spans="3:10" hidden="1">
      <c r="C775" s="47"/>
      <c r="D775" s="47"/>
      <c r="E775" s="47"/>
      <c r="F775" s="46"/>
      <c r="G775" s="45"/>
      <c r="H775" s="45"/>
      <c r="I775" s="45"/>
      <c r="J775" s="3" t="str">
        <f t="shared" si="8"/>
        <v>pendente</v>
      </c>
    </row>
    <row r="776" spans="3:10" hidden="1">
      <c r="C776" s="47"/>
      <c r="D776" s="47"/>
      <c r="E776" s="44"/>
      <c r="F776" s="46"/>
      <c r="G776" s="28"/>
      <c r="H776" s="28"/>
      <c r="I776" s="28"/>
      <c r="J776" s="3" t="str">
        <f t="shared" si="8"/>
        <v>pendente</v>
      </c>
    </row>
    <row r="777" spans="3:10" hidden="1">
      <c r="C777" s="47"/>
      <c r="D777" s="47"/>
      <c r="E777" s="47"/>
      <c r="F777" s="46"/>
      <c r="G777" s="45"/>
      <c r="H777" s="45"/>
      <c r="I777" s="45"/>
      <c r="J777" s="3" t="str">
        <f t="shared" si="8"/>
        <v>pendente</v>
      </c>
    </row>
    <row r="778" spans="3:10" hidden="1">
      <c r="C778" s="47"/>
      <c r="D778" s="47"/>
      <c r="E778" s="47"/>
      <c r="F778" s="46"/>
      <c r="G778" s="45"/>
      <c r="H778" s="45"/>
      <c r="I778" s="45"/>
      <c r="J778" s="3" t="str">
        <f t="shared" si="8"/>
        <v>pendente</v>
      </c>
    </row>
    <row r="779" spans="3:10" hidden="1">
      <c r="C779" s="47"/>
      <c r="D779" s="47"/>
      <c r="E779" s="44"/>
      <c r="F779" s="46"/>
      <c r="G779" s="28"/>
      <c r="H779" s="28"/>
      <c r="I779" s="28"/>
      <c r="J779" s="3" t="str">
        <f t="shared" si="8"/>
        <v>pendente</v>
      </c>
    </row>
    <row r="780" spans="3:10" hidden="1">
      <c r="C780" s="47"/>
      <c r="D780" s="47"/>
      <c r="E780" s="47"/>
      <c r="F780" s="46"/>
      <c r="G780" s="45"/>
      <c r="H780" s="45"/>
      <c r="I780" s="45"/>
      <c r="J780" s="3" t="str">
        <f t="shared" si="8"/>
        <v>pendente</v>
      </c>
    </row>
    <row r="781" spans="3:10" hidden="1">
      <c r="C781" s="47"/>
      <c r="D781" s="47"/>
      <c r="E781" s="47"/>
      <c r="F781" s="46"/>
      <c r="G781" s="45"/>
      <c r="H781" s="45"/>
      <c r="I781" s="45"/>
      <c r="J781" s="3" t="str">
        <f t="shared" si="8"/>
        <v>pendente</v>
      </c>
    </row>
    <row r="782" spans="3:10" hidden="1">
      <c r="C782" s="47"/>
      <c r="D782" s="47"/>
      <c r="E782" s="47"/>
      <c r="F782" s="46"/>
      <c r="G782" s="45"/>
      <c r="H782" s="45"/>
      <c r="I782" s="45"/>
      <c r="J782" s="3" t="str">
        <f t="shared" si="8"/>
        <v>pendente</v>
      </c>
    </row>
    <row r="783" spans="3:10" hidden="1">
      <c r="C783" s="47"/>
      <c r="D783" s="47"/>
      <c r="E783" s="47"/>
      <c r="F783" s="46"/>
      <c r="G783" s="45"/>
      <c r="H783" s="45"/>
      <c r="I783" s="45"/>
      <c r="J783" s="3" t="str">
        <f t="shared" si="8"/>
        <v>pendente</v>
      </c>
    </row>
    <row r="784" spans="3:10" hidden="1">
      <c r="C784" s="47"/>
      <c r="D784" s="47"/>
      <c r="E784" s="44"/>
      <c r="F784" s="46"/>
      <c r="G784" s="28"/>
      <c r="H784" s="28"/>
      <c r="I784" s="28"/>
      <c r="J784" s="3" t="str">
        <f t="shared" si="8"/>
        <v>pendente</v>
      </c>
    </row>
    <row r="785" spans="3:10" hidden="1">
      <c r="C785" s="47"/>
      <c r="D785" s="47"/>
      <c r="E785" s="47"/>
      <c r="F785" s="46"/>
      <c r="G785" s="45"/>
      <c r="H785" s="45"/>
      <c r="I785" s="45"/>
      <c r="J785" s="3" t="str">
        <f t="shared" si="8"/>
        <v>pendente</v>
      </c>
    </row>
    <row r="786" spans="3:10" hidden="1">
      <c r="C786" s="47"/>
      <c r="D786" s="47"/>
      <c r="E786" s="47"/>
      <c r="F786" s="46"/>
      <c r="G786" s="45"/>
      <c r="H786" s="45"/>
      <c r="I786" s="45"/>
      <c r="J786" s="3" t="str">
        <f t="shared" si="8"/>
        <v>pendente</v>
      </c>
    </row>
    <row r="787" spans="3:10" hidden="1">
      <c r="C787" s="47"/>
      <c r="D787" s="47"/>
      <c r="E787" s="47"/>
      <c r="F787" s="46"/>
      <c r="G787" s="45"/>
      <c r="H787" s="45"/>
      <c r="I787" s="45"/>
      <c r="J787" s="3" t="str">
        <f t="shared" si="8"/>
        <v>pendente</v>
      </c>
    </row>
    <row r="788" spans="3:10" hidden="1">
      <c r="C788" s="47"/>
      <c r="D788" s="47"/>
      <c r="E788" s="44"/>
      <c r="F788" s="46"/>
      <c r="G788" s="28"/>
      <c r="H788" s="28"/>
      <c r="I788" s="28"/>
      <c r="J788" s="3" t="str">
        <f t="shared" si="8"/>
        <v>pendente</v>
      </c>
    </row>
    <row r="789" spans="3:10" hidden="1">
      <c r="C789" s="47"/>
      <c r="D789" s="47"/>
      <c r="E789" s="47"/>
      <c r="F789" s="46"/>
      <c r="G789" s="45"/>
      <c r="H789" s="45"/>
      <c r="I789" s="45"/>
      <c r="J789" s="3" t="str">
        <f t="shared" si="8"/>
        <v>pendente</v>
      </c>
    </row>
    <row r="790" spans="3:10" hidden="1">
      <c r="C790" s="47"/>
      <c r="D790" s="47"/>
      <c r="E790" s="47"/>
      <c r="F790" s="46"/>
      <c r="G790" s="45"/>
      <c r="H790" s="45"/>
      <c r="I790" s="45"/>
      <c r="J790" s="3" t="str">
        <f t="shared" si="8"/>
        <v>pendente</v>
      </c>
    </row>
    <row r="791" spans="3:10" hidden="1">
      <c r="C791" s="47"/>
      <c r="D791" s="47"/>
      <c r="E791" s="44"/>
      <c r="F791" s="46"/>
      <c r="G791" s="28"/>
      <c r="H791" s="28"/>
      <c r="I791" s="28"/>
      <c r="J791" s="3" t="str">
        <f t="shared" si="8"/>
        <v>pendente</v>
      </c>
    </row>
    <row r="792" spans="3:10" hidden="1">
      <c r="C792" s="47"/>
      <c r="D792" s="47"/>
      <c r="E792" s="47"/>
      <c r="F792" s="46"/>
      <c r="G792" s="45"/>
      <c r="H792" s="45"/>
      <c r="I792" s="45"/>
      <c r="J792" s="3" t="str">
        <f t="shared" si="8"/>
        <v>pendente</v>
      </c>
    </row>
    <row r="793" spans="3:10" hidden="1">
      <c r="C793" s="47"/>
      <c r="D793" s="47"/>
      <c r="E793" s="47"/>
      <c r="F793" s="46"/>
      <c r="G793" s="45"/>
      <c r="H793" s="45"/>
      <c r="I793" s="45"/>
      <c r="J793" s="3" t="str">
        <f t="shared" si="8"/>
        <v>pendente</v>
      </c>
    </row>
    <row r="794" spans="3:10" hidden="1">
      <c r="C794" s="47"/>
      <c r="D794" s="47"/>
      <c r="E794" s="47"/>
      <c r="F794" s="46"/>
      <c r="G794" s="45"/>
      <c r="H794" s="45"/>
      <c r="I794" s="45"/>
      <c r="J794" s="3" t="str">
        <f t="shared" si="8"/>
        <v>pendente</v>
      </c>
    </row>
    <row r="795" spans="3:10" hidden="1">
      <c r="C795" s="47"/>
      <c r="D795" s="47"/>
      <c r="E795" s="47"/>
      <c r="F795" s="46"/>
      <c r="G795" s="45"/>
      <c r="H795" s="45"/>
      <c r="I795" s="45"/>
      <c r="J795" s="3" t="str">
        <f t="shared" si="8"/>
        <v>pendente</v>
      </c>
    </row>
    <row r="796" spans="3:10" hidden="1">
      <c r="C796" s="47"/>
      <c r="D796" s="47"/>
      <c r="E796" s="44"/>
      <c r="F796" s="46"/>
      <c r="G796" s="28"/>
      <c r="H796" s="28"/>
      <c r="I796" s="28"/>
      <c r="J796" s="3" t="str">
        <f t="shared" si="8"/>
        <v>pendente</v>
      </c>
    </row>
    <row r="797" spans="3:10" hidden="1">
      <c r="C797" s="47"/>
      <c r="D797" s="47"/>
      <c r="E797" s="47"/>
      <c r="F797" s="46"/>
      <c r="G797" s="45"/>
      <c r="H797" s="45"/>
      <c r="I797" s="45"/>
      <c r="J797" s="3" t="str">
        <f t="shared" si="8"/>
        <v>pendente</v>
      </c>
    </row>
    <row r="798" spans="3:10" hidden="1">
      <c r="C798" s="47"/>
      <c r="D798" s="47"/>
      <c r="E798" s="47"/>
      <c r="F798" s="46"/>
      <c r="G798" s="45"/>
      <c r="H798" s="45"/>
      <c r="I798" s="45"/>
      <c r="J798" s="3" t="str">
        <f t="shared" si="8"/>
        <v>pendente</v>
      </c>
    </row>
    <row r="799" spans="3:10" hidden="1">
      <c r="C799" s="47"/>
      <c r="D799" s="47"/>
      <c r="E799" s="47"/>
      <c r="F799" s="46"/>
      <c r="G799" s="45"/>
      <c r="H799" s="45"/>
      <c r="I799" s="45"/>
      <c r="J799" s="3" t="str">
        <f t="shared" si="8"/>
        <v>pendente</v>
      </c>
    </row>
    <row r="800" spans="3:10" hidden="1">
      <c r="C800" s="47"/>
      <c r="D800" s="47"/>
      <c r="E800" s="44"/>
      <c r="F800" s="46"/>
      <c r="G800" s="28"/>
      <c r="H800" s="28"/>
      <c r="I800" s="28"/>
      <c r="J800" s="3" t="str">
        <f t="shared" si="8"/>
        <v>pendente</v>
      </c>
    </row>
    <row r="801" spans="3:10" hidden="1">
      <c r="C801" s="47"/>
      <c r="D801" s="47"/>
      <c r="E801" s="47"/>
      <c r="F801" s="46"/>
      <c r="G801" s="45"/>
      <c r="H801" s="45"/>
      <c r="I801" s="45"/>
      <c r="J801" s="3" t="str">
        <f t="shared" si="8"/>
        <v>pendente</v>
      </c>
    </row>
    <row r="802" spans="3:10" hidden="1">
      <c r="C802" s="47"/>
      <c r="D802" s="47"/>
      <c r="E802" s="47"/>
      <c r="F802" s="46"/>
      <c r="G802" s="45"/>
      <c r="H802" s="45"/>
      <c r="I802" s="45"/>
      <c r="J802" s="3" t="str">
        <f t="shared" si="8"/>
        <v>pendente</v>
      </c>
    </row>
    <row r="803" spans="3:10" hidden="1">
      <c r="C803" s="47"/>
      <c r="D803" s="47"/>
      <c r="E803" s="44"/>
      <c r="F803" s="46"/>
      <c r="G803" s="28"/>
      <c r="H803" s="28"/>
      <c r="I803" s="28"/>
      <c r="J803" s="3" t="str">
        <f t="shared" si="8"/>
        <v>pendente</v>
      </c>
    </row>
    <row r="804" spans="3:10" hidden="1">
      <c r="C804" s="47"/>
      <c r="D804" s="47"/>
      <c r="E804" s="47"/>
      <c r="F804" s="46"/>
      <c r="G804" s="45"/>
      <c r="H804" s="45"/>
      <c r="I804" s="45"/>
      <c r="J804" s="3" t="str">
        <f t="shared" si="8"/>
        <v>pendente</v>
      </c>
    </row>
    <row r="805" spans="3:10" hidden="1">
      <c r="C805" s="47"/>
      <c r="D805" s="47"/>
      <c r="E805" s="47"/>
      <c r="F805" s="46"/>
      <c r="G805" s="45"/>
      <c r="H805" s="45"/>
      <c r="I805" s="45"/>
      <c r="J805" s="3" t="str">
        <f t="shared" si="8"/>
        <v>pendente</v>
      </c>
    </row>
    <row r="806" spans="3:10" hidden="1">
      <c r="C806" s="47"/>
      <c r="D806" s="47"/>
      <c r="E806" s="47"/>
      <c r="F806" s="46"/>
      <c r="G806" s="45"/>
      <c r="H806" s="45"/>
      <c r="I806" s="45"/>
      <c r="J806" s="3" t="str">
        <f t="shared" si="8"/>
        <v>pendente</v>
      </c>
    </row>
    <row r="807" spans="3:10" hidden="1">
      <c r="C807" s="47"/>
      <c r="D807" s="47"/>
      <c r="E807" s="47"/>
      <c r="F807" s="46"/>
      <c r="G807" s="45"/>
      <c r="H807" s="45"/>
      <c r="I807" s="45"/>
      <c r="J807" s="3" t="str">
        <f t="shared" si="8"/>
        <v>pendente</v>
      </c>
    </row>
    <row r="808" spans="3:10" hidden="1">
      <c r="C808" s="47"/>
      <c r="D808" s="47"/>
      <c r="E808" s="44"/>
      <c r="F808" s="46"/>
      <c r="G808" s="28"/>
      <c r="H808" s="28"/>
      <c r="I808" s="28"/>
      <c r="J808" s="3" t="str">
        <f t="shared" si="8"/>
        <v>pendente</v>
      </c>
    </row>
    <row r="809" spans="3:10" hidden="1">
      <c r="C809" s="47"/>
      <c r="D809" s="47"/>
      <c r="E809" s="47"/>
      <c r="F809" s="46"/>
      <c r="G809" s="45"/>
      <c r="H809" s="45"/>
      <c r="I809" s="45"/>
      <c r="J809" s="3" t="str">
        <f t="shared" si="8"/>
        <v>pendente</v>
      </c>
    </row>
    <row r="810" spans="3:10" hidden="1">
      <c r="C810" s="47"/>
      <c r="D810" s="47"/>
      <c r="E810" s="47"/>
      <c r="F810" s="46"/>
      <c r="G810" s="45"/>
      <c r="H810" s="45"/>
      <c r="I810" s="45"/>
      <c r="J810" s="3" t="str">
        <f t="shared" si="8"/>
        <v>pendente</v>
      </c>
    </row>
    <row r="811" spans="3:10" hidden="1">
      <c r="C811" s="47"/>
      <c r="D811" s="47"/>
      <c r="E811" s="47"/>
      <c r="F811" s="46"/>
      <c r="G811" s="45"/>
      <c r="H811" s="45"/>
      <c r="I811" s="45"/>
      <c r="J811" s="3" t="str">
        <f t="shared" si="8"/>
        <v>pendente</v>
      </c>
    </row>
    <row r="812" spans="3:10" hidden="1">
      <c r="C812" s="47"/>
      <c r="D812" s="47"/>
      <c r="E812" s="44"/>
      <c r="F812" s="46"/>
      <c r="G812" s="28"/>
      <c r="H812" s="28"/>
      <c r="I812" s="28"/>
      <c r="J812" s="3" t="str">
        <f t="shared" si="8"/>
        <v>pendente</v>
      </c>
    </row>
    <row r="813" spans="3:10" hidden="1">
      <c r="C813" s="47"/>
      <c r="D813" s="47"/>
      <c r="E813" s="47"/>
      <c r="F813" s="46"/>
      <c r="G813" s="45"/>
      <c r="H813" s="45"/>
      <c r="I813" s="45"/>
      <c r="J813" s="3" t="str">
        <f t="shared" si="8"/>
        <v>pendente</v>
      </c>
    </row>
    <row r="814" spans="3:10" hidden="1">
      <c r="C814" s="47"/>
      <c r="D814" s="47"/>
      <c r="E814" s="47"/>
      <c r="F814" s="46"/>
      <c r="G814" s="45"/>
      <c r="H814" s="45"/>
      <c r="I814" s="45"/>
      <c r="J814" s="3" t="str">
        <f t="shared" si="8"/>
        <v>pendente</v>
      </c>
    </row>
    <row r="815" spans="3:10" hidden="1">
      <c r="C815" s="47"/>
      <c r="D815" s="47"/>
      <c r="E815" s="44"/>
      <c r="F815" s="46"/>
      <c r="G815" s="28"/>
      <c r="H815" s="28"/>
      <c r="I815" s="28"/>
      <c r="J815" s="3" t="str">
        <f t="shared" si="8"/>
        <v>pendente</v>
      </c>
    </row>
    <row r="816" spans="3:10" hidden="1">
      <c r="C816" s="47"/>
      <c r="D816" s="47"/>
      <c r="E816" s="47"/>
      <c r="F816" s="46"/>
      <c r="G816" s="45"/>
      <c r="H816" s="45"/>
      <c r="I816" s="45"/>
      <c r="J816" s="3" t="str">
        <f t="shared" si="8"/>
        <v>pendente</v>
      </c>
    </row>
    <row r="817" spans="3:10" hidden="1">
      <c r="C817" s="47"/>
      <c r="D817" s="47"/>
      <c r="E817" s="47"/>
      <c r="F817" s="46"/>
      <c r="G817" s="45"/>
      <c r="H817" s="45"/>
      <c r="I817" s="45"/>
      <c r="J817" s="3" t="str">
        <f t="shared" si="8"/>
        <v>pendente</v>
      </c>
    </row>
    <row r="818" spans="3:10" hidden="1">
      <c r="C818" s="47"/>
      <c r="D818" s="47"/>
      <c r="E818" s="47"/>
      <c r="F818" s="46"/>
      <c r="G818" s="45"/>
      <c r="H818" s="45"/>
      <c r="I818" s="45"/>
      <c r="J818" s="3" t="str">
        <f t="shared" si="8"/>
        <v>pendente</v>
      </c>
    </row>
    <row r="819" spans="3:10" hidden="1">
      <c r="C819" s="47"/>
      <c r="D819" s="47"/>
      <c r="E819" s="44"/>
      <c r="F819" s="46"/>
      <c r="G819" s="28"/>
      <c r="H819" s="28"/>
      <c r="I819" s="28"/>
      <c r="J819" s="3" t="str">
        <f t="shared" si="8"/>
        <v>pendente</v>
      </c>
    </row>
    <row r="820" spans="3:10" hidden="1">
      <c r="C820" s="47"/>
      <c r="D820" s="47"/>
      <c r="E820" s="47"/>
      <c r="F820" s="46"/>
      <c r="G820" s="45"/>
      <c r="H820" s="45"/>
      <c r="I820" s="45"/>
      <c r="J820" s="3" t="str">
        <f t="shared" si="8"/>
        <v>pendente</v>
      </c>
    </row>
    <row r="821" spans="3:10" hidden="1">
      <c r="C821" s="47"/>
      <c r="D821" s="47"/>
      <c r="E821" s="47"/>
      <c r="F821" s="46"/>
      <c r="G821" s="45"/>
      <c r="H821" s="45"/>
      <c r="I821" s="45"/>
      <c r="J821" s="3" t="str">
        <f t="shared" si="8"/>
        <v>pendente</v>
      </c>
    </row>
    <row r="822" spans="3:10" hidden="1">
      <c r="C822" s="47"/>
      <c r="D822" s="47"/>
      <c r="E822" s="47"/>
      <c r="F822" s="46"/>
      <c r="G822" s="45"/>
      <c r="H822" s="45"/>
      <c r="I822" s="45"/>
      <c r="J822" s="3" t="str">
        <f t="shared" si="8"/>
        <v>pendente</v>
      </c>
    </row>
    <row r="823" spans="3:10" hidden="1">
      <c r="C823" s="47"/>
      <c r="D823" s="47"/>
      <c r="E823" s="44"/>
      <c r="F823" s="46"/>
      <c r="G823" s="28"/>
      <c r="H823" s="28"/>
      <c r="I823" s="28"/>
      <c r="J823" s="3" t="str">
        <f t="shared" si="8"/>
        <v>pendente</v>
      </c>
    </row>
    <row r="824" spans="3:10" hidden="1">
      <c r="C824" s="47"/>
      <c r="D824" s="47"/>
      <c r="E824" s="47"/>
      <c r="F824" s="46"/>
      <c r="G824" s="45"/>
      <c r="H824" s="45"/>
      <c r="I824" s="45"/>
      <c r="J824" s="3" t="str">
        <f t="shared" si="8"/>
        <v>pendente</v>
      </c>
    </row>
    <row r="825" spans="3:10" hidden="1">
      <c r="C825" s="47"/>
      <c r="D825" s="47"/>
      <c r="E825" s="47"/>
      <c r="F825" s="46"/>
      <c r="G825" s="45"/>
      <c r="H825" s="45"/>
      <c r="I825" s="45"/>
      <c r="J825" s="3" t="str">
        <f t="shared" si="8"/>
        <v>pendente</v>
      </c>
    </row>
    <row r="826" spans="3:10" hidden="1">
      <c r="C826" s="47"/>
      <c r="D826" s="47"/>
      <c r="E826" s="44"/>
      <c r="F826" s="46"/>
      <c r="G826" s="28"/>
      <c r="H826" s="28"/>
      <c r="I826" s="28"/>
      <c r="J826" s="3" t="str">
        <f t="shared" si="8"/>
        <v>pendente</v>
      </c>
    </row>
    <row r="827" spans="3:10" hidden="1">
      <c r="C827" s="47"/>
      <c r="D827" s="47"/>
      <c r="E827" s="47"/>
      <c r="F827" s="46"/>
      <c r="G827" s="45"/>
      <c r="H827" s="45"/>
      <c r="I827" s="45"/>
      <c r="J827" s="3" t="str">
        <f t="shared" si="8"/>
        <v>pendente</v>
      </c>
    </row>
    <row r="828" spans="3:10" hidden="1">
      <c r="C828" s="47"/>
      <c r="D828" s="47"/>
      <c r="E828" s="47"/>
      <c r="F828" s="46"/>
      <c r="G828" s="45"/>
      <c r="H828" s="45"/>
      <c r="I828" s="45"/>
      <c r="J828" s="3" t="str">
        <f t="shared" si="8"/>
        <v>pendente</v>
      </c>
    </row>
    <row r="829" spans="3:10" hidden="1">
      <c r="C829" s="47"/>
      <c r="D829" s="47"/>
      <c r="E829" s="47"/>
      <c r="F829" s="46"/>
      <c r="G829" s="45"/>
      <c r="H829" s="45"/>
      <c r="I829" s="45"/>
      <c r="J829" s="3" t="str">
        <f t="shared" si="8"/>
        <v>pendente</v>
      </c>
    </row>
    <row r="830" spans="3:10" hidden="1">
      <c r="C830" s="47"/>
      <c r="D830" s="47"/>
      <c r="E830" s="47"/>
      <c r="F830" s="46"/>
      <c r="G830" s="45"/>
      <c r="H830" s="45"/>
      <c r="I830" s="45"/>
      <c r="J830" s="3" t="str">
        <f t="shared" si="8"/>
        <v>pendente</v>
      </c>
    </row>
    <row r="831" spans="3:10" hidden="1">
      <c r="C831" s="47"/>
      <c r="D831" s="47"/>
      <c r="E831" s="44"/>
      <c r="F831" s="46"/>
      <c r="G831" s="28"/>
      <c r="H831" s="28"/>
      <c r="I831" s="28"/>
      <c r="J831" s="3" t="str">
        <f t="shared" si="8"/>
        <v>pendente</v>
      </c>
    </row>
    <row r="832" spans="3:10" hidden="1">
      <c r="C832" s="47"/>
      <c r="D832" s="47"/>
      <c r="E832" s="47"/>
      <c r="F832" s="46"/>
      <c r="G832" s="45"/>
      <c r="H832" s="45"/>
      <c r="I832" s="45"/>
      <c r="J832" s="3" t="str">
        <f t="shared" si="8"/>
        <v>pendente</v>
      </c>
    </row>
    <row r="833" spans="3:10" hidden="1">
      <c r="C833" s="47"/>
      <c r="D833" s="47"/>
      <c r="E833" s="47"/>
      <c r="F833" s="46"/>
      <c r="G833" s="45"/>
      <c r="H833" s="45"/>
      <c r="I833" s="45"/>
      <c r="J833" s="3" t="str">
        <f t="shared" si="8"/>
        <v>pendente</v>
      </c>
    </row>
    <row r="834" spans="3:10" hidden="1">
      <c r="C834" s="47"/>
      <c r="D834" s="47"/>
      <c r="E834" s="47"/>
      <c r="F834" s="46"/>
      <c r="G834" s="45"/>
      <c r="H834" s="45"/>
      <c r="I834" s="45"/>
      <c r="J834" s="3" t="str">
        <f t="shared" si="8"/>
        <v>pendente</v>
      </c>
    </row>
    <row r="835" spans="3:10" hidden="1">
      <c r="C835" s="47"/>
      <c r="D835" s="47"/>
      <c r="E835" s="44"/>
      <c r="F835" s="46"/>
      <c r="G835" s="28"/>
      <c r="H835" s="28"/>
      <c r="I835" s="28"/>
      <c r="J835" s="3" t="str">
        <f t="shared" si="8"/>
        <v>pendente</v>
      </c>
    </row>
    <row r="836" spans="3:10" hidden="1">
      <c r="C836" s="47"/>
      <c r="D836" s="47"/>
      <c r="E836" s="47"/>
      <c r="F836" s="46"/>
      <c r="G836" s="45"/>
      <c r="H836" s="45"/>
      <c r="I836" s="45"/>
      <c r="J836" s="3" t="str">
        <f t="shared" si="8"/>
        <v>pendente</v>
      </c>
    </row>
    <row r="837" spans="3:10" hidden="1">
      <c r="C837" s="47"/>
      <c r="D837" s="47"/>
      <c r="E837" s="47"/>
      <c r="F837" s="46"/>
      <c r="G837" s="45"/>
      <c r="H837" s="45"/>
      <c r="I837" s="45"/>
      <c r="J837" s="3" t="str">
        <f t="shared" si="8"/>
        <v>pendente</v>
      </c>
    </row>
    <row r="838" spans="3:10" hidden="1">
      <c r="C838" s="47"/>
      <c r="D838" s="47"/>
      <c r="E838" s="44"/>
      <c r="F838" s="46"/>
      <c r="G838" s="28"/>
      <c r="H838" s="28"/>
      <c r="I838" s="28"/>
      <c r="J838" s="3" t="str">
        <f t="shared" si="8"/>
        <v>pendente</v>
      </c>
    </row>
    <row r="839" spans="3:10" hidden="1">
      <c r="C839" s="47"/>
      <c r="D839" s="47"/>
      <c r="E839" s="47"/>
      <c r="F839" s="46"/>
      <c r="G839" s="45"/>
      <c r="H839" s="45"/>
      <c r="I839" s="45"/>
      <c r="J839" s="3" t="str">
        <f t="shared" si="8"/>
        <v>pendente</v>
      </c>
    </row>
    <row r="840" spans="3:10" hidden="1">
      <c r="C840" s="47"/>
      <c r="D840" s="47"/>
      <c r="E840" s="47"/>
      <c r="F840" s="46"/>
      <c r="G840" s="45"/>
      <c r="H840" s="45"/>
      <c r="I840" s="45"/>
      <c r="J840" s="3" t="str">
        <f t="shared" si="8"/>
        <v>pendente</v>
      </c>
    </row>
    <row r="841" spans="3:10" hidden="1">
      <c r="C841" s="47"/>
      <c r="D841" s="47"/>
      <c r="E841" s="47"/>
      <c r="F841" s="46"/>
      <c r="G841" s="45"/>
      <c r="H841" s="45"/>
      <c r="I841" s="45"/>
      <c r="J841" s="3" t="str">
        <f t="shared" si="8"/>
        <v>pendente</v>
      </c>
    </row>
    <row r="842" spans="3:10" hidden="1">
      <c r="C842" s="47"/>
      <c r="D842" s="47"/>
      <c r="E842" s="47"/>
      <c r="F842" s="46"/>
      <c r="G842" s="45"/>
      <c r="H842" s="45"/>
      <c r="I842" s="45"/>
      <c r="J842" s="3" t="str">
        <f t="shared" si="8"/>
        <v>pendente</v>
      </c>
    </row>
    <row r="843" spans="3:10" hidden="1">
      <c r="C843" s="47"/>
      <c r="D843" s="47"/>
      <c r="E843" s="44"/>
      <c r="F843" s="46"/>
      <c r="G843" s="28"/>
      <c r="H843" s="28"/>
      <c r="I843" s="28"/>
      <c r="J843" s="3" t="str">
        <f t="shared" si="8"/>
        <v>pendente</v>
      </c>
    </row>
    <row r="844" spans="3:10" hidden="1">
      <c r="C844" s="47"/>
      <c r="D844" s="47"/>
      <c r="E844" s="47"/>
      <c r="F844" s="46"/>
      <c r="G844" s="45"/>
      <c r="H844" s="45"/>
      <c r="I844" s="45"/>
      <c r="J844" s="3" t="str">
        <f t="shared" ref="J844:J884" si="9">IF(H844&lt;&gt;0,"finalizado", "pendente")</f>
        <v>pendente</v>
      </c>
    </row>
    <row r="845" spans="3:10" hidden="1">
      <c r="C845" s="47"/>
      <c r="D845" s="47"/>
      <c r="E845" s="47"/>
      <c r="F845" s="46"/>
      <c r="G845" s="45"/>
      <c r="H845" s="45"/>
      <c r="I845" s="45"/>
      <c r="J845" s="3" t="str">
        <f t="shared" si="9"/>
        <v>pendente</v>
      </c>
    </row>
    <row r="846" spans="3:10" hidden="1">
      <c r="C846" s="47"/>
      <c r="D846" s="47"/>
      <c r="E846" s="47"/>
      <c r="F846" s="46"/>
      <c r="G846" s="45"/>
      <c r="H846" s="45"/>
      <c r="I846" s="45"/>
      <c r="J846" s="3" t="str">
        <f t="shared" si="9"/>
        <v>pendente</v>
      </c>
    </row>
    <row r="847" spans="3:10" hidden="1">
      <c r="C847" s="47"/>
      <c r="D847" s="47"/>
      <c r="E847" s="44"/>
      <c r="F847" s="46"/>
      <c r="G847" s="28"/>
      <c r="H847" s="28"/>
      <c r="I847" s="28"/>
      <c r="J847" s="3" t="str">
        <f t="shared" si="9"/>
        <v>pendente</v>
      </c>
    </row>
    <row r="848" spans="3:10" hidden="1">
      <c r="C848" s="47"/>
      <c r="D848" s="47"/>
      <c r="E848" s="47"/>
      <c r="F848" s="46"/>
      <c r="G848" s="45"/>
      <c r="H848" s="45"/>
      <c r="I848" s="45"/>
      <c r="J848" s="3" t="str">
        <f t="shared" si="9"/>
        <v>pendente</v>
      </c>
    </row>
    <row r="849" spans="3:10" hidden="1">
      <c r="C849" s="47"/>
      <c r="D849" s="47"/>
      <c r="E849" s="47"/>
      <c r="F849" s="46"/>
      <c r="G849" s="45"/>
      <c r="H849" s="45"/>
      <c r="I849" s="45"/>
      <c r="J849" s="3" t="str">
        <f t="shared" si="9"/>
        <v>pendente</v>
      </c>
    </row>
    <row r="850" spans="3:10" hidden="1">
      <c r="C850" s="47"/>
      <c r="D850" s="47"/>
      <c r="E850" s="44"/>
      <c r="F850" s="46"/>
      <c r="G850" s="28"/>
      <c r="H850" s="28"/>
      <c r="I850" s="28"/>
      <c r="J850" s="3" t="str">
        <f t="shared" si="9"/>
        <v>pendente</v>
      </c>
    </row>
    <row r="851" spans="3:10" hidden="1">
      <c r="C851" s="47"/>
      <c r="D851" s="47"/>
      <c r="E851" s="47"/>
      <c r="F851" s="46"/>
      <c r="G851" s="45"/>
      <c r="H851" s="45"/>
      <c r="I851" s="45"/>
      <c r="J851" s="3" t="str">
        <f t="shared" si="9"/>
        <v>pendente</v>
      </c>
    </row>
    <row r="852" spans="3:10" hidden="1">
      <c r="C852" s="47"/>
      <c r="D852" s="47"/>
      <c r="E852" s="47"/>
      <c r="F852" s="46"/>
      <c r="G852" s="45"/>
      <c r="H852" s="45"/>
      <c r="I852" s="45"/>
      <c r="J852" s="3" t="str">
        <f t="shared" si="9"/>
        <v>pendente</v>
      </c>
    </row>
    <row r="853" spans="3:10" hidden="1">
      <c r="C853" s="47"/>
      <c r="D853" s="47"/>
      <c r="E853" s="47"/>
      <c r="F853" s="46"/>
      <c r="G853" s="45"/>
      <c r="H853" s="45"/>
      <c r="I853" s="45"/>
      <c r="J853" s="3" t="str">
        <f t="shared" si="9"/>
        <v>pendente</v>
      </c>
    </row>
    <row r="854" spans="3:10" hidden="1">
      <c r="C854" s="47"/>
      <c r="D854" s="47"/>
      <c r="E854" s="47"/>
      <c r="F854" s="46"/>
      <c r="G854" s="45"/>
      <c r="H854" s="45"/>
      <c r="I854" s="45"/>
      <c r="J854" s="3" t="str">
        <f t="shared" si="9"/>
        <v>pendente</v>
      </c>
    </row>
    <row r="855" spans="3:10" hidden="1">
      <c r="C855" s="47"/>
      <c r="D855" s="47"/>
      <c r="E855" s="44"/>
      <c r="F855" s="46"/>
      <c r="G855" s="28"/>
      <c r="H855" s="28"/>
      <c r="I855" s="28"/>
      <c r="J855" s="3" t="str">
        <f t="shared" si="9"/>
        <v>pendente</v>
      </c>
    </row>
    <row r="856" spans="3:10" hidden="1">
      <c r="C856" s="47"/>
      <c r="D856" s="47"/>
      <c r="E856" s="47"/>
      <c r="F856" s="46"/>
      <c r="G856" s="45"/>
      <c r="H856" s="45"/>
      <c r="I856" s="45"/>
      <c r="J856" s="3" t="str">
        <f t="shared" si="9"/>
        <v>pendente</v>
      </c>
    </row>
    <row r="857" spans="3:10" hidden="1">
      <c r="C857" s="47"/>
      <c r="D857" s="47"/>
      <c r="E857" s="47"/>
      <c r="F857" s="46"/>
      <c r="G857" s="45"/>
      <c r="H857" s="45"/>
      <c r="I857" s="45"/>
      <c r="J857" s="3" t="str">
        <f t="shared" si="9"/>
        <v>pendente</v>
      </c>
    </row>
    <row r="858" spans="3:10" hidden="1">
      <c r="C858" s="47"/>
      <c r="D858" s="47"/>
      <c r="E858" s="47"/>
      <c r="F858" s="46"/>
      <c r="G858" s="45"/>
      <c r="H858" s="45"/>
      <c r="I858" s="45"/>
      <c r="J858" s="3" t="str">
        <f t="shared" si="9"/>
        <v>pendente</v>
      </c>
    </row>
    <row r="859" spans="3:10" hidden="1">
      <c r="C859" s="47"/>
      <c r="D859" s="47"/>
      <c r="E859" s="44"/>
      <c r="F859" s="46"/>
      <c r="G859" s="28"/>
      <c r="H859" s="28"/>
      <c r="I859" s="28"/>
      <c r="J859" s="3" t="str">
        <f t="shared" si="9"/>
        <v>pendente</v>
      </c>
    </row>
    <row r="860" spans="3:10" hidden="1">
      <c r="C860" s="47"/>
      <c r="D860" s="47"/>
      <c r="E860" s="47"/>
      <c r="F860" s="46"/>
      <c r="G860" s="45"/>
      <c r="H860" s="45"/>
      <c r="I860" s="45"/>
      <c r="J860" s="3" t="str">
        <f t="shared" si="9"/>
        <v>pendente</v>
      </c>
    </row>
    <row r="861" spans="3:10" hidden="1">
      <c r="C861" s="47"/>
      <c r="D861" s="47"/>
      <c r="E861" s="47"/>
      <c r="F861" s="46"/>
      <c r="G861" s="45"/>
      <c r="H861" s="45"/>
      <c r="I861" s="45"/>
      <c r="J861" s="3" t="str">
        <f t="shared" si="9"/>
        <v>pendente</v>
      </c>
    </row>
    <row r="862" spans="3:10" hidden="1">
      <c r="C862" s="47"/>
      <c r="D862" s="47"/>
      <c r="E862" s="44"/>
      <c r="F862" s="46"/>
      <c r="G862" s="28"/>
      <c r="H862" s="28"/>
      <c r="I862" s="28"/>
      <c r="J862" s="3" t="str">
        <f t="shared" si="9"/>
        <v>pendente</v>
      </c>
    </row>
    <row r="863" spans="3:10" hidden="1">
      <c r="C863" s="47"/>
      <c r="D863" s="47"/>
      <c r="E863" s="47"/>
      <c r="F863" s="46"/>
      <c r="G863" s="45"/>
      <c r="H863" s="45"/>
      <c r="I863" s="45"/>
      <c r="J863" s="3" t="str">
        <f t="shared" si="9"/>
        <v>pendente</v>
      </c>
    </row>
    <row r="864" spans="3:10" hidden="1">
      <c r="C864" s="47"/>
      <c r="D864" s="47"/>
      <c r="E864" s="47"/>
      <c r="F864" s="46"/>
      <c r="G864" s="45"/>
      <c r="H864" s="45"/>
      <c r="I864" s="45"/>
      <c r="J864" s="3" t="str">
        <f t="shared" si="9"/>
        <v>pendente</v>
      </c>
    </row>
    <row r="865" spans="3:10" hidden="1">
      <c r="C865" s="47"/>
      <c r="D865" s="47"/>
      <c r="E865" s="47"/>
      <c r="F865" s="46"/>
      <c r="G865" s="45"/>
      <c r="H865" s="45"/>
      <c r="I865" s="45"/>
      <c r="J865" s="3" t="str">
        <f t="shared" si="9"/>
        <v>pendente</v>
      </c>
    </row>
    <row r="866" spans="3:10" hidden="1">
      <c r="C866" s="47"/>
      <c r="D866" s="47"/>
      <c r="E866" s="47"/>
      <c r="F866" s="46"/>
      <c r="G866" s="45"/>
      <c r="H866" s="45"/>
      <c r="I866" s="45"/>
      <c r="J866" s="3" t="str">
        <f t="shared" si="9"/>
        <v>pendente</v>
      </c>
    </row>
    <row r="867" spans="3:10" hidden="1">
      <c r="C867" s="47"/>
      <c r="D867" s="47"/>
      <c r="E867" s="44"/>
      <c r="F867" s="46"/>
      <c r="G867" s="28"/>
      <c r="H867" s="28"/>
      <c r="I867" s="28"/>
      <c r="J867" s="3" t="str">
        <f t="shared" si="9"/>
        <v>pendente</v>
      </c>
    </row>
    <row r="868" spans="3:10" hidden="1">
      <c r="C868" s="47"/>
      <c r="D868" s="47"/>
      <c r="E868" s="47"/>
      <c r="F868" s="46"/>
      <c r="G868" s="45"/>
      <c r="H868" s="45"/>
      <c r="I868" s="45"/>
      <c r="J868" s="3" t="str">
        <f t="shared" si="9"/>
        <v>pendente</v>
      </c>
    </row>
    <row r="869" spans="3:10" hidden="1">
      <c r="C869" s="47"/>
      <c r="D869" s="47"/>
      <c r="E869" s="47"/>
      <c r="F869" s="46"/>
      <c r="G869" s="45"/>
      <c r="H869" s="45"/>
      <c r="I869" s="45"/>
      <c r="J869" s="3" t="str">
        <f t="shared" si="9"/>
        <v>pendente</v>
      </c>
    </row>
    <row r="870" spans="3:10" hidden="1">
      <c r="C870" s="47"/>
      <c r="D870" s="47"/>
      <c r="E870" s="47"/>
      <c r="F870" s="46"/>
      <c r="G870" s="45"/>
      <c r="H870" s="45"/>
      <c r="I870" s="45"/>
      <c r="J870" s="3" t="str">
        <f t="shared" si="9"/>
        <v>pendente</v>
      </c>
    </row>
    <row r="871" spans="3:10" hidden="1">
      <c r="C871" s="47"/>
      <c r="D871" s="47"/>
      <c r="E871" s="44"/>
      <c r="F871" s="46"/>
      <c r="G871" s="28"/>
      <c r="H871" s="28"/>
      <c r="I871" s="28"/>
      <c r="J871" s="3" t="str">
        <f t="shared" si="9"/>
        <v>pendente</v>
      </c>
    </row>
    <row r="872" spans="3:10" hidden="1">
      <c r="C872" s="47"/>
      <c r="D872" s="47"/>
      <c r="E872" s="47"/>
      <c r="F872" s="46"/>
      <c r="G872" s="45"/>
      <c r="H872" s="45"/>
      <c r="I872" s="45"/>
      <c r="J872" s="3" t="str">
        <f t="shared" si="9"/>
        <v>pendente</v>
      </c>
    </row>
    <row r="873" spans="3:10" hidden="1">
      <c r="C873" s="47"/>
      <c r="D873" s="47"/>
      <c r="E873" s="47"/>
      <c r="F873" s="46"/>
      <c r="G873" s="45"/>
      <c r="H873" s="45"/>
      <c r="I873" s="45"/>
      <c r="J873" s="3" t="str">
        <f t="shared" si="9"/>
        <v>pendente</v>
      </c>
    </row>
    <row r="874" spans="3:10" hidden="1">
      <c r="C874" s="47"/>
      <c r="D874" s="47"/>
      <c r="E874" s="44"/>
      <c r="F874" s="46"/>
      <c r="G874" s="28"/>
      <c r="H874" s="28"/>
      <c r="I874" s="28"/>
      <c r="J874" s="3" t="str">
        <f t="shared" si="9"/>
        <v>pendente</v>
      </c>
    </row>
    <row r="875" spans="3:10" hidden="1">
      <c r="C875" s="47"/>
      <c r="D875" s="47"/>
      <c r="E875" s="47"/>
      <c r="F875" s="46"/>
      <c r="G875" s="45"/>
      <c r="H875" s="45"/>
      <c r="I875" s="45"/>
      <c r="J875" s="3" t="str">
        <f t="shared" si="9"/>
        <v>pendente</v>
      </c>
    </row>
    <row r="876" spans="3:10" hidden="1">
      <c r="C876" s="47"/>
      <c r="D876" s="47"/>
      <c r="E876" s="47"/>
      <c r="F876" s="46"/>
      <c r="G876" s="45"/>
      <c r="H876" s="45"/>
      <c r="I876" s="45"/>
      <c r="J876" s="3" t="str">
        <f t="shared" si="9"/>
        <v>pendente</v>
      </c>
    </row>
    <row r="877" spans="3:10" hidden="1">
      <c r="C877" s="47"/>
      <c r="D877" s="47"/>
      <c r="E877" s="47"/>
      <c r="F877" s="46"/>
      <c r="G877" s="45"/>
      <c r="H877" s="45"/>
      <c r="I877" s="45"/>
      <c r="J877" s="3" t="str">
        <f t="shared" si="9"/>
        <v>pendente</v>
      </c>
    </row>
    <row r="878" spans="3:10" hidden="1">
      <c r="C878" s="47"/>
      <c r="D878" s="47"/>
      <c r="E878" s="47"/>
      <c r="F878" s="46"/>
      <c r="G878" s="45"/>
      <c r="H878" s="45"/>
      <c r="I878" s="45"/>
      <c r="J878" s="3" t="str">
        <f t="shared" si="9"/>
        <v>pendente</v>
      </c>
    </row>
    <row r="879" spans="3:10" hidden="1">
      <c r="C879" s="47"/>
      <c r="D879" s="47"/>
      <c r="E879" s="44"/>
      <c r="F879" s="46"/>
      <c r="G879" s="28"/>
      <c r="H879" s="28"/>
      <c r="I879" s="28"/>
      <c r="J879" s="3" t="str">
        <f t="shared" si="9"/>
        <v>pendente</v>
      </c>
    </row>
    <row r="880" spans="3:10" hidden="1">
      <c r="C880" s="47"/>
      <c r="D880" s="47"/>
      <c r="E880" s="47"/>
      <c r="F880" s="46"/>
      <c r="G880" s="45"/>
      <c r="H880" s="45"/>
      <c r="I880" s="45"/>
      <c r="J880" s="3" t="str">
        <f t="shared" si="9"/>
        <v>pendente</v>
      </c>
    </row>
    <row r="881" spans="3:10" hidden="1">
      <c r="C881" s="47"/>
      <c r="D881" s="47"/>
      <c r="E881" s="47"/>
      <c r="F881" s="46"/>
      <c r="G881" s="45"/>
      <c r="H881" s="45"/>
      <c r="I881" s="45"/>
      <c r="J881" s="3" t="str">
        <f t="shared" si="9"/>
        <v>pendente</v>
      </c>
    </row>
    <row r="882" spans="3:10" hidden="1">
      <c r="C882" s="47"/>
      <c r="D882" s="47"/>
      <c r="E882" s="47"/>
      <c r="F882" s="46"/>
      <c r="G882" s="45"/>
      <c r="H882" s="45"/>
      <c r="I882" s="45"/>
      <c r="J882" s="3" t="str">
        <f t="shared" si="9"/>
        <v>pendente</v>
      </c>
    </row>
    <row r="883" spans="3:10" hidden="1">
      <c r="C883" s="47"/>
      <c r="D883" s="47"/>
      <c r="E883" s="44"/>
      <c r="F883" s="46"/>
      <c r="G883" s="28"/>
      <c r="H883" s="28"/>
      <c r="I883" s="28"/>
      <c r="J883" s="3" t="str">
        <f t="shared" si="9"/>
        <v>pendente</v>
      </c>
    </row>
    <row r="884" spans="3:10" hidden="1">
      <c r="C884" s="47"/>
      <c r="D884" s="47"/>
      <c r="E884" s="47"/>
      <c r="F884" s="46"/>
      <c r="G884" s="45"/>
      <c r="H884" s="45"/>
      <c r="I884" s="45"/>
      <c r="J884" s="3" t="str">
        <f t="shared" si="9"/>
        <v>pendente</v>
      </c>
    </row>
  </sheetData>
  <autoFilter ref="A1:J884">
    <filterColumn colId="2">
      <filters>
        <filter val="Barcelona"/>
      </filters>
    </filterColumn>
  </autoFilter>
  <conditionalFormatting sqref="E183 G18:H18 E26">
    <cfRule type="cellIs" dxfId="5260" priority="646" operator="equal">
      <formula>"tba"</formula>
    </cfRule>
  </conditionalFormatting>
  <conditionalFormatting sqref="E207 E31 E100 E198 E21 E257 E311:E312 E16 E168:E171 E178 E188 E222:E223 E225:E226 E26 E213 E217:E218 E182:E183">
    <cfRule type="cellIs" dxfId="5259" priority="645" operator="equal">
      <formula>"TBA"</formula>
    </cfRule>
  </conditionalFormatting>
  <conditionalFormatting sqref="E167">
    <cfRule type="cellIs" dxfId="5258" priority="644" operator="equal">
      <formula>"TBA"</formula>
    </cfRule>
  </conditionalFormatting>
  <conditionalFormatting sqref="E220:E221">
    <cfRule type="cellIs" dxfId="5257" priority="643" operator="equal">
      <formula>"TBA"</formula>
    </cfRule>
  </conditionalFormatting>
  <conditionalFormatting sqref="E208">
    <cfRule type="cellIs" dxfId="5256" priority="642" operator="equal">
      <formula>"TBA"</formula>
    </cfRule>
  </conditionalFormatting>
  <conditionalFormatting sqref="E141">
    <cfRule type="cellIs" dxfId="5255" priority="636" operator="equal">
      <formula>"TBA"</formula>
    </cfRule>
  </conditionalFormatting>
  <conditionalFormatting sqref="E69">
    <cfRule type="cellIs" dxfId="5254" priority="641" operator="equal">
      <formula>"TBA"</formula>
    </cfRule>
  </conditionalFormatting>
  <conditionalFormatting sqref="E97">
    <cfRule type="cellIs" dxfId="5253" priority="635" operator="equal">
      <formula>"TBA"</formula>
    </cfRule>
  </conditionalFormatting>
  <conditionalFormatting sqref="E99 G99:H99">
    <cfRule type="cellIs" dxfId="5252" priority="640" operator="equal">
      <formula>"tba"</formula>
    </cfRule>
  </conditionalFormatting>
  <conditionalFormatting sqref="E99">
    <cfRule type="cellIs" dxfId="5251" priority="639" operator="equal">
      <formula>"TBA"</formula>
    </cfRule>
  </conditionalFormatting>
  <conditionalFormatting sqref="E98">
    <cfRule type="cellIs" dxfId="5250" priority="633" operator="equal">
      <formula>"TBA"</formula>
    </cfRule>
  </conditionalFormatting>
  <conditionalFormatting sqref="E98 G98:H98">
    <cfRule type="cellIs" dxfId="5249" priority="634" operator="equal">
      <formula>"tba"</formula>
    </cfRule>
  </conditionalFormatting>
  <conditionalFormatting sqref="G20:H20">
    <cfRule type="cellIs" dxfId="5248" priority="632" operator="equal">
      <formula>"tba"</formula>
    </cfRule>
  </conditionalFormatting>
  <conditionalFormatting sqref="E193">
    <cfRule type="cellIs" dxfId="5247" priority="613" operator="equal">
      <formula>"TBA"</formula>
    </cfRule>
  </conditionalFormatting>
  <conditionalFormatting sqref="G12:H12">
    <cfRule type="cellIs" dxfId="5246" priority="623" operator="equal">
      <formula>"tba"</formula>
    </cfRule>
  </conditionalFormatting>
  <conditionalFormatting sqref="E5">
    <cfRule type="cellIs" dxfId="5245" priority="624" operator="equal">
      <formula>"TBA"</formula>
    </cfRule>
  </conditionalFormatting>
  <conditionalFormatting sqref="G118:H118">
    <cfRule type="cellIs" dxfId="5244" priority="626" operator="equal">
      <formula>"tba"</formula>
    </cfRule>
  </conditionalFormatting>
  <conditionalFormatting sqref="E79">
    <cfRule type="cellIs" dxfId="5243" priority="602" operator="equal">
      <formula>"TBA"</formula>
    </cfRule>
  </conditionalFormatting>
  <conditionalFormatting sqref="G79:H79 E79">
    <cfRule type="cellIs" dxfId="5242" priority="603" operator="equal">
      <formula>"tba"</formula>
    </cfRule>
  </conditionalFormatting>
  <conditionalFormatting sqref="E77:E80">
    <cfRule type="cellIs" dxfId="5241" priority="601" operator="equal">
      <formula>"TBA"</formula>
    </cfRule>
  </conditionalFormatting>
  <conditionalFormatting sqref="E115">
    <cfRule type="cellIs" dxfId="5240" priority="598" operator="equal">
      <formula>"TBA"</formula>
    </cfRule>
  </conditionalFormatting>
  <conditionalFormatting sqref="H3">
    <cfRule type="cellIs" dxfId="5239" priority="610" operator="equal">
      <formula>"tba"</formula>
    </cfRule>
  </conditionalFormatting>
  <conditionalFormatting sqref="G44:H44">
    <cfRule type="cellIs" dxfId="5238" priority="608" operator="equal">
      <formula>"tba"</formula>
    </cfRule>
  </conditionalFormatting>
  <conditionalFormatting sqref="H42:H43">
    <cfRule type="cellIs" dxfId="5237" priority="605" operator="equal">
      <formula>"tba"</formula>
    </cfRule>
  </conditionalFormatting>
  <conditionalFormatting sqref="E77:E78">
    <cfRule type="cellIs" dxfId="5236" priority="599" operator="equal">
      <formula>"TBA"</formula>
    </cfRule>
  </conditionalFormatting>
  <conditionalFormatting sqref="E77:E78 H77:H78">
    <cfRule type="cellIs" dxfId="5235" priority="600" operator="equal">
      <formula>"tba"</formula>
    </cfRule>
  </conditionalFormatting>
  <conditionalFormatting sqref="E158">
    <cfRule type="cellIs" dxfId="5234" priority="591" operator="equal">
      <formula>"TBA"</formula>
    </cfRule>
  </conditionalFormatting>
  <conditionalFormatting sqref="H116:H117">
    <cfRule type="cellIs" dxfId="5233" priority="597" operator="equal">
      <formula>"tba"</formula>
    </cfRule>
  </conditionalFormatting>
  <conditionalFormatting sqref="G160:H160">
    <cfRule type="cellIs" dxfId="5232" priority="595" operator="equal">
      <formula>"tba"</formula>
    </cfRule>
  </conditionalFormatting>
  <conditionalFormatting sqref="E173">
    <cfRule type="cellIs" dxfId="5231" priority="579" operator="equal">
      <formula>"TBA"</formula>
    </cfRule>
  </conditionalFormatting>
  <conditionalFormatting sqref="E158 H158:H159">
    <cfRule type="cellIs" dxfId="5230" priority="592" operator="equal">
      <formula>"tba"</formula>
    </cfRule>
  </conditionalFormatting>
  <conditionalFormatting sqref="E173 G173:H173">
    <cfRule type="cellIs" dxfId="5229" priority="580" operator="equal">
      <formula>"tba"</formula>
    </cfRule>
  </conditionalFormatting>
  <conditionalFormatting sqref="E258">
    <cfRule type="cellIs" dxfId="5228" priority="588" operator="equal">
      <formula>"TBA"</formula>
    </cfRule>
  </conditionalFormatting>
  <conditionalFormatting sqref="E175">
    <cfRule type="cellIs" dxfId="5227" priority="576" operator="equal">
      <formula>"TBA"</formula>
    </cfRule>
  </conditionalFormatting>
  <conditionalFormatting sqref="E172">
    <cfRule type="cellIs" dxfId="5226" priority="581" operator="equal">
      <formula>"TBA"</formula>
    </cfRule>
  </conditionalFormatting>
  <conditionalFormatting sqref="E174">
    <cfRule type="cellIs" dxfId="5225" priority="582" operator="equal">
      <formula>"TBA"</formula>
    </cfRule>
  </conditionalFormatting>
  <conditionalFormatting sqref="E174 G174:H174">
    <cfRule type="cellIs" dxfId="5224" priority="583" operator="equal">
      <formula>"tba"</formula>
    </cfRule>
  </conditionalFormatting>
  <conditionalFormatting sqref="E10">
    <cfRule type="cellIs" dxfId="5223" priority="570" operator="equal">
      <formula>"TBA"</formula>
    </cfRule>
  </conditionalFormatting>
  <conditionalFormatting sqref="E177">
    <cfRule type="cellIs" dxfId="5222" priority="578" operator="equal">
      <formula>"tba"</formula>
    </cfRule>
  </conditionalFormatting>
  <conditionalFormatting sqref="E177">
    <cfRule type="cellIs" dxfId="5221" priority="577" operator="equal">
      <formula>"TBA"</formula>
    </cfRule>
  </conditionalFormatting>
  <conditionalFormatting sqref="E176">
    <cfRule type="cellIs" dxfId="5220" priority="574" operator="equal">
      <formula>"TBA"</formula>
    </cfRule>
  </conditionalFormatting>
  <conditionalFormatting sqref="E176">
    <cfRule type="cellIs" dxfId="5219" priority="575" operator="equal">
      <formula>"tba"</formula>
    </cfRule>
  </conditionalFormatting>
  <conditionalFormatting sqref="G11:H11">
    <cfRule type="cellIs" dxfId="5218" priority="573" operator="equal">
      <formula>"tba"</formula>
    </cfRule>
  </conditionalFormatting>
  <conditionalFormatting sqref="E11">
    <cfRule type="cellIs" dxfId="5217" priority="572" operator="equal">
      <formula>"TBA"</formula>
    </cfRule>
  </conditionalFormatting>
  <conditionalFormatting sqref="E145:E148">
    <cfRule type="cellIs" dxfId="5216" priority="565" operator="equal">
      <formula>"TBA"</formula>
    </cfRule>
  </conditionalFormatting>
  <conditionalFormatting sqref="E197">
    <cfRule type="cellIs" dxfId="5215" priority="563" operator="equal">
      <formula>"TBA"</formula>
    </cfRule>
  </conditionalFormatting>
  <conditionalFormatting sqref="E105">
    <cfRule type="cellIs" dxfId="5214" priority="567" operator="equal">
      <formula>"TBA"</formula>
    </cfRule>
  </conditionalFormatting>
  <conditionalFormatting sqref="E65">
    <cfRule type="cellIs" dxfId="5213" priority="569" operator="equal">
      <formula>"TBA"</formula>
    </cfRule>
  </conditionalFormatting>
  <conditionalFormatting sqref="E143">
    <cfRule type="cellIs" dxfId="5212" priority="558" operator="equal">
      <formula>"TBA"</formula>
    </cfRule>
  </conditionalFormatting>
  <conditionalFormatting sqref="E142 E144">
    <cfRule type="cellIs" dxfId="5211" priority="559" operator="equal">
      <formula>"TBA"</formula>
    </cfRule>
  </conditionalFormatting>
  <conditionalFormatting sqref="G62:H62">
    <cfRule type="cellIs" dxfId="5210" priority="561" operator="equal">
      <formula>"tba"</formula>
    </cfRule>
  </conditionalFormatting>
  <conditionalFormatting sqref="E83">
    <cfRule type="cellIs" dxfId="5209" priority="538" operator="equal">
      <formula>"TBA"</formula>
    </cfRule>
  </conditionalFormatting>
  <conditionalFormatting sqref="E32">
    <cfRule type="cellIs" dxfId="5208" priority="553" operator="equal">
      <formula>"TBA"</formula>
    </cfRule>
  </conditionalFormatting>
  <conditionalFormatting sqref="G185:H185">
    <cfRule type="cellIs" dxfId="5207" priority="556" operator="equal">
      <formula>"tba"</formula>
    </cfRule>
  </conditionalFormatting>
  <conditionalFormatting sqref="E70">
    <cfRule type="cellIs" dxfId="5206" priority="551" operator="equal">
      <formula>"TBA"</formula>
    </cfRule>
  </conditionalFormatting>
  <conditionalFormatting sqref="E45">
    <cfRule type="cellIs" dxfId="5205" priority="540" operator="equal">
      <formula>"TBA"</formula>
    </cfRule>
  </conditionalFormatting>
  <conditionalFormatting sqref="E202">
    <cfRule type="cellIs" dxfId="5204" priority="541" operator="equal">
      <formula>"TBA"</formula>
    </cfRule>
  </conditionalFormatting>
  <conditionalFormatting sqref="E123 E125">
    <cfRule type="cellIs" dxfId="5203" priority="537" operator="equal">
      <formula>"TBA"</formula>
    </cfRule>
  </conditionalFormatting>
  <conditionalFormatting sqref="E138">
    <cfRule type="cellIs" dxfId="5202" priority="545" operator="equal">
      <formula>"TBA"</formula>
    </cfRule>
  </conditionalFormatting>
  <conditionalFormatting sqref="E163:E164">
    <cfRule type="cellIs" dxfId="5201" priority="536" operator="equal">
      <formula>"TBA"</formula>
    </cfRule>
  </conditionalFormatting>
  <conditionalFormatting sqref="E263 E267:E271">
    <cfRule type="cellIs" dxfId="5200" priority="535" operator="equal">
      <formula>"TBA"</formula>
    </cfRule>
  </conditionalFormatting>
  <conditionalFormatting sqref="E203 E206">
    <cfRule type="cellIs" dxfId="5199" priority="542" operator="equal">
      <formula>"TBA"</formula>
    </cfRule>
  </conditionalFormatting>
  <conditionalFormatting sqref="E80 E82">
    <cfRule type="cellIs" dxfId="5198" priority="539" operator="equal">
      <formula>"TBA"</formula>
    </cfRule>
  </conditionalFormatting>
  <conditionalFormatting sqref="E87">
    <cfRule type="cellIs" dxfId="5197" priority="530" operator="equal">
      <formula>"TBA"</formula>
    </cfRule>
  </conditionalFormatting>
  <conditionalFormatting sqref="E84">
    <cfRule type="cellIs" dxfId="5196" priority="529" operator="equal">
      <formula>"TBA"</formula>
    </cfRule>
  </conditionalFormatting>
  <conditionalFormatting sqref="E85">
    <cfRule type="cellIs" dxfId="5195" priority="531" operator="equal">
      <formula>"TBA"</formula>
    </cfRule>
  </conditionalFormatting>
  <conditionalFormatting sqref="E50">
    <cfRule type="cellIs" dxfId="5194" priority="534" operator="equal">
      <formula>"TBA"</formula>
    </cfRule>
  </conditionalFormatting>
  <conditionalFormatting sqref="E282">
    <cfRule type="cellIs" dxfId="5193" priority="523" operator="equal">
      <formula>"TBA"</formula>
    </cfRule>
  </conditionalFormatting>
  <conditionalFormatting sqref="E133">
    <cfRule type="cellIs" dxfId="5192" priority="527" operator="equal">
      <formula>"TBA"</formula>
    </cfRule>
  </conditionalFormatting>
  <conditionalFormatting sqref="E126">
    <cfRule type="cellIs" dxfId="5191" priority="518" operator="equal">
      <formula>"TBA"</formula>
    </cfRule>
  </conditionalFormatting>
  <conditionalFormatting sqref="E283">
    <cfRule type="cellIs" dxfId="5190" priority="525" operator="equal">
      <formula>"TBA"</formula>
    </cfRule>
  </conditionalFormatting>
  <conditionalFormatting sqref="E55">
    <cfRule type="cellIs" dxfId="5189" priority="522" operator="equal">
      <formula>"TBA"</formula>
    </cfRule>
  </conditionalFormatting>
  <conditionalFormatting sqref="E126">
    <cfRule type="cellIs" dxfId="5188" priority="519" operator="equal">
      <formula>"tba"</formula>
    </cfRule>
  </conditionalFormatting>
  <conditionalFormatting sqref="E127:E128">
    <cfRule type="cellIs" dxfId="5187" priority="516" operator="equal">
      <formula>"TBA"</formula>
    </cfRule>
  </conditionalFormatting>
  <conditionalFormatting sqref="E127:E128">
    <cfRule type="cellIs" dxfId="5186" priority="517" operator="equal">
      <formula>"tba"</formula>
    </cfRule>
  </conditionalFormatting>
  <conditionalFormatting sqref="E281">
    <cfRule type="cellIs" dxfId="5185" priority="515" operator="equal">
      <formula>"TBA"</formula>
    </cfRule>
  </conditionalFormatting>
  <conditionalFormatting sqref="E277">
    <cfRule type="cellIs" dxfId="5184" priority="504" operator="equal">
      <formula>"TBA"</formula>
    </cfRule>
  </conditionalFormatting>
  <conditionalFormatting sqref="E277">
    <cfRule type="cellIs" dxfId="5183" priority="505" operator="equal">
      <formula>"tba"</formula>
    </cfRule>
  </conditionalFormatting>
  <conditionalFormatting sqref="E227:E228 E233">
    <cfRule type="cellIs" dxfId="5182" priority="512" operator="equal">
      <formula>"TBA"</formula>
    </cfRule>
  </conditionalFormatting>
  <conditionalFormatting sqref="E272:E273">
    <cfRule type="cellIs" dxfId="5181" priority="510" operator="equal">
      <formula>"TBA"</formula>
    </cfRule>
  </conditionalFormatting>
  <conditionalFormatting sqref="E272:E273">
    <cfRule type="cellIs" dxfId="5180" priority="511" operator="equal">
      <formula>"tba"</formula>
    </cfRule>
  </conditionalFormatting>
  <conditionalFormatting sqref="E278">
    <cfRule type="cellIs" dxfId="5179" priority="502" operator="equal">
      <formula>"TBA"</formula>
    </cfRule>
  </conditionalFormatting>
  <conditionalFormatting sqref="E278">
    <cfRule type="cellIs" dxfId="5178" priority="503" operator="equal">
      <formula>"tba"</formula>
    </cfRule>
  </conditionalFormatting>
  <conditionalFormatting sqref="E840">
    <cfRule type="cellIs" dxfId="5177" priority="70" operator="equal">
      <formula>"TBA"</formula>
    </cfRule>
  </conditionalFormatting>
  <conditionalFormatting sqref="E313">
    <cfRule type="cellIs" dxfId="5176" priority="486" operator="equal">
      <formula>"TBA"</formula>
    </cfRule>
  </conditionalFormatting>
  <conditionalFormatting sqref="E60">
    <cfRule type="cellIs" dxfId="5175" priority="484" operator="equal">
      <formula>"TBA"</formula>
    </cfRule>
  </conditionalFormatting>
  <conditionalFormatting sqref="G60:H60 E60">
    <cfRule type="cellIs" dxfId="5174" priority="485" operator="equal">
      <formula>"tba"</formula>
    </cfRule>
  </conditionalFormatting>
  <conditionalFormatting sqref="G96:H96">
    <cfRule type="cellIs" dxfId="5173" priority="479" operator="equal">
      <formula>"tba"</formula>
    </cfRule>
  </conditionalFormatting>
  <conditionalFormatting sqref="E90">
    <cfRule type="cellIs" dxfId="5172" priority="476" operator="equal">
      <formula>"TBA"</formula>
    </cfRule>
  </conditionalFormatting>
  <conditionalFormatting sqref="E165">
    <cfRule type="cellIs" dxfId="5171" priority="467" operator="equal">
      <formula>"TBA"</formula>
    </cfRule>
  </conditionalFormatting>
  <conditionalFormatting sqref="E166">
    <cfRule type="cellIs" dxfId="5170" priority="466" operator="equal">
      <formula>"TBA"</formula>
    </cfRule>
  </conditionalFormatting>
  <conditionalFormatting sqref="G90:H90">
    <cfRule type="cellIs" dxfId="5169" priority="477" operator="equal">
      <formula>"tba"</formula>
    </cfRule>
  </conditionalFormatting>
  <conditionalFormatting sqref="E89">
    <cfRule type="cellIs" dxfId="5168" priority="474" operator="equal">
      <formula>"TBA"</formula>
    </cfRule>
  </conditionalFormatting>
  <conditionalFormatting sqref="E88">
    <cfRule type="cellIs" dxfId="5167" priority="475" operator="equal">
      <formula>"TBA"</formula>
    </cfRule>
  </conditionalFormatting>
  <conditionalFormatting sqref="E293">
    <cfRule type="cellIs" dxfId="5166" priority="472" operator="equal">
      <formula>"TBA"</formula>
    </cfRule>
  </conditionalFormatting>
  <conditionalFormatting sqref="G293:H293 E293">
    <cfRule type="cellIs" dxfId="5165" priority="473" operator="equal">
      <formula>"tba"</formula>
    </cfRule>
  </conditionalFormatting>
  <conditionalFormatting sqref="G292:H292">
    <cfRule type="cellIs" dxfId="5164" priority="471" operator="equal">
      <formula>"tba"</formula>
    </cfRule>
  </conditionalFormatting>
  <conditionalFormatting sqref="E292">
    <cfRule type="cellIs" dxfId="5163" priority="470" operator="equal">
      <formula>"TBA"</formula>
    </cfRule>
  </conditionalFormatting>
  <conditionalFormatting sqref="E92">
    <cfRule type="cellIs" dxfId="5162" priority="459" operator="equal">
      <formula>"TBA"</formula>
    </cfRule>
  </conditionalFormatting>
  <conditionalFormatting sqref="E94">
    <cfRule type="cellIs" dxfId="5161" priority="460" operator="equal">
      <formula>"TBA"</formula>
    </cfRule>
  </conditionalFormatting>
  <conditionalFormatting sqref="H4">
    <cfRule type="cellIs" dxfId="5160" priority="464" operator="equal">
      <formula>"tba"</formula>
    </cfRule>
  </conditionalFormatting>
  <conditionalFormatting sqref="E95">
    <cfRule type="cellIs" dxfId="5159" priority="462" operator="equal">
      <formula>"TBA"</formula>
    </cfRule>
  </conditionalFormatting>
  <conditionalFormatting sqref="E94 G94:H94">
    <cfRule type="cellIs" dxfId="5158" priority="461" operator="equal">
      <formula>"tba"</formula>
    </cfRule>
  </conditionalFormatting>
  <conditionalFormatting sqref="E93">
    <cfRule type="cellIs" dxfId="5157" priority="457" operator="equal">
      <formula>"TBA"</formula>
    </cfRule>
  </conditionalFormatting>
  <conditionalFormatting sqref="E93 G93:H93">
    <cfRule type="cellIs" dxfId="5156" priority="458" operator="equal">
      <formula>"tba"</formula>
    </cfRule>
  </conditionalFormatting>
  <conditionalFormatting sqref="E878:E879">
    <cfRule type="cellIs" dxfId="5155" priority="37" operator="equal">
      <formula>"TBA"</formula>
    </cfRule>
  </conditionalFormatting>
  <conditionalFormatting sqref="E323">
    <cfRule type="cellIs" dxfId="5154" priority="453" operator="equal">
      <formula>"TBA"</formula>
    </cfRule>
  </conditionalFormatting>
  <conditionalFormatting sqref="E328">
    <cfRule type="cellIs" dxfId="5153" priority="451" operator="equal">
      <formula>"TBA"</formula>
    </cfRule>
  </conditionalFormatting>
  <conditionalFormatting sqref="E329">
    <cfRule type="cellIs" dxfId="5152" priority="452" operator="equal">
      <formula>"TBA"</formula>
    </cfRule>
  </conditionalFormatting>
  <conditionalFormatting sqref="E326:E327">
    <cfRule type="cellIs" dxfId="5151" priority="450" operator="equal">
      <formula>"TBA"</formula>
    </cfRule>
  </conditionalFormatting>
  <conditionalFormatting sqref="E884">
    <cfRule type="cellIs" dxfId="5150" priority="36" operator="equal">
      <formula>"TBA"</formula>
    </cfRule>
  </conditionalFormatting>
  <conditionalFormatting sqref="E330">
    <cfRule type="cellIs" dxfId="5149" priority="449" operator="equal">
      <formula>"TBA"</formula>
    </cfRule>
  </conditionalFormatting>
  <conditionalFormatting sqref="E331">
    <cfRule type="cellIs" dxfId="5148" priority="446" operator="equal">
      <formula>"TBA"</formula>
    </cfRule>
  </conditionalFormatting>
  <conditionalFormatting sqref="E336">
    <cfRule type="cellIs" dxfId="5147" priority="444" operator="equal">
      <formula>"TBA"</formula>
    </cfRule>
  </conditionalFormatting>
  <conditionalFormatting sqref="E344">
    <cfRule type="cellIs" dxfId="5146" priority="437" operator="equal">
      <formula>"TBA"</formula>
    </cfRule>
  </conditionalFormatting>
  <conditionalFormatting sqref="E349">
    <cfRule type="cellIs" dxfId="5145" priority="436" operator="equal">
      <formula>"TBA"</formula>
    </cfRule>
  </conditionalFormatting>
  <conditionalFormatting sqref="E348">
    <cfRule type="cellIs" dxfId="5144" priority="435" operator="equal">
      <formula>"TBA"</formula>
    </cfRule>
  </conditionalFormatting>
  <conditionalFormatting sqref="E352">
    <cfRule type="cellIs" dxfId="5143" priority="433" operator="equal">
      <formula>"TBA"</formula>
    </cfRule>
  </conditionalFormatting>
  <conditionalFormatting sqref="E350:E351">
    <cfRule type="cellIs" dxfId="5142" priority="432" operator="equal">
      <formula>"TBA"</formula>
    </cfRule>
  </conditionalFormatting>
  <conditionalFormatting sqref="E357">
    <cfRule type="cellIs" dxfId="5141" priority="429" operator="equal">
      <formula>"TBA"</formula>
    </cfRule>
  </conditionalFormatting>
  <conditionalFormatting sqref="E361">
    <cfRule type="cellIs" dxfId="5140" priority="427" operator="equal">
      <formula>"TBA"</formula>
    </cfRule>
  </conditionalFormatting>
  <conditionalFormatting sqref="E360">
    <cfRule type="cellIs" dxfId="5139" priority="426" operator="equal">
      <formula>"TBA"</formula>
    </cfRule>
  </conditionalFormatting>
  <conditionalFormatting sqref="E365">
    <cfRule type="cellIs" dxfId="5138" priority="425" operator="equal">
      <formula>"TBA"</formula>
    </cfRule>
  </conditionalFormatting>
  <conditionalFormatting sqref="E364">
    <cfRule type="cellIs" dxfId="5137" priority="424" operator="equal">
      <formula>"TBA"</formula>
    </cfRule>
  </conditionalFormatting>
  <conditionalFormatting sqref="E362:E363">
    <cfRule type="cellIs" dxfId="5136" priority="423" operator="equal">
      <formula>"TBA"</formula>
    </cfRule>
  </conditionalFormatting>
  <conditionalFormatting sqref="E370">
    <cfRule type="cellIs" dxfId="5135" priority="421" operator="equal">
      <formula>"TBA"</formula>
    </cfRule>
  </conditionalFormatting>
  <conditionalFormatting sqref="E369">
    <cfRule type="cellIs" dxfId="5134" priority="420" operator="equal">
      <formula>"TBA"</formula>
    </cfRule>
  </conditionalFormatting>
  <conditionalFormatting sqref="E368">
    <cfRule type="cellIs" dxfId="5133" priority="419" operator="equal">
      <formula>"TBA"</formula>
    </cfRule>
  </conditionalFormatting>
  <conditionalFormatting sqref="E373">
    <cfRule type="cellIs" dxfId="5132" priority="418" operator="equal">
      <formula>"TBA"</formula>
    </cfRule>
  </conditionalFormatting>
  <conditionalFormatting sqref="E377">
    <cfRule type="cellIs" dxfId="5131" priority="416" operator="equal">
      <formula>"TBA"</formula>
    </cfRule>
  </conditionalFormatting>
  <conditionalFormatting sqref="E376">
    <cfRule type="cellIs" dxfId="5130" priority="415" operator="equal">
      <formula>"TBA"</formula>
    </cfRule>
  </conditionalFormatting>
  <conditionalFormatting sqref="E374:E375">
    <cfRule type="cellIs" dxfId="5129" priority="414" operator="equal">
      <formula>"TBA"</formula>
    </cfRule>
  </conditionalFormatting>
  <conditionalFormatting sqref="E378">
    <cfRule type="cellIs" dxfId="5128" priority="413" operator="equal">
      <formula>"TBA"</formula>
    </cfRule>
  </conditionalFormatting>
  <conditionalFormatting sqref="E382">
    <cfRule type="cellIs" dxfId="5127" priority="412" operator="equal">
      <formula>"TBA"</formula>
    </cfRule>
  </conditionalFormatting>
  <conditionalFormatting sqref="E381">
    <cfRule type="cellIs" dxfId="5126" priority="411" operator="equal">
      <formula>"TBA"</formula>
    </cfRule>
  </conditionalFormatting>
  <conditionalFormatting sqref="E383">
    <cfRule type="cellIs" dxfId="5125" priority="408" operator="equal">
      <formula>"TBA"</formula>
    </cfRule>
  </conditionalFormatting>
  <conditionalFormatting sqref="E388">
    <cfRule type="cellIs" dxfId="5124" priority="406" operator="equal">
      <formula>"TBA"</formula>
    </cfRule>
  </conditionalFormatting>
  <conditionalFormatting sqref="E386:E387">
    <cfRule type="cellIs" dxfId="5123" priority="405" operator="equal">
      <formula>"TBA"</formula>
    </cfRule>
  </conditionalFormatting>
  <conditionalFormatting sqref="E394">
    <cfRule type="cellIs" dxfId="5122" priority="403" operator="equal">
      <formula>"TBA"</formula>
    </cfRule>
  </conditionalFormatting>
  <conditionalFormatting sqref="E391">
    <cfRule type="cellIs" dxfId="5121" priority="401" operator="equal">
      <formula>"TBA"</formula>
    </cfRule>
  </conditionalFormatting>
  <conditionalFormatting sqref="E395:E396">
    <cfRule type="cellIs" dxfId="5120" priority="399" operator="equal">
      <formula>"TBA"</formula>
    </cfRule>
  </conditionalFormatting>
  <conditionalFormatting sqref="E400">
    <cfRule type="cellIs" dxfId="5119" priority="397" operator="equal">
      <formula>"TBA"</formula>
    </cfRule>
  </conditionalFormatting>
  <conditionalFormatting sqref="E398:E399">
    <cfRule type="cellIs" dxfId="5118" priority="396" operator="equal">
      <formula>"TBA"</formula>
    </cfRule>
  </conditionalFormatting>
  <conditionalFormatting sqref="E402">
    <cfRule type="cellIs" dxfId="5117" priority="395" operator="equal">
      <formula>"TBA"</formula>
    </cfRule>
  </conditionalFormatting>
  <conditionalFormatting sqref="E403:E404">
    <cfRule type="cellIs" dxfId="5116" priority="392" operator="equal">
      <formula>"TBA"</formula>
    </cfRule>
  </conditionalFormatting>
  <conditionalFormatting sqref="E409">
    <cfRule type="cellIs" dxfId="5115" priority="391" operator="equal">
      <formula>"TBA"</formula>
    </cfRule>
  </conditionalFormatting>
  <conditionalFormatting sqref="E407:E408">
    <cfRule type="cellIs" dxfId="5114" priority="390" operator="equal">
      <formula>"TBA"</formula>
    </cfRule>
  </conditionalFormatting>
  <conditionalFormatting sqref="E412">
    <cfRule type="cellIs" dxfId="5113" priority="388" operator="equal">
      <formula>"TBA"</formula>
    </cfRule>
  </conditionalFormatting>
  <conditionalFormatting sqref="E410:E411">
    <cfRule type="cellIs" dxfId="5112" priority="387" operator="equal">
      <formula>"TBA"</formula>
    </cfRule>
  </conditionalFormatting>
  <conditionalFormatting sqref="E417">
    <cfRule type="cellIs" dxfId="5111" priority="384" operator="equal">
      <formula>"TBA"</formula>
    </cfRule>
  </conditionalFormatting>
  <conditionalFormatting sqref="E415:E416">
    <cfRule type="cellIs" dxfId="5110" priority="383" operator="equal">
      <formula>"TBA"</formula>
    </cfRule>
  </conditionalFormatting>
  <conditionalFormatting sqref="E421">
    <cfRule type="cellIs" dxfId="5109" priority="382" operator="equal">
      <formula>"TBA"</formula>
    </cfRule>
  </conditionalFormatting>
  <conditionalFormatting sqref="E420">
    <cfRule type="cellIs" dxfId="5108" priority="381" operator="equal">
      <formula>"TBA"</formula>
    </cfRule>
  </conditionalFormatting>
  <conditionalFormatting sqref="E425">
    <cfRule type="cellIs" dxfId="5107" priority="380" operator="equal">
      <formula>"TBA"</formula>
    </cfRule>
  </conditionalFormatting>
  <conditionalFormatting sqref="E424">
    <cfRule type="cellIs" dxfId="5106" priority="379" operator="equal">
      <formula>"TBA"</formula>
    </cfRule>
  </conditionalFormatting>
  <conditionalFormatting sqref="E422:E423">
    <cfRule type="cellIs" dxfId="5105" priority="378" operator="equal">
      <formula>"TBA"</formula>
    </cfRule>
  </conditionalFormatting>
  <conditionalFormatting sqref="E430">
    <cfRule type="cellIs" dxfId="5104" priority="376" operator="equal">
      <formula>"TBA"</formula>
    </cfRule>
  </conditionalFormatting>
  <conditionalFormatting sqref="E429">
    <cfRule type="cellIs" dxfId="5103" priority="375" operator="equal">
      <formula>"TBA"</formula>
    </cfRule>
  </conditionalFormatting>
  <conditionalFormatting sqref="E428">
    <cfRule type="cellIs" dxfId="5102" priority="374" operator="equal">
      <formula>"TBA"</formula>
    </cfRule>
  </conditionalFormatting>
  <conditionalFormatting sqref="E438">
    <cfRule type="cellIs" dxfId="5101" priority="368" operator="equal">
      <formula>"TBA"</formula>
    </cfRule>
  </conditionalFormatting>
  <conditionalFormatting sqref="E442">
    <cfRule type="cellIs" dxfId="5100" priority="367" operator="equal">
      <formula>"TBA"</formula>
    </cfRule>
  </conditionalFormatting>
  <conditionalFormatting sqref="E441">
    <cfRule type="cellIs" dxfId="5099" priority="366" operator="equal">
      <formula>"TBA"</formula>
    </cfRule>
  </conditionalFormatting>
  <conditionalFormatting sqref="E439:E440">
    <cfRule type="cellIs" dxfId="5098" priority="365" operator="equal">
      <formula>"TBA"</formula>
    </cfRule>
  </conditionalFormatting>
  <conditionalFormatting sqref="E443">
    <cfRule type="cellIs" dxfId="5097" priority="363" operator="equal">
      <formula>"TBA"</formula>
    </cfRule>
  </conditionalFormatting>
  <conditionalFormatting sqref="E455:E456">
    <cfRule type="cellIs" dxfId="5096" priority="354" operator="equal">
      <formula>"TBA"</formula>
    </cfRule>
  </conditionalFormatting>
  <conditionalFormatting sqref="E465">
    <cfRule type="cellIs" dxfId="5095" priority="350" operator="equal">
      <formula>"TBA"</formula>
    </cfRule>
  </conditionalFormatting>
  <conditionalFormatting sqref="E454">
    <cfRule type="cellIs" dxfId="5094" priority="358" operator="equal">
      <formula>"TBA"</formula>
    </cfRule>
  </conditionalFormatting>
  <conditionalFormatting sqref="E464">
    <cfRule type="cellIs" dxfId="5093" priority="349" operator="equal">
      <formula>"TBA"</formula>
    </cfRule>
  </conditionalFormatting>
  <conditionalFormatting sqref="E451">
    <cfRule type="cellIs" dxfId="5092" priority="356" operator="equal">
      <formula>"TBA"</formula>
    </cfRule>
  </conditionalFormatting>
  <conditionalFormatting sqref="E468">
    <cfRule type="cellIs" dxfId="5091" priority="347" operator="equal">
      <formula>"TBA"</formula>
    </cfRule>
  </conditionalFormatting>
  <conditionalFormatting sqref="E472">
    <cfRule type="cellIs" dxfId="5090" priority="345" operator="equal">
      <formula>"TBA"</formula>
    </cfRule>
  </conditionalFormatting>
  <conditionalFormatting sqref="E469:E470">
    <cfRule type="cellIs" dxfId="5089" priority="343" operator="equal">
      <formula>"TBA"</formula>
    </cfRule>
  </conditionalFormatting>
  <conditionalFormatting sqref="E477">
    <cfRule type="cellIs" dxfId="5088" priority="341" operator="equal">
      <formula>"TBA"</formula>
    </cfRule>
  </conditionalFormatting>
  <conditionalFormatting sqref="E466:E467">
    <cfRule type="cellIs" dxfId="5087" priority="346" operator="equal">
      <formula>"TBA"</formula>
    </cfRule>
  </conditionalFormatting>
  <conditionalFormatting sqref="E471">
    <cfRule type="cellIs" dxfId="5086" priority="344" operator="equal">
      <formula>"TBA"</formula>
    </cfRule>
  </conditionalFormatting>
  <conditionalFormatting sqref="E489">
    <cfRule type="cellIs" dxfId="5085" priority="332" operator="equal">
      <formula>"TBA"</formula>
    </cfRule>
  </conditionalFormatting>
  <conditionalFormatting sqref="E490">
    <cfRule type="cellIs" dxfId="5084" priority="328" operator="equal">
      <formula>"TBA"</formula>
    </cfRule>
  </conditionalFormatting>
  <conditionalFormatting sqref="E496">
    <cfRule type="cellIs" dxfId="5083" priority="327" operator="equal">
      <formula>"TBA"</formula>
    </cfRule>
  </conditionalFormatting>
  <conditionalFormatting sqref="E495">
    <cfRule type="cellIs" dxfId="5082" priority="326" operator="equal">
      <formula>"TBA"</formula>
    </cfRule>
  </conditionalFormatting>
  <conditionalFormatting sqref="E493:E494">
    <cfRule type="cellIs" dxfId="5081" priority="325" operator="equal">
      <formula>"TBA"</formula>
    </cfRule>
  </conditionalFormatting>
  <conditionalFormatting sqref="E485">
    <cfRule type="cellIs" dxfId="5080" priority="333" operator="equal">
      <formula>"TBA"</formula>
    </cfRule>
  </conditionalFormatting>
  <conditionalFormatting sqref="E497">
    <cfRule type="cellIs" dxfId="5079" priority="324" operator="equal">
      <formula>"TBA"</formula>
    </cfRule>
  </conditionalFormatting>
  <conditionalFormatting sqref="E488">
    <cfRule type="cellIs" dxfId="5078" priority="331" operator="equal">
      <formula>"TBA"</formula>
    </cfRule>
  </conditionalFormatting>
  <conditionalFormatting sqref="E501">
    <cfRule type="cellIs" dxfId="5077" priority="323" operator="equal">
      <formula>"TBA"</formula>
    </cfRule>
  </conditionalFormatting>
  <conditionalFormatting sqref="E500">
    <cfRule type="cellIs" dxfId="5076" priority="322" operator="equal">
      <formula>"TBA"</formula>
    </cfRule>
  </conditionalFormatting>
  <conditionalFormatting sqref="E498:E499">
    <cfRule type="cellIs" dxfId="5075" priority="321" operator="equal">
      <formula>"TBA"</formula>
    </cfRule>
  </conditionalFormatting>
  <conditionalFormatting sqref="E502:E503">
    <cfRule type="cellIs" dxfId="5074" priority="319" operator="equal">
      <formula>"TBA"</formula>
    </cfRule>
  </conditionalFormatting>
  <conditionalFormatting sqref="E507">
    <cfRule type="cellIs" dxfId="5073" priority="317" operator="equal">
      <formula>"TBA"</formula>
    </cfRule>
  </conditionalFormatting>
  <conditionalFormatting sqref="E506">
    <cfRule type="cellIs" dxfId="5072" priority="316" operator="equal">
      <formula>"TBA"</formula>
    </cfRule>
  </conditionalFormatting>
  <conditionalFormatting sqref="E509">
    <cfRule type="cellIs" dxfId="5071" priority="315" operator="equal">
      <formula>"TBA"</formula>
    </cfRule>
  </conditionalFormatting>
  <conditionalFormatting sqref="E513">
    <cfRule type="cellIs" dxfId="5070" priority="314" operator="equal">
      <formula>"TBA"</formula>
    </cfRule>
  </conditionalFormatting>
  <conditionalFormatting sqref="E512">
    <cfRule type="cellIs" dxfId="5069" priority="313" operator="equal">
      <formula>"TBA"</formula>
    </cfRule>
  </conditionalFormatting>
  <conditionalFormatting sqref="E510:E511">
    <cfRule type="cellIs" dxfId="5068" priority="312" operator="equal">
      <formula>"TBA"</formula>
    </cfRule>
  </conditionalFormatting>
  <conditionalFormatting sqref="E516">
    <cfRule type="cellIs" dxfId="5067" priority="311" operator="equal">
      <formula>"TBA"</formula>
    </cfRule>
  </conditionalFormatting>
  <conditionalFormatting sqref="E514:E515">
    <cfRule type="cellIs" dxfId="5066" priority="310" operator="equal">
      <formula>"TBA"</formula>
    </cfRule>
  </conditionalFormatting>
  <conditionalFormatting sqref="E520">
    <cfRule type="cellIs" dxfId="5065" priority="309" operator="equal">
      <formula>"TBA"</formula>
    </cfRule>
  </conditionalFormatting>
  <conditionalFormatting sqref="E519">
    <cfRule type="cellIs" dxfId="5064" priority="308" operator="equal">
      <formula>"TBA"</formula>
    </cfRule>
  </conditionalFormatting>
  <conditionalFormatting sqref="E517:E518">
    <cfRule type="cellIs" dxfId="5063" priority="307" operator="equal">
      <formula>"TBA"</formula>
    </cfRule>
  </conditionalFormatting>
  <conditionalFormatting sqref="E521">
    <cfRule type="cellIs" dxfId="5062" priority="306" operator="equal">
      <formula>"TBA"</formula>
    </cfRule>
  </conditionalFormatting>
  <conditionalFormatting sqref="E525">
    <cfRule type="cellIs" dxfId="5061" priority="305" operator="equal">
      <formula>"TBA"</formula>
    </cfRule>
  </conditionalFormatting>
  <conditionalFormatting sqref="E524">
    <cfRule type="cellIs" dxfId="5060" priority="304" operator="equal">
      <formula>"TBA"</formula>
    </cfRule>
  </conditionalFormatting>
  <conditionalFormatting sqref="E522:E523">
    <cfRule type="cellIs" dxfId="5059" priority="303" operator="equal">
      <formula>"TBA"</formula>
    </cfRule>
  </conditionalFormatting>
  <conditionalFormatting sqref="E528">
    <cfRule type="cellIs" dxfId="5058" priority="302" operator="equal">
      <formula>"TBA"</formula>
    </cfRule>
  </conditionalFormatting>
  <conditionalFormatting sqref="E526:E527">
    <cfRule type="cellIs" dxfId="5057" priority="301" operator="equal">
      <formula>"TBA"</formula>
    </cfRule>
  </conditionalFormatting>
  <conditionalFormatting sqref="E532">
    <cfRule type="cellIs" dxfId="5056" priority="300" operator="equal">
      <formula>"TBA"</formula>
    </cfRule>
  </conditionalFormatting>
  <conditionalFormatting sqref="E531">
    <cfRule type="cellIs" dxfId="5055" priority="299" operator="equal">
      <formula>"TBA"</formula>
    </cfRule>
  </conditionalFormatting>
  <conditionalFormatting sqref="E529:E530">
    <cfRule type="cellIs" dxfId="5054" priority="298" operator="equal">
      <formula>"TBA"</formula>
    </cfRule>
  </conditionalFormatting>
  <conditionalFormatting sqref="E536">
    <cfRule type="cellIs" dxfId="5053" priority="297" operator="equal">
      <formula>"TBA"</formula>
    </cfRule>
  </conditionalFormatting>
  <conditionalFormatting sqref="E535">
    <cfRule type="cellIs" dxfId="5052" priority="296" operator="equal">
      <formula>"TBA"</formula>
    </cfRule>
  </conditionalFormatting>
  <conditionalFormatting sqref="E533:E534">
    <cfRule type="cellIs" dxfId="5051" priority="295" operator="equal">
      <formula>"TBA"</formula>
    </cfRule>
  </conditionalFormatting>
  <conditionalFormatting sqref="E539">
    <cfRule type="cellIs" dxfId="5050" priority="294" operator="equal">
      <formula>"TBA"</formula>
    </cfRule>
  </conditionalFormatting>
  <conditionalFormatting sqref="E537:E538">
    <cfRule type="cellIs" dxfId="5049" priority="293" operator="equal">
      <formula>"TBA"</formula>
    </cfRule>
  </conditionalFormatting>
  <conditionalFormatting sqref="E543">
    <cfRule type="cellIs" dxfId="5048" priority="292" operator="equal">
      <formula>"TBA"</formula>
    </cfRule>
  </conditionalFormatting>
  <conditionalFormatting sqref="E542">
    <cfRule type="cellIs" dxfId="5047" priority="291" operator="equal">
      <formula>"TBA"</formula>
    </cfRule>
  </conditionalFormatting>
  <conditionalFormatting sqref="E540:E541">
    <cfRule type="cellIs" dxfId="5046" priority="290" operator="equal">
      <formula>"TBA"</formula>
    </cfRule>
  </conditionalFormatting>
  <conditionalFormatting sqref="E544">
    <cfRule type="cellIs" dxfId="5045" priority="289" operator="equal">
      <formula>"TBA"</formula>
    </cfRule>
  </conditionalFormatting>
  <conditionalFormatting sqref="E548">
    <cfRule type="cellIs" dxfId="5044" priority="288" operator="equal">
      <formula>"TBA"</formula>
    </cfRule>
  </conditionalFormatting>
  <conditionalFormatting sqref="E547">
    <cfRule type="cellIs" dxfId="5043" priority="287" operator="equal">
      <formula>"TBA"</formula>
    </cfRule>
  </conditionalFormatting>
  <conditionalFormatting sqref="E545:E546">
    <cfRule type="cellIs" dxfId="5042" priority="286" operator="equal">
      <formula>"TBA"</formula>
    </cfRule>
  </conditionalFormatting>
  <conditionalFormatting sqref="E551">
    <cfRule type="cellIs" dxfId="5041" priority="285" operator="equal">
      <formula>"TBA"</formula>
    </cfRule>
  </conditionalFormatting>
  <conditionalFormatting sqref="E549:E550">
    <cfRule type="cellIs" dxfId="5040" priority="284" operator="equal">
      <formula>"TBA"</formula>
    </cfRule>
  </conditionalFormatting>
  <conditionalFormatting sqref="E555">
    <cfRule type="cellIs" dxfId="5039" priority="283" operator="equal">
      <formula>"TBA"</formula>
    </cfRule>
  </conditionalFormatting>
  <conditionalFormatting sqref="E554">
    <cfRule type="cellIs" dxfId="5038" priority="282" operator="equal">
      <formula>"TBA"</formula>
    </cfRule>
  </conditionalFormatting>
  <conditionalFormatting sqref="E552:E553">
    <cfRule type="cellIs" dxfId="5037" priority="281" operator="equal">
      <formula>"TBA"</formula>
    </cfRule>
  </conditionalFormatting>
  <conditionalFormatting sqref="E556">
    <cfRule type="cellIs" dxfId="5036" priority="280" operator="equal">
      <formula>"TBA"</formula>
    </cfRule>
  </conditionalFormatting>
  <conditionalFormatting sqref="E560">
    <cfRule type="cellIs" dxfId="5035" priority="279" operator="equal">
      <formula>"TBA"</formula>
    </cfRule>
  </conditionalFormatting>
  <conditionalFormatting sqref="E559">
    <cfRule type="cellIs" dxfId="5034" priority="278" operator="equal">
      <formula>"TBA"</formula>
    </cfRule>
  </conditionalFormatting>
  <conditionalFormatting sqref="E557:E558">
    <cfRule type="cellIs" dxfId="5033" priority="277" operator="equal">
      <formula>"TBA"</formula>
    </cfRule>
  </conditionalFormatting>
  <conditionalFormatting sqref="E563">
    <cfRule type="cellIs" dxfId="5032" priority="276" operator="equal">
      <formula>"TBA"</formula>
    </cfRule>
  </conditionalFormatting>
  <conditionalFormatting sqref="E561:E562">
    <cfRule type="cellIs" dxfId="5031" priority="275" operator="equal">
      <formula>"TBA"</formula>
    </cfRule>
  </conditionalFormatting>
  <conditionalFormatting sqref="E567">
    <cfRule type="cellIs" dxfId="5030" priority="274" operator="equal">
      <formula>"TBA"</formula>
    </cfRule>
  </conditionalFormatting>
  <conditionalFormatting sqref="E566">
    <cfRule type="cellIs" dxfId="5029" priority="273" operator="equal">
      <formula>"TBA"</formula>
    </cfRule>
  </conditionalFormatting>
  <conditionalFormatting sqref="E564:E565">
    <cfRule type="cellIs" dxfId="5028" priority="272" operator="equal">
      <formula>"TBA"</formula>
    </cfRule>
  </conditionalFormatting>
  <conditionalFormatting sqref="E568">
    <cfRule type="cellIs" dxfId="5027" priority="271" operator="equal">
      <formula>"TBA"</formula>
    </cfRule>
  </conditionalFormatting>
  <conditionalFormatting sqref="E572">
    <cfRule type="cellIs" dxfId="5026" priority="270" operator="equal">
      <formula>"TBA"</formula>
    </cfRule>
  </conditionalFormatting>
  <conditionalFormatting sqref="E571">
    <cfRule type="cellIs" dxfId="5025" priority="269" operator="equal">
      <formula>"TBA"</formula>
    </cfRule>
  </conditionalFormatting>
  <conditionalFormatting sqref="E569:E570">
    <cfRule type="cellIs" dxfId="5024" priority="268" operator="equal">
      <formula>"TBA"</formula>
    </cfRule>
  </conditionalFormatting>
  <conditionalFormatting sqref="E575">
    <cfRule type="cellIs" dxfId="5023" priority="267" operator="equal">
      <formula>"TBA"</formula>
    </cfRule>
  </conditionalFormatting>
  <conditionalFormatting sqref="E573:E574">
    <cfRule type="cellIs" dxfId="5022" priority="266" operator="equal">
      <formula>"TBA"</formula>
    </cfRule>
  </conditionalFormatting>
  <conditionalFormatting sqref="E579">
    <cfRule type="cellIs" dxfId="5021" priority="265" operator="equal">
      <formula>"TBA"</formula>
    </cfRule>
  </conditionalFormatting>
  <conditionalFormatting sqref="E578">
    <cfRule type="cellIs" dxfId="5020" priority="264" operator="equal">
      <formula>"TBA"</formula>
    </cfRule>
  </conditionalFormatting>
  <conditionalFormatting sqref="E576:E577">
    <cfRule type="cellIs" dxfId="5019" priority="263" operator="equal">
      <formula>"TBA"</formula>
    </cfRule>
  </conditionalFormatting>
  <conditionalFormatting sqref="E580">
    <cfRule type="cellIs" dxfId="5018" priority="262" operator="equal">
      <formula>"TBA"</formula>
    </cfRule>
  </conditionalFormatting>
  <conditionalFormatting sqref="E584">
    <cfRule type="cellIs" dxfId="5017" priority="261" operator="equal">
      <formula>"TBA"</formula>
    </cfRule>
  </conditionalFormatting>
  <conditionalFormatting sqref="E583">
    <cfRule type="cellIs" dxfId="5016" priority="260" operator="equal">
      <formula>"TBA"</formula>
    </cfRule>
  </conditionalFormatting>
  <conditionalFormatting sqref="E581:E582">
    <cfRule type="cellIs" dxfId="5015" priority="259" operator="equal">
      <formula>"TBA"</formula>
    </cfRule>
  </conditionalFormatting>
  <conditionalFormatting sqref="E587">
    <cfRule type="cellIs" dxfId="5014" priority="258" operator="equal">
      <formula>"TBA"</formula>
    </cfRule>
  </conditionalFormatting>
  <conditionalFormatting sqref="E585:E586">
    <cfRule type="cellIs" dxfId="5013" priority="257" operator="equal">
      <formula>"TBA"</formula>
    </cfRule>
  </conditionalFormatting>
  <conditionalFormatting sqref="E591">
    <cfRule type="cellIs" dxfId="5012" priority="256" operator="equal">
      <formula>"TBA"</formula>
    </cfRule>
  </conditionalFormatting>
  <conditionalFormatting sqref="E590">
    <cfRule type="cellIs" dxfId="5011" priority="255" operator="equal">
      <formula>"TBA"</formula>
    </cfRule>
  </conditionalFormatting>
  <conditionalFormatting sqref="E588:E589">
    <cfRule type="cellIs" dxfId="5010" priority="254" operator="equal">
      <formula>"TBA"</formula>
    </cfRule>
  </conditionalFormatting>
  <conditionalFormatting sqref="E592">
    <cfRule type="cellIs" dxfId="5009" priority="253" operator="equal">
      <formula>"TBA"</formula>
    </cfRule>
  </conditionalFormatting>
  <conditionalFormatting sqref="E596">
    <cfRule type="cellIs" dxfId="5008" priority="252" operator="equal">
      <formula>"TBA"</formula>
    </cfRule>
  </conditionalFormatting>
  <conditionalFormatting sqref="E595">
    <cfRule type="cellIs" dxfId="5007" priority="251" operator="equal">
      <formula>"TBA"</formula>
    </cfRule>
  </conditionalFormatting>
  <conditionalFormatting sqref="E593:E594">
    <cfRule type="cellIs" dxfId="5006" priority="250" operator="equal">
      <formula>"TBA"</formula>
    </cfRule>
  </conditionalFormatting>
  <conditionalFormatting sqref="E599">
    <cfRule type="cellIs" dxfId="5005" priority="249" operator="equal">
      <formula>"TBA"</formula>
    </cfRule>
  </conditionalFormatting>
  <conditionalFormatting sqref="E597:E598">
    <cfRule type="cellIs" dxfId="5004" priority="248" operator="equal">
      <formula>"TBA"</formula>
    </cfRule>
  </conditionalFormatting>
  <conditionalFormatting sqref="E603">
    <cfRule type="cellIs" dxfId="5003" priority="247" operator="equal">
      <formula>"TBA"</formula>
    </cfRule>
  </conditionalFormatting>
  <conditionalFormatting sqref="E602">
    <cfRule type="cellIs" dxfId="5002" priority="246" operator="equal">
      <formula>"TBA"</formula>
    </cfRule>
  </conditionalFormatting>
  <conditionalFormatting sqref="E600:E601">
    <cfRule type="cellIs" dxfId="5001" priority="245" operator="equal">
      <formula>"TBA"</formula>
    </cfRule>
  </conditionalFormatting>
  <conditionalFormatting sqref="E607">
    <cfRule type="cellIs" dxfId="5000" priority="244" operator="equal">
      <formula>"TBA"</formula>
    </cfRule>
  </conditionalFormatting>
  <conditionalFormatting sqref="E606">
    <cfRule type="cellIs" dxfId="4999" priority="243" operator="equal">
      <formula>"TBA"</formula>
    </cfRule>
  </conditionalFormatting>
  <conditionalFormatting sqref="E604:E605">
    <cfRule type="cellIs" dxfId="4998" priority="242" operator="equal">
      <formula>"TBA"</formula>
    </cfRule>
  </conditionalFormatting>
  <conditionalFormatting sqref="E610">
    <cfRule type="cellIs" dxfId="4997" priority="241" operator="equal">
      <formula>"TBA"</formula>
    </cfRule>
  </conditionalFormatting>
  <conditionalFormatting sqref="E608:E609">
    <cfRule type="cellIs" dxfId="4996" priority="240" operator="equal">
      <formula>"TBA"</formula>
    </cfRule>
  </conditionalFormatting>
  <conditionalFormatting sqref="E614">
    <cfRule type="cellIs" dxfId="4995" priority="239" operator="equal">
      <formula>"TBA"</formula>
    </cfRule>
  </conditionalFormatting>
  <conditionalFormatting sqref="E613">
    <cfRule type="cellIs" dxfId="4994" priority="238" operator="equal">
      <formula>"TBA"</formula>
    </cfRule>
  </conditionalFormatting>
  <conditionalFormatting sqref="E611:E612">
    <cfRule type="cellIs" dxfId="4993" priority="237" operator="equal">
      <formula>"TBA"</formula>
    </cfRule>
  </conditionalFormatting>
  <conditionalFormatting sqref="E615">
    <cfRule type="cellIs" dxfId="4992" priority="236" operator="equal">
      <formula>"TBA"</formula>
    </cfRule>
  </conditionalFormatting>
  <conditionalFormatting sqref="E619">
    <cfRule type="cellIs" dxfId="4991" priority="235" operator="equal">
      <formula>"TBA"</formula>
    </cfRule>
  </conditionalFormatting>
  <conditionalFormatting sqref="E618">
    <cfRule type="cellIs" dxfId="4990" priority="234" operator="equal">
      <formula>"TBA"</formula>
    </cfRule>
  </conditionalFormatting>
  <conditionalFormatting sqref="E616:E617">
    <cfRule type="cellIs" dxfId="4989" priority="233" operator="equal">
      <formula>"TBA"</formula>
    </cfRule>
  </conditionalFormatting>
  <conditionalFormatting sqref="E622">
    <cfRule type="cellIs" dxfId="4988" priority="232" operator="equal">
      <formula>"TBA"</formula>
    </cfRule>
  </conditionalFormatting>
  <conditionalFormatting sqref="E620:E621">
    <cfRule type="cellIs" dxfId="4987" priority="231" operator="equal">
      <formula>"TBA"</formula>
    </cfRule>
  </conditionalFormatting>
  <conditionalFormatting sqref="E626">
    <cfRule type="cellIs" dxfId="4986" priority="230" operator="equal">
      <formula>"TBA"</formula>
    </cfRule>
  </conditionalFormatting>
  <conditionalFormatting sqref="E625">
    <cfRule type="cellIs" dxfId="4985" priority="229" operator="equal">
      <formula>"TBA"</formula>
    </cfRule>
  </conditionalFormatting>
  <conditionalFormatting sqref="E623:E624">
    <cfRule type="cellIs" dxfId="4984" priority="228" operator="equal">
      <formula>"TBA"</formula>
    </cfRule>
  </conditionalFormatting>
  <conditionalFormatting sqref="E627">
    <cfRule type="cellIs" dxfId="4983" priority="227" operator="equal">
      <formula>"TBA"</formula>
    </cfRule>
  </conditionalFormatting>
  <conditionalFormatting sqref="E631">
    <cfRule type="cellIs" dxfId="4982" priority="226" operator="equal">
      <formula>"TBA"</formula>
    </cfRule>
  </conditionalFormatting>
  <conditionalFormatting sqref="E630">
    <cfRule type="cellIs" dxfId="4981" priority="225" operator="equal">
      <formula>"TBA"</formula>
    </cfRule>
  </conditionalFormatting>
  <conditionalFormatting sqref="E628:E629">
    <cfRule type="cellIs" dxfId="4980" priority="224" operator="equal">
      <formula>"TBA"</formula>
    </cfRule>
  </conditionalFormatting>
  <conditionalFormatting sqref="E634">
    <cfRule type="cellIs" dxfId="4979" priority="223" operator="equal">
      <formula>"TBA"</formula>
    </cfRule>
  </conditionalFormatting>
  <conditionalFormatting sqref="E632:E633">
    <cfRule type="cellIs" dxfId="4978" priority="222" operator="equal">
      <formula>"TBA"</formula>
    </cfRule>
  </conditionalFormatting>
  <conditionalFormatting sqref="E638">
    <cfRule type="cellIs" dxfId="4977" priority="221" operator="equal">
      <formula>"TBA"</formula>
    </cfRule>
  </conditionalFormatting>
  <conditionalFormatting sqref="E637">
    <cfRule type="cellIs" dxfId="4976" priority="220" operator="equal">
      <formula>"TBA"</formula>
    </cfRule>
  </conditionalFormatting>
  <conditionalFormatting sqref="E635:E636">
    <cfRule type="cellIs" dxfId="4975" priority="219" operator="equal">
      <formula>"TBA"</formula>
    </cfRule>
  </conditionalFormatting>
  <conditionalFormatting sqref="E639">
    <cfRule type="cellIs" dxfId="4974" priority="218" operator="equal">
      <formula>"TBA"</formula>
    </cfRule>
  </conditionalFormatting>
  <conditionalFormatting sqref="E643">
    <cfRule type="cellIs" dxfId="4973" priority="217" operator="equal">
      <formula>"TBA"</formula>
    </cfRule>
  </conditionalFormatting>
  <conditionalFormatting sqref="E642">
    <cfRule type="cellIs" dxfId="4972" priority="216" operator="equal">
      <formula>"TBA"</formula>
    </cfRule>
  </conditionalFormatting>
  <conditionalFormatting sqref="E640:E641">
    <cfRule type="cellIs" dxfId="4971" priority="215" operator="equal">
      <formula>"TBA"</formula>
    </cfRule>
  </conditionalFormatting>
  <conditionalFormatting sqref="E646">
    <cfRule type="cellIs" dxfId="4970" priority="214" operator="equal">
      <formula>"TBA"</formula>
    </cfRule>
  </conditionalFormatting>
  <conditionalFormatting sqref="E644:E645">
    <cfRule type="cellIs" dxfId="4969" priority="213" operator="equal">
      <formula>"TBA"</formula>
    </cfRule>
  </conditionalFormatting>
  <conditionalFormatting sqref="E650">
    <cfRule type="cellIs" dxfId="4968" priority="212" operator="equal">
      <formula>"TBA"</formula>
    </cfRule>
  </conditionalFormatting>
  <conditionalFormatting sqref="E649">
    <cfRule type="cellIs" dxfId="4967" priority="211" operator="equal">
      <formula>"TBA"</formula>
    </cfRule>
  </conditionalFormatting>
  <conditionalFormatting sqref="E647:E648">
    <cfRule type="cellIs" dxfId="4966" priority="210" operator="equal">
      <formula>"TBA"</formula>
    </cfRule>
  </conditionalFormatting>
  <conditionalFormatting sqref="E651">
    <cfRule type="cellIs" dxfId="4965" priority="209" operator="equal">
      <formula>"TBA"</formula>
    </cfRule>
  </conditionalFormatting>
  <conditionalFormatting sqref="E655">
    <cfRule type="cellIs" dxfId="4964" priority="208" operator="equal">
      <formula>"TBA"</formula>
    </cfRule>
  </conditionalFormatting>
  <conditionalFormatting sqref="E654">
    <cfRule type="cellIs" dxfId="4963" priority="207" operator="equal">
      <formula>"TBA"</formula>
    </cfRule>
  </conditionalFormatting>
  <conditionalFormatting sqref="E652:E653">
    <cfRule type="cellIs" dxfId="4962" priority="206" operator="equal">
      <formula>"TBA"</formula>
    </cfRule>
  </conditionalFormatting>
  <conditionalFormatting sqref="E658">
    <cfRule type="cellIs" dxfId="4961" priority="205" operator="equal">
      <formula>"TBA"</formula>
    </cfRule>
  </conditionalFormatting>
  <conditionalFormatting sqref="E656:E657">
    <cfRule type="cellIs" dxfId="4960" priority="204" operator="equal">
      <formula>"TBA"</formula>
    </cfRule>
  </conditionalFormatting>
  <conditionalFormatting sqref="E662">
    <cfRule type="cellIs" dxfId="4959" priority="203" operator="equal">
      <formula>"TBA"</formula>
    </cfRule>
  </conditionalFormatting>
  <conditionalFormatting sqref="E661">
    <cfRule type="cellIs" dxfId="4958" priority="202" operator="equal">
      <formula>"TBA"</formula>
    </cfRule>
  </conditionalFormatting>
  <conditionalFormatting sqref="E659:E660">
    <cfRule type="cellIs" dxfId="4957" priority="201" operator="equal">
      <formula>"TBA"</formula>
    </cfRule>
  </conditionalFormatting>
  <conditionalFormatting sqref="E663">
    <cfRule type="cellIs" dxfId="4956" priority="200" operator="equal">
      <formula>"TBA"</formula>
    </cfRule>
  </conditionalFormatting>
  <conditionalFormatting sqref="E667">
    <cfRule type="cellIs" dxfId="4955" priority="199" operator="equal">
      <formula>"TBA"</formula>
    </cfRule>
  </conditionalFormatting>
  <conditionalFormatting sqref="E666">
    <cfRule type="cellIs" dxfId="4954" priority="198" operator="equal">
      <formula>"TBA"</formula>
    </cfRule>
  </conditionalFormatting>
  <conditionalFormatting sqref="E664:E665">
    <cfRule type="cellIs" dxfId="4953" priority="197" operator="equal">
      <formula>"TBA"</formula>
    </cfRule>
  </conditionalFormatting>
  <conditionalFormatting sqref="E670">
    <cfRule type="cellIs" dxfId="4952" priority="196" operator="equal">
      <formula>"TBA"</formula>
    </cfRule>
  </conditionalFormatting>
  <conditionalFormatting sqref="E668:E669">
    <cfRule type="cellIs" dxfId="4951" priority="195" operator="equal">
      <formula>"TBA"</formula>
    </cfRule>
  </conditionalFormatting>
  <conditionalFormatting sqref="E674">
    <cfRule type="cellIs" dxfId="4950" priority="194" operator="equal">
      <formula>"TBA"</formula>
    </cfRule>
  </conditionalFormatting>
  <conditionalFormatting sqref="E673">
    <cfRule type="cellIs" dxfId="4949" priority="193" operator="equal">
      <formula>"TBA"</formula>
    </cfRule>
  </conditionalFormatting>
  <conditionalFormatting sqref="E671:E672">
    <cfRule type="cellIs" dxfId="4948" priority="192" operator="equal">
      <formula>"TBA"</formula>
    </cfRule>
  </conditionalFormatting>
  <conditionalFormatting sqref="E675">
    <cfRule type="cellIs" dxfId="4947" priority="191" operator="equal">
      <formula>"TBA"</formula>
    </cfRule>
  </conditionalFormatting>
  <conditionalFormatting sqref="E679">
    <cfRule type="cellIs" dxfId="4946" priority="190" operator="equal">
      <formula>"TBA"</formula>
    </cfRule>
  </conditionalFormatting>
  <conditionalFormatting sqref="E678">
    <cfRule type="cellIs" dxfId="4945" priority="189" operator="equal">
      <formula>"TBA"</formula>
    </cfRule>
  </conditionalFormatting>
  <conditionalFormatting sqref="E676:E677">
    <cfRule type="cellIs" dxfId="4944" priority="188" operator="equal">
      <formula>"TBA"</formula>
    </cfRule>
  </conditionalFormatting>
  <conditionalFormatting sqref="E682">
    <cfRule type="cellIs" dxfId="4943" priority="187" operator="equal">
      <formula>"TBA"</formula>
    </cfRule>
  </conditionalFormatting>
  <conditionalFormatting sqref="E680:E681">
    <cfRule type="cellIs" dxfId="4942" priority="186" operator="equal">
      <formula>"TBA"</formula>
    </cfRule>
  </conditionalFormatting>
  <conditionalFormatting sqref="E686">
    <cfRule type="cellIs" dxfId="4941" priority="185" operator="equal">
      <formula>"TBA"</formula>
    </cfRule>
  </conditionalFormatting>
  <conditionalFormatting sqref="E685">
    <cfRule type="cellIs" dxfId="4940" priority="184" operator="equal">
      <formula>"TBA"</formula>
    </cfRule>
  </conditionalFormatting>
  <conditionalFormatting sqref="E683:E684">
    <cfRule type="cellIs" dxfId="4939" priority="183" operator="equal">
      <formula>"TBA"</formula>
    </cfRule>
  </conditionalFormatting>
  <conditionalFormatting sqref="E687">
    <cfRule type="cellIs" dxfId="4938" priority="182" operator="equal">
      <formula>"TBA"</formula>
    </cfRule>
  </conditionalFormatting>
  <conditionalFormatting sqref="E691">
    <cfRule type="cellIs" dxfId="4937" priority="181" operator="equal">
      <formula>"TBA"</formula>
    </cfRule>
  </conditionalFormatting>
  <conditionalFormatting sqref="E690">
    <cfRule type="cellIs" dxfId="4936" priority="180" operator="equal">
      <formula>"TBA"</formula>
    </cfRule>
  </conditionalFormatting>
  <conditionalFormatting sqref="E688:E689">
    <cfRule type="cellIs" dxfId="4935" priority="179" operator="equal">
      <formula>"TBA"</formula>
    </cfRule>
  </conditionalFormatting>
  <conditionalFormatting sqref="E694">
    <cfRule type="cellIs" dxfId="4934" priority="178" operator="equal">
      <formula>"TBA"</formula>
    </cfRule>
  </conditionalFormatting>
  <conditionalFormatting sqref="E692:E693">
    <cfRule type="cellIs" dxfId="4933" priority="177" operator="equal">
      <formula>"TBA"</formula>
    </cfRule>
  </conditionalFormatting>
  <conditionalFormatting sqref="E698">
    <cfRule type="cellIs" dxfId="4932" priority="176" operator="equal">
      <formula>"TBA"</formula>
    </cfRule>
  </conditionalFormatting>
  <conditionalFormatting sqref="E697">
    <cfRule type="cellIs" dxfId="4931" priority="175" operator="equal">
      <formula>"TBA"</formula>
    </cfRule>
  </conditionalFormatting>
  <conditionalFormatting sqref="E695:E696">
    <cfRule type="cellIs" dxfId="4930" priority="174" operator="equal">
      <formula>"TBA"</formula>
    </cfRule>
  </conditionalFormatting>
  <conditionalFormatting sqref="E699">
    <cfRule type="cellIs" dxfId="4929" priority="173" operator="equal">
      <formula>"TBA"</formula>
    </cfRule>
  </conditionalFormatting>
  <conditionalFormatting sqref="E703">
    <cfRule type="cellIs" dxfId="4928" priority="172" operator="equal">
      <formula>"TBA"</formula>
    </cfRule>
  </conditionalFormatting>
  <conditionalFormatting sqref="E702">
    <cfRule type="cellIs" dxfId="4927" priority="171" operator="equal">
      <formula>"TBA"</formula>
    </cfRule>
  </conditionalFormatting>
  <conditionalFormatting sqref="E700:E701">
    <cfRule type="cellIs" dxfId="4926" priority="170" operator="equal">
      <formula>"TBA"</formula>
    </cfRule>
  </conditionalFormatting>
  <conditionalFormatting sqref="E706">
    <cfRule type="cellIs" dxfId="4925" priority="169" operator="equal">
      <formula>"TBA"</formula>
    </cfRule>
  </conditionalFormatting>
  <conditionalFormatting sqref="E704:E705">
    <cfRule type="cellIs" dxfId="4924" priority="168" operator="equal">
      <formula>"TBA"</formula>
    </cfRule>
  </conditionalFormatting>
  <conditionalFormatting sqref="E710">
    <cfRule type="cellIs" dxfId="4923" priority="167" operator="equal">
      <formula>"TBA"</formula>
    </cfRule>
  </conditionalFormatting>
  <conditionalFormatting sqref="E709">
    <cfRule type="cellIs" dxfId="4922" priority="166" operator="equal">
      <formula>"TBA"</formula>
    </cfRule>
  </conditionalFormatting>
  <conditionalFormatting sqref="E707:E708">
    <cfRule type="cellIs" dxfId="4921" priority="165" operator="equal">
      <formula>"TBA"</formula>
    </cfRule>
  </conditionalFormatting>
  <conditionalFormatting sqref="E711">
    <cfRule type="cellIs" dxfId="4920" priority="164" operator="equal">
      <formula>"TBA"</formula>
    </cfRule>
  </conditionalFormatting>
  <conditionalFormatting sqref="E715">
    <cfRule type="cellIs" dxfId="4919" priority="163" operator="equal">
      <formula>"TBA"</formula>
    </cfRule>
  </conditionalFormatting>
  <conditionalFormatting sqref="E714">
    <cfRule type="cellIs" dxfId="4918" priority="162" operator="equal">
      <formula>"TBA"</formula>
    </cfRule>
  </conditionalFormatting>
  <conditionalFormatting sqref="E712:E713">
    <cfRule type="cellIs" dxfId="4917" priority="161" operator="equal">
      <formula>"TBA"</formula>
    </cfRule>
  </conditionalFormatting>
  <conditionalFormatting sqref="E718">
    <cfRule type="cellIs" dxfId="4916" priority="160" operator="equal">
      <formula>"TBA"</formula>
    </cfRule>
  </conditionalFormatting>
  <conditionalFormatting sqref="E716:E717">
    <cfRule type="cellIs" dxfId="4915" priority="159" operator="equal">
      <formula>"TBA"</formula>
    </cfRule>
  </conditionalFormatting>
  <conditionalFormatting sqref="E722">
    <cfRule type="cellIs" dxfId="4914" priority="158" operator="equal">
      <formula>"TBA"</formula>
    </cfRule>
  </conditionalFormatting>
  <conditionalFormatting sqref="E721">
    <cfRule type="cellIs" dxfId="4913" priority="157" operator="equal">
      <formula>"TBA"</formula>
    </cfRule>
  </conditionalFormatting>
  <conditionalFormatting sqref="E719:E720">
    <cfRule type="cellIs" dxfId="4912" priority="156" operator="equal">
      <formula>"TBA"</formula>
    </cfRule>
  </conditionalFormatting>
  <conditionalFormatting sqref="E723">
    <cfRule type="cellIs" dxfId="4911" priority="155" operator="equal">
      <formula>"TBA"</formula>
    </cfRule>
  </conditionalFormatting>
  <conditionalFormatting sqref="E727">
    <cfRule type="cellIs" dxfId="4910" priority="154" operator="equal">
      <formula>"TBA"</formula>
    </cfRule>
  </conditionalFormatting>
  <conditionalFormatting sqref="E726">
    <cfRule type="cellIs" dxfId="4909" priority="153" operator="equal">
      <formula>"TBA"</formula>
    </cfRule>
  </conditionalFormatting>
  <conditionalFormatting sqref="E724:E725">
    <cfRule type="cellIs" dxfId="4908" priority="152" operator="equal">
      <formula>"TBA"</formula>
    </cfRule>
  </conditionalFormatting>
  <conditionalFormatting sqref="E730">
    <cfRule type="cellIs" dxfId="4907" priority="151" operator="equal">
      <formula>"TBA"</formula>
    </cfRule>
  </conditionalFormatting>
  <conditionalFormatting sqref="E728:E729">
    <cfRule type="cellIs" dxfId="4906" priority="150" operator="equal">
      <formula>"TBA"</formula>
    </cfRule>
  </conditionalFormatting>
  <conditionalFormatting sqref="E734">
    <cfRule type="cellIs" dxfId="4905" priority="149" operator="equal">
      <formula>"TBA"</formula>
    </cfRule>
  </conditionalFormatting>
  <conditionalFormatting sqref="E733">
    <cfRule type="cellIs" dxfId="4904" priority="148" operator="equal">
      <formula>"TBA"</formula>
    </cfRule>
  </conditionalFormatting>
  <conditionalFormatting sqref="E731:E732">
    <cfRule type="cellIs" dxfId="4903" priority="147" operator="equal">
      <formula>"TBA"</formula>
    </cfRule>
  </conditionalFormatting>
  <conditionalFormatting sqref="E735">
    <cfRule type="cellIs" dxfId="4902" priority="146" operator="equal">
      <formula>"TBA"</formula>
    </cfRule>
  </conditionalFormatting>
  <conditionalFormatting sqref="E739">
    <cfRule type="cellIs" dxfId="4901" priority="145" operator="equal">
      <formula>"TBA"</formula>
    </cfRule>
  </conditionalFormatting>
  <conditionalFormatting sqref="E738">
    <cfRule type="cellIs" dxfId="4900" priority="144" operator="equal">
      <formula>"TBA"</formula>
    </cfRule>
  </conditionalFormatting>
  <conditionalFormatting sqref="E736:E737">
    <cfRule type="cellIs" dxfId="4899" priority="143" operator="equal">
      <formula>"TBA"</formula>
    </cfRule>
  </conditionalFormatting>
  <conditionalFormatting sqref="E742">
    <cfRule type="cellIs" dxfId="4898" priority="142" operator="equal">
      <formula>"TBA"</formula>
    </cfRule>
  </conditionalFormatting>
  <conditionalFormatting sqref="E740:E741">
    <cfRule type="cellIs" dxfId="4897" priority="141" operator="equal">
      <formula>"TBA"</formula>
    </cfRule>
  </conditionalFormatting>
  <conditionalFormatting sqref="E746">
    <cfRule type="cellIs" dxfId="4896" priority="140" operator="equal">
      <formula>"TBA"</formula>
    </cfRule>
  </conditionalFormatting>
  <conditionalFormatting sqref="E745">
    <cfRule type="cellIs" dxfId="4895" priority="139" operator="equal">
      <formula>"TBA"</formula>
    </cfRule>
  </conditionalFormatting>
  <conditionalFormatting sqref="E743:E744">
    <cfRule type="cellIs" dxfId="4894" priority="138" operator="equal">
      <formula>"TBA"</formula>
    </cfRule>
  </conditionalFormatting>
  <conditionalFormatting sqref="E750">
    <cfRule type="cellIs" dxfId="4893" priority="137" operator="equal">
      <formula>"TBA"</formula>
    </cfRule>
  </conditionalFormatting>
  <conditionalFormatting sqref="E749">
    <cfRule type="cellIs" dxfId="4892" priority="136" operator="equal">
      <formula>"TBA"</formula>
    </cfRule>
  </conditionalFormatting>
  <conditionalFormatting sqref="E747:E748">
    <cfRule type="cellIs" dxfId="4891" priority="135" operator="equal">
      <formula>"TBA"</formula>
    </cfRule>
  </conditionalFormatting>
  <conditionalFormatting sqref="E753">
    <cfRule type="cellIs" dxfId="4890" priority="134" operator="equal">
      <formula>"TBA"</formula>
    </cfRule>
  </conditionalFormatting>
  <conditionalFormatting sqref="E751:E752">
    <cfRule type="cellIs" dxfId="4889" priority="133" operator="equal">
      <formula>"TBA"</formula>
    </cfRule>
  </conditionalFormatting>
  <conditionalFormatting sqref="E757">
    <cfRule type="cellIs" dxfId="4888" priority="132" operator="equal">
      <formula>"TBA"</formula>
    </cfRule>
  </conditionalFormatting>
  <conditionalFormatting sqref="E756">
    <cfRule type="cellIs" dxfId="4887" priority="131" operator="equal">
      <formula>"TBA"</formula>
    </cfRule>
  </conditionalFormatting>
  <conditionalFormatting sqref="E754:E755">
    <cfRule type="cellIs" dxfId="4886" priority="130" operator="equal">
      <formula>"TBA"</formula>
    </cfRule>
  </conditionalFormatting>
  <conditionalFormatting sqref="E758">
    <cfRule type="cellIs" dxfId="4885" priority="129" operator="equal">
      <formula>"TBA"</formula>
    </cfRule>
  </conditionalFormatting>
  <conditionalFormatting sqref="E762">
    <cfRule type="cellIs" dxfId="4884" priority="128" operator="equal">
      <formula>"TBA"</formula>
    </cfRule>
  </conditionalFormatting>
  <conditionalFormatting sqref="E761">
    <cfRule type="cellIs" dxfId="4883" priority="127" operator="equal">
      <formula>"TBA"</formula>
    </cfRule>
  </conditionalFormatting>
  <conditionalFormatting sqref="E759:E760">
    <cfRule type="cellIs" dxfId="4882" priority="126" operator="equal">
      <formula>"TBA"</formula>
    </cfRule>
  </conditionalFormatting>
  <conditionalFormatting sqref="E765">
    <cfRule type="cellIs" dxfId="4881" priority="125" operator="equal">
      <formula>"TBA"</formula>
    </cfRule>
  </conditionalFormatting>
  <conditionalFormatting sqref="E763:E764">
    <cfRule type="cellIs" dxfId="4880" priority="124" operator="equal">
      <formula>"TBA"</formula>
    </cfRule>
  </conditionalFormatting>
  <conditionalFormatting sqref="E769">
    <cfRule type="cellIs" dxfId="4879" priority="123" operator="equal">
      <formula>"TBA"</formula>
    </cfRule>
  </conditionalFormatting>
  <conditionalFormatting sqref="E768">
    <cfRule type="cellIs" dxfId="4878" priority="122" operator="equal">
      <formula>"TBA"</formula>
    </cfRule>
  </conditionalFormatting>
  <conditionalFormatting sqref="E766:E767">
    <cfRule type="cellIs" dxfId="4877" priority="121" operator="equal">
      <formula>"TBA"</formula>
    </cfRule>
  </conditionalFormatting>
  <conditionalFormatting sqref="E770">
    <cfRule type="cellIs" dxfId="4876" priority="120" operator="equal">
      <formula>"TBA"</formula>
    </cfRule>
  </conditionalFormatting>
  <conditionalFormatting sqref="E774">
    <cfRule type="cellIs" dxfId="4875" priority="119" operator="equal">
      <formula>"TBA"</formula>
    </cfRule>
  </conditionalFormatting>
  <conditionalFormatting sqref="E773">
    <cfRule type="cellIs" dxfId="4874" priority="118" operator="equal">
      <formula>"TBA"</formula>
    </cfRule>
  </conditionalFormatting>
  <conditionalFormatting sqref="E771:E772">
    <cfRule type="cellIs" dxfId="4873" priority="117" operator="equal">
      <formula>"TBA"</formula>
    </cfRule>
  </conditionalFormatting>
  <conditionalFormatting sqref="E777">
    <cfRule type="cellIs" dxfId="4872" priority="116" operator="equal">
      <formula>"TBA"</formula>
    </cfRule>
  </conditionalFormatting>
  <conditionalFormatting sqref="E775:E776">
    <cfRule type="cellIs" dxfId="4871" priority="115" operator="equal">
      <formula>"TBA"</formula>
    </cfRule>
  </conditionalFormatting>
  <conditionalFormatting sqref="E781">
    <cfRule type="cellIs" dxfId="4870" priority="114" operator="equal">
      <formula>"TBA"</formula>
    </cfRule>
  </conditionalFormatting>
  <conditionalFormatting sqref="E780">
    <cfRule type="cellIs" dxfId="4869" priority="113" operator="equal">
      <formula>"TBA"</formula>
    </cfRule>
  </conditionalFormatting>
  <conditionalFormatting sqref="E778:E779">
    <cfRule type="cellIs" dxfId="4868" priority="112" operator="equal">
      <formula>"TBA"</formula>
    </cfRule>
  </conditionalFormatting>
  <conditionalFormatting sqref="E782">
    <cfRule type="cellIs" dxfId="4867" priority="111" operator="equal">
      <formula>"TBA"</formula>
    </cfRule>
  </conditionalFormatting>
  <conditionalFormatting sqref="E786">
    <cfRule type="cellIs" dxfId="4866" priority="110" operator="equal">
      <formula>"TBA"</formula>
    </cfRule>
  </conditionalFormatting>
  <conditionalFormatting sqref="E785">
    <cfRule type="cellIs" dxfId="4865" priority="109" operator="equal">
      <formula>"TBA"</formula>
    </cfRule>
  </conditionalFormatting>
  <conditionalFormatting sqref="E783:E784">
    <cfRule type="cellIs" dxfId="4864" priority="108" operator="equal">
      <formula>"TBA"</formula>
    </cfRule>
  </conditionalFormatting>
  <conditionalFormatting sqref="E789">
    <cfRule type="cellIs" dxfId="4863" priority="107" operator="equal">
      <formula>"TBA"</formula>
    </cfRule>
  </conditionalFormatting>
  <conditionalFormatting sqref="E787:E788">
    <cfRule type="cellIs" dxfId="4862" priority="106" operator="equal">
      <formula>"TBA"</formula>
    </cfRule>
  </conditionalFormatting>
  <conditionalFormatting sqref="E793">
    <cfRule type="cellIs" dxfId="4861" priority="105" operator="equal">
      <formula>"TBA"</formula>
    </cfRule>
  </conditionalFormatting>
  <conditionalFormatting sqref="E792">
    <cfRule type="cellIs" dxfId="4860" priority="104" operator="equal">
      <formula>"TBA"</formula>
    </cfRule>
  </conditionalFormatting>
  <conditionalFormatting sqref="E790:E791">
    <cfRule type="cellIs" dxfId="4859" priority="103" operator="equal">
      <formula>"TBA"</formula>
    </cfRule>
  </conditionalFormatting>
  <conditionalFormatting sqref="E794">
    <cfRule type="cellIs" dxfId="4858" priority="102" operator="equal">
      <formula>"TBA"</formula>
    </cfRule>
  </conditionalFormatting>
  <conditionalFormatting sqref="E798">
    <cfRule type="cellIs" dxfId="4857" priority="101" operator="equal">
      <formula>"TBA"</formula>
    </cfRule>
  </conditionalFormatting>
  <conditionalFormatting sqref="E797">
    <cfRule type="cellIs" dxfId="4856" priority="100" operator="equal">
      <formula>"TBA"</formula>
    </cfRule>
  </conditionalFormatting>
  <conditionalFormatting sqref="E795:E796">
    <cfRule type="cellIs" dxfId="4855" priority="99" operator="equal">
      <formula>"TBA"</formula>
    </cfRule>
  </conditionalFormatting>
  <conditionalFormatting sqref="E801">
    <cfRule type="cellIs" dxfId="4854" priority="98" operator="equal">
      <formula>"TBA"</formula>
    </cfRule>
  </conditionalFormatting>
  <conditionalFormatting sqref="E799:E800">
    <cfRule type="cellIs" dxfId="4853" priority="97" operator="equal">
      <formula>"TBA"</formula>
    </cfRule>
  </conditionalFormatting>
  <conditionalFormatting sqref="E805">
    <cfRule type="cellIs" dxfId="4852" priority="96" operator="equal">
      <formula>"TBA"</formula>
    </cfRule>
  </conditionalFormatting>
  <conditionalFormatting sqref="E804">
    <cfRule type="cellIs" dxfId="4851" priority="95" operator="equal">
      <formula>"TBA"</formula>
    </cfRule>
  </conditionalFormatting>
  <conditionalFormatting sqref="E802:E803">
    <cfRule type="cellIs" dxfId="4850" priority="94" operator="equal">
      <formula>"TBA"</formula>
    </cfRule>
  </conditionalFormatting>
  <conditionalFormatting sqref="E806">
    <cfRule type="cellIs" dxfId="4849" priority="93" operator="equal">
      <formula>"TBA"</formula>
    </cfRule>
  </conditionalFormatting>
  <conditionalFormatting sqref="E810">
    <cfRule type="cellIs" dxfId="4848" priority="92" operator="equal">
      <formula>"TBA"</formula>
    </cfRule>
  </conditionalFormatting>
  <conditionalFormatting sqref="E809">
    <cfRule type="cellIs" dxfId="4847" priority="91" operator="equal">
      <formula>"TBA"</formula>
    </cfRule>
  </conditionalFormatting>
  <conditionalFormatting sqref="E807:E808">
    <cfRule type="cellIs" dxfId="4846" priority="90" operator="equal">
      <formula>"TBA"</formula>
    </cfRule>
  </conditionalFormatting>
  <conditionalFormatting sqref="E813">
    <cfRule type="cellIs" dxfId="4845" priority="89" operator="equal">
      <formula>"TBA"</formula>
    </cfRule>
  </conditionalFormatting>
  <conditionalFormatting sqref="E811:E812">
    <cfRule type="cellIs" dxfId="4844" priority="88" operator="equal">
      <formula>"TBA"</formula>
    </cfRule>
  </conditionalFormatting>
  <conditionalFormatting sqref="E817">
    <cfRule type="cellIs" dxfId="4843" priority="87" operator="equal">
      <formula>"TBA"</formula>
    </cfRule>
  </conditionalFormatting>
  <conditionalFormatting sqref="E816">
    <cfRule type="cellIs" dxfId="4842" priority="86" operator="equal">
      <formula>"TBA"</formula>
    </cfRule>
  </conditionalFormatting>
  <conditionalFormatting sqref="E814:E815">
    <cfRule type="cellIs" dxfId="4841" priority="85" operator="equal">
      <formula>"TBA"</formula>
    </cfRule>
  </conditionalFormatting>
  <conditionalFormatting sqref="E821">
    <cfRule type="cellIs" dxfId="4840" priority="84" operator="equal">
      <formula>"TBA"</formula>
    </cfRule>
  </conditionalFormatting>
  <conditionalFormatting sqref="E820">
    <cfRule type="cellIs" dxfId="4839" priority="83" operator="equal">
      <formula>"TBA"</formula>
    </cfRule>
  </conditionalFormatting>
  <conditionalFormatting sqref="E818:E819">
    <cfRule type="cellIs" dxfId="4838" priority="82" operator="equal">
      <formula>"TBA"</formula>
    </cfRule>
  </conditionalFormatting>
  <conditionalFormatting sqref="E824">
    <cfRule type="cellIs" dxfId="4837" priority="81" operator="equal">
      <formula>"TBA"</formula>
    </cfRule>
  </conditionalFormatting>
  <conditionalFormatting sqref="E822:E823">
    <cfRule type="cellIs" dxfId="4836" priority="80" operator="equal">
      <formula>"TBA"</formula>
    </cfRule>
  </conditionalFormatting>
  <conditionalFormatting sqref="E828">
    <cfRule type="cellIs" dxfId="4835" priority="79" operator="equal">
      <formula>"TBA"</formula>
    </cfRule>
  </conditionalFormatting>
  <conditionalFormatting sqref="E827">
    <cfRule type="cellIs" dxfId="4834" priority="78" operator="equal">
      <formula>"TBA"</formula>
    </cfRule>
  </conditionalFormatting>
  <conditionalFormatting sqref="E825:E826">
    <cfRule type="cellIs" dxfId="4833" priority="77" operator="equal">
      <formula>"TBA"</formula>
    </cfRule>
  </conditionalFormatting>
  <conditionalFormatting sqref="E829">
    <cfRule type="cellIs" dxfId="4832" priority="76" operator="equal">
      <formula>"TBA"</formula>
    </cfRule>
  </conditionalFormatting>
  <conditionalFormatting sqref="E833">
    <cfRule type="cellIs" dxfId="4831" priority="75" operator="equal">
      <formula>"TBA"</formula>
    </cfRule>
  </conditionalFormatting>
  <conditionalFormatting sqref="E832">
    <cfRule type="cellIs" dxfId="4830" priority="74" operator="equal">
      <formula>"TBA"</formula>
    </cfRule>
  </conditionalFormatting>
  <conditionalFormatting sqref="E830:E831">
    <cfRule type="cellIs" dxfId="4829" priority="73" operator="equal">
      <formula>"TBA"</formula>
    </cfRule>
  </conditionalFormatting>
  <conditionalFormatting sqref="E836">
    <cfRule type="cellIs" dxfId="4828" priority="72" operator="equal">
      <formula>"TBA"</formula>
    </cfRule>
  </conditionalFormatting>
  <conditionalFormatting sqref="E834:E835">
    <cfRule type="cellIs" dxfId="4827" priority="71" operator="equal">
      <formula>"TBA"</formula>
    </cfRule>
  </conditionalFormatting>
  <conditionalFormatting sqref="E839">
    <cfRule type="cellIs" dxfId="4826" priority="69" operator="equal">
      <formula>"TBA"</formula>
    </cfRule>
  </conditionalFormatting>
  <conditionalFormatting sqref="E837:E838">
    <cfRule type="cellIs" dxfId="4825" priority="68" operator="equal">
      <formula>"TBA"</formula>
    </cfRule>
  </conditionalFormatting>
  <conditionalFormatting sqref="E841">
    <cfRule type="cellIs" dxfId="4824" priority="67" operator="equal">
      <formula>"TBA"</formula>
    </cfRule>
  </conditionalFormatting>
  <conditionalFormatting sqref="E845">
    <cfRule type="cellIs" dxfId="4823" priority="66" operator="equal">
      <formula>"TBA"</formula>
    </cfRule>
  </conditionalFormatting>
  <conditionalFormatting sqref="E844">
    <cfRule type="cellIs" dxfId="4822" priority="65" operator="equal">
      <formula>"TBA"</formula>
    </cfRule>
  </conditionalFormatting>
  <conditionalFormatting sqref="E842:E843">
    <cfRule type="cellIs" dxfId="4821" priority="64" operator="equal">
      <formula>"TBA"</formula>
    </cfRule>
  </conditionalFormatting>
  <conditionalFormatting sqref="E848">
    <cfRule type="cellIs" dxfId="4820" priority="63" operator="equal">
      <formula>"TBA"</formula>
    </cfRule>
  </conditionalFormatting>
  <conditionalFormatting sqref="E846:E847">
    <cfRule type="cellIs" dxfId="4819" priority="62" operator="equal">
      <formula>"TBA"</formula>
    </cfRule>
  </conditionalFormatting>
  <conditionalFormatting sqref="E852">
    <cfRule type="cellIs" dxfId="4818" priority="61" operator="equal">
      <formula>"TBA"</formula>
    </cfRule>
  </conditionalFormatting>
  <conditionalFormatting sqref="E851">
    <cfRule type="cellIs" dxfId="4817" priority="60" operator="equal">
      <formula>"TBA"</formula>
    </cfRule>
  </conditionalFormatting>
  <conditionalFormatting sqref="E849:E850">
    <cfRule type="cellIs" dxfId="4816" priority="59" operator="equal">
      <formula>"TBA"</formula>
    </cfRule>
  </conditionalFormatting>
  <conditionalFormatting sqref="E853">
    <cfRule type="cellIs" dxfId="4815" priority="58" operator="equal">
      <formula>"TBA"</formula>
    </cfRule>
  </conditionalFormatting>
  <conditionalFormatting sqref="E857">
    <cfRule type="cellIs" dxfId="4814" priority="57" operator="equal">
      <formula>"TBA"</formula>
    </cfRule>
  </conditionalFormatting>
  <conditionalFormatting sqref="E856">
    <cfRule type="cellIs" dxfId="4813" priority="56" operator="equal">
      <formula>"TBA"</formula>
    </cfRule>
  </conditionalFormatting>
  <conditionalFormatting sqref="E854:E855">
    <cfRule type="cellIs" dxfId="4812" priority="55" operator="equal">
      <formula>"TBA"</formula>
    </cfRule>
  </conditionalFormatting>
  <conditionalFormatting sqref="E860">
    <cfRule type="cellIs" dxfId="4811" priority="54" operator="equal">
      <formula>"TBA"</formula>
    </cfRule>
  </conditionalFormatting>
  <conditionalFormatting sqref="E858:E859">
    <cfRule type="cellIs" dxfId="4810" priority="53" operator="equal">
      <formula>"TBA"</formula>
    </cfRule>
  </conditionalFormatting>
  <conditionalFormatting sqref="E864">
    <cfRule type="cellIs" dxfId="4809" priority="52" operator="equal">
      <formula>"TBA"</formula>
    </cfRule>
  </conditionalFormatting>
  <conditionalFormatting sqref="E863">
    <cfRule type="cellIs" dxfId="4808" priority="51" operator="equal">
      <formula>"TBA"</formula>
    </cfRule>
  </conditionalFormatting>
  <conditionalFormatting sqref="E861:E862">
    <cfRule type="cellIs" dxfId="4807" priority="50" operator="equal">
      <formula>"TBA"</formula>
    </cfRule>
  </conditionalFormatting>
  <conditionalFormatting sqref="E865">
    <cfRule type="cellIs" dxfId="4806" priority="49" operator="equal">
      <formula>"TBA"</formula>
    </cfRule>
  </conditionalFormatting>
  <conditionalFormatting sqref="E869">
    <cfRule type="cellIs" dxfId="4805" priority="48" operator="equal">
      <formula>"TBA"</formula>
    </cfRule>
  </conditionalFormatting>
  <conditionalFormatting sqref="E868">
    <cfRule type="cellIs" dxfId="4804" priority="47" operator="equal">
      <formula>"TBA"</formula>
    </cfRule>
  </conditionalFormatting>
  <conditionalFormatting sqref="E866:E867">
    <cfRule type="cellIs" dxfId="4803" priority="46" operator="equal">
      <formula>"TBA"</formula>
    </cfRule>
  </conditionalFormatting>
  <conditionalFormatting sqref="E872">
    <cfRule type="cellIs" dxfId="4802" priority="45" operator="equal">
      <formula>"TBA"</formula>
    </cfRule>
  </conditionalFormatting>
  <conditionalFormatting sqref="E870:E871">
    <cfRule type="cellIs" dxfId="4801" priority="44" operator="equal">
      <formula>"TBA"</formula>
    </cfRule>
  </conditionalFormatting>
  <conditionalFormatting sqref="E876">
    <cfRule type="cellIs" dxfId="4800" priority="43" operator="equal">
      <formula>"TBA"</formula>
    </cfRule>
  </conditionalFormatting>
  <conditionalFormatting sqref="E875">
    <cfRule type="cellIs" dxfId="4799" priority="42" operator="equal">
      <formula>"TBA"</formula>
    </cfRule>
  </conditionalFormatting>
  <conditionalFormatting sqref="E873:E874">
    <cfRule type="cellIs" dxfId="4798" priority="41" operator="equal">
      <formula>"TBA"</formula>
    </cfRule>
  </conditionalFormatting>
  <conditionalFormatting sqref="E877">
    <cfRule type="cellIs" dxfId="4797" priority="40" operator="equal">
      <formula>"TBA"</formula>
    </cfRule>
  </conditionalFormatting>
  <conditionalFormatting sqref="E881">
    <cfRule type="cellIs" dxfId="4796" priority="39" operator="equal">
      <formula>"TBA"</formula>
    </cfRule>
  </conditionalFormatting>
  <conditionalFormatting sqref="E880">
    <cfRule type="cellIs" dxfId="4795" priority="38" operator="equal">
      <formula>"TBA"</formula>
    </cfRule>
  </conditionalFormatting>
  <conditionalFormatting sqref="E882:E883">
    <cfRule type="cellIs" dxfId="4794" priority="35" operator="equal">
      <formula>"TBA"</formula>
    </cfRule>
  </conditionalFormatting>
  <conditionalFormatting sqref="E318">
    <cfRule type="cellIs" dxfId="4793" priority="32" operator="equal">
      <formula>"TBA"</formula>
    </cfRule>
  </conditionalFormatting>
  <conditionalFormatting sqref="E285">
    <cfRule type="cellIs" dxfId="4792" priority="30" operator="equal">
      <formula>"TBA"</formula>
    </cfRule>
  </conditionalFormatting>
  <conditionalFormatting sqref="E284">
    <cfRule type="cellIs" dxfId="4791" priority="31" operator="equal">
      <formula>"TBA"</formula>
    </cfRule>
  </conditionalFormatting>
  <conditionalFormatting sqref="E286:E287">
    <cfRule type="cellIs" dxfId="4790" priority="29" operator="equal">
      <formula>"TBA"</formula>
    </cfRule>
  </conditionalFormatting>
  <conditionalFormatting sqref="E1">
    <cfRule type="cellIs" dxfId="4789" priority="28" operator="equal">
      <formula>"tba"</formula>
    </cfRule>
  </conditionalFormatting>
  <conditionalFormatting sqref="E1">
    <cfRule type="cellIs" dxfId="4788" priority="27" operator="equal">
      <formula>"TBA"</formula>
    </cfRule>
  </conditionalFormatting>
  <conditionalFormatting sqref="H8">
    <cfRule type="cellIs" dxfId="4787" priority="26" operator="equal">
      <formula>"tba"</formula>
    </cfRule>
  </conditionalFormatting>
  <conditionalFormatting sqref="H9">
    <cfRule type="cellIs" dxfId="4786" priority="25" operator="equal">
      <formula>"tba"</formula>
    </cfRule>
  </conditionalFormatting>
  <conditionalFormatting sqref="E232">
    <cfRule type="cellIs" dxfId="4785" priority="24" operator="equal">
      <formula>"TBA"</formula>
    </cfRule>
  </conditionalFormatting>
  <conditionalFormatting sqref="E304">
    <cfRule type="cellIs" dxfId="4784" priority="13" operator="equal">
      <formula>"TBA"</formula>
    </cfRule>
  </conditionalFormatting>
  <conditionalFormatting sqref="E305">
    <cfRule type="cellIs" dxfId="4783" priority="12" operator="equal">
      <formula>"TBA"</formula>
    </cfRule>
  </conditionalFormatting>
  <conditionalFormatting sqref="E306:E307">
    <cfRule type="cellIs" dxfId="4782" priority="11" operator="equal">
      <formula>"TBA"</formula>
    </cfRule>
  </conditionalFormatting>
  <conditionalFormatting sqref="E262">
    <cfRule type="cellIs" dxfId="4781" priority="20" operator="equal">
      <formula>"TBA"</formula>
    </cfRule>
  </conditionalFormatting>
  <conditionalFormatting sqref="E295">
    <cfRule type="cellIs" dxfId="4780" priority="18" operator="equal">
      <formula>"TBA"</formula>
    </cfRule>
  </conditionalFormatting>
  <conditionalFormatting sqref="E294">
    <cfRule type="cellIs" dxfId="4779" priority="19" operator="equal">
      <formula>"TBA"</formula>
    </cfRule>
  </conditionalFormatting>
  <conditionalFormatting sqref="E296:E297">
    <cfRule type="cellIs" dxfId="4778" priority="17" operator="equal">
      <formula>"TBA"</formula>
    </cfRule>
  </conditionalFormatting>
  <conditionalFormatting sqref="E300">
    <cfRule type="cellIs" dxfId="4777" priority="15" operator="equal">
      <formula>"TBA"</formula>
    </cfRule>
  </conditionalFormatting>
  <conditionalFormatting sqref="E299">
    <cfRule type="cellIs" dxfId="4776" priority="16" operator="equal">
      <formula>"TBA"</formula>
    </cfRule>
  </conditionalFormatting>
  <conditionalFormatting sqref="E301:E302">
    <cfRule type="cellIs" dxfId="4775" priority="14" operator="equal">
      <formula>"TBA"</formula>
    </cfRule>
  </conditionalFormatting>
  <conditionalFormatting sqref="E132">
    <cfRule type="cellIs" dxfId="4774" priority="1" operator="equal">
      <formula>"TBA"</formula>
    </cfRule>
  </conditionalFormatting>
  <conditionalFormatting sqref="E132">
    <cfRule type="cellIs" dxfId="4773" priority="2" operator="equal">
      <formula>"tba"</formula>
    </cfRule>
  </conditionalFormatting>
  <hyperlinks>
    <hyperlink ref="E111" r:id="rId1" display="https://www.maersk.com/schedules/vesselSchedules?vesselCode=484&amp;fromDate=2021-03-18"/>
    <hyperlink ref="E112" r:id="rId2" display="https://www.maersk.com/schedules/vesselSchedules?vesselCode=Q4J&amp;fromDate=2021-03-18"/>
    <hyperlink ref="E113" r:id="rId3" display="https://www.maersk.com/schedules/vesselSchedules?vesselCode=Q4G&amp;fromDate=2021-04-15"/>
    <hyperlink ref="E114" r:id="rId4" display="https://www.maersk.com/schedules/vesselSchedules?vesselCode=Q4K&amp;fromDate=2021-04-15"/>
    <hyperlink ref="E353" r:id="rId5" display="javascript:__doPostBack('Shipping2$Shipments$ctl02$LinkButton1','')"/>
    <hyperlink ref="E354" r:id="rId6" display="javascript:__doPostBack('Shipping2$Shipments$ctl03$LinkButton1','')"/>
    <hyperlink ref="E355" r:id="rId7" display="javascript:__doPostBack('Shipping2$Shipments$ctl04$LinkButton1','')"/>
    <hyperlink ref="E356" r:id="rId8" display="javascript:__doPostBack('Shipping2$Shipments$ctl05$LinkButton1','')"/>
    <hyperlink ref="E384" r:id="rId9" display="javascript:__doPostBack('Shipping2$Shipments$ctl02$LinkButton1','')"/>
    <hyperlink ref="E385" r:id="rId10" display="javascript:__doPostBack('Shipping2$Shipments$ctl03$LinkButton1','')"/>
    <hyperlink ref="E389" r:id="rId11" display="javascript:__doPostBack('Shipping2$Shipments$ctl04$LinkButton1','')"/>
    <hyperlink ref="E390" r:id="rId12" display="javascript:__doPostBack('Shipping2$Shipments$ctl05$LinkButton1','')"/>
    <hyperlink ref="E358" r:id="rId13" display="javascript:__doPostBack('Shipping2$Shipments$ctl02$LinkButton1','')"/>
    <hyperlink ref="E359" r:id="rId14" display="javascript:__doPostBack('Shipping2$Shipments$ctl03$LinkButton1','')"/>
    <hyperlink ref="E392" r:id="rId15" display="javascript:__doPostBack('Shipping2$Shipments$ctl02$LinkButton1','')"/>
    <hyperlink ref="E393" r:id="rId16" display="javascript:__doPostBack('Shipping2$Shipments$ctl03$LinkButton1','')"/>
    <hyperlink ref="E366" r:id="rId17" display="javascript:__doPostBack('Shipping2$Shipments$ctl02$LinkButton1','')"/>
    <hyperlink ref="E367" r:id="rId18" display="javascript:__doPostBack('Shipping2$Shipments$ctl03$LinkButton1','')"/>
    <hyperlink ref="E397" r:id="rId19" display="javascript:__doPostBack('Shipping2$Shipments$ctl02$LinkButton1','')"/>
    <hyperlink ref="E401" r:id="rId20" display="javascript:__doPostBack('Shipping2$Shipments$ctl03$LinkButton1','')"/>
    <hyperlink ref="E371" r:id="rId21" display="javascript:__doPostBack('Shipping2$Shipments$ctl02$LinkButton1','')"/>
    <hyperlink ref="E372" r:id="rId22" display="javascript:__doPostBack('Shipping2$Shipments$ctl03$LinkButton1','')"/>
    <hyperlink ref="E405" r:id="rId23" display="javascript:__doPostBack('Shipping2$Shipments$ctl02$LinkButton1','')"/>
    <hyperlink ref="E406" r:id="rId24" display="javascript:__doPostBack('Shipping2$Shipments$ctl03$LinkButton1','')"/>
    <hyperlink ref="E379" r:id="rId25" display="javascript:__doPostBack('Shipping2$Shipments$ctl02$LinkButton1','')"/>
    <hyperlink ref="E380" r:id="rId26" display="javascript:__doPostBack('Shipping2$Shipments$ctl03$LinkButton1','')"/>
    <hyperlink ref="E413" r:id="rId27" display="javascript:__doPostBack('Shipping2$Shipments$ctl02$LinkButton1','')"/>
    <hyperlink ref="E414" r:id="rId28" display="javascript:__doPostBack('Shipping2$Shipments$ctl03$LinkButton1','')"/>
  </hyperlinks>
  <pageMargins left="0.511811024" right="0.511811024" top="0.78740157499999996" bottom="0.78740157499999996" header="0.31496062000000002" footer="0.31496062000000002"/>
  <pageSetup paperSize="9" orientation="portrait" r:id="rId29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78"/>
  <sheetViews>
    <sheetView zoomScaleNormal="100" workbookViewId="0">
      <pane ySplit="1" topLeftCell="A2" activePane="bottomLeft" state="frozen"/>
      <selection pane="bottomLeft" activeCell="D24" sqref="D24"/>
    </sheetView>
  </sheetViews>
  <sheetFormatPr defaultRowHeight="15"/>
  <cols>
    <col min="1" max="1" width="11.85546875" style="30" bestFit="1" customWidth="1"/>
    <col min="2" max="2" width="17.7109375" style="30" bestFit="1" customWidth="1"/>
    <col min="3" max="3" width="22.42578125" style="30" bestFit="1" customWidth="1"/>
    <col min="4" max="4" width="15.140625" style="30" bestFit="1" customWidth="1"/>
    <col min="5" max="5" width="27" style="30" bestFit="1" customWidth="1"/>
    <col min="6" max="6" width="23.85546875" style="30" bestFit="1" customWidth="1"/>
    <col min="7" max="7" width="11.28515625" style="58" bestFit="1" customWidth="1"/>
    <col min="8" max="8" width="16.85546875" style="58" bestFit="1" customWidth="1"/>
    <col min="9" max="9" width="13.42578125" style="58" bestFit="1" customWidth="1"/>
    <col min="10" max="10" width="9.7109375" style="30" bestFit="1" customWidth="1"/>
    <col min="11" max="16384" width="9.140625" style="30"/>
  </cols>
  <sheetData>
    <row r="1" spans="1:10">
      <c r="A1" s="54" t="s">
        <v>409</v>
      </c>
      <c r="B1" s="54" t="s">
        <v>410</v>
      </c>
      <c r="C1" s="54" t="s">
        <v>403</v>
      </c>
      <c r="D1" s="54" t="s">
        <v>404</v>
      </c>
      <c r="E1" s="55" t="s">
        <v>405</v>
      </c>
      <c r="F1" s="54" t="s">
        <v>406</v>
      </c>
      <c r="G1" s="57" t="s">
        <v>4</v>
      </c>
      <c r="H1" s="57" t="s">
        <v>407</v>
      </c>
      <c r="I1" s="57" t="s">
        <v>408</v>
      </c>
      <c r="J1" s="1" t="s">
        <v>7</v>
      </c>
    </row>
    <row r="2" spans="1:10">
      <c r="A2" s="83" t="s">
        <v>546</v>
      </c>
      <c r="B2" s="104" t="s">
        <v>411</v>
      </c>
      <c r="C2" s="44" t="s">
        <v>8</v>
      </c>
      <c r="D2" s="46" t="s">
        <v>29</v>
      </c>
      <c r="E2" s="46" t="s">
        <v>564</v>
      </c>
      <c r="F2" s="46" t="s">
        <v>565</v>
      </c>
      <c r="G2" s="28">
        <v>44316</v>
      </c>
      <c r="H2" s="28">
        <v>44317</v>
      </c>
      <c r="I2" s="28">
        <v>44339</v>
      </c>
      <c r="J2" s="2" t="str">
        <f t="shared" ref="J2:J65" si="0">IF(H2&lt;&gt;0,"finalizado", "pendente")</f>
        <v>finalizado</v>
      </c>
    </row>
    <row r="3" spans="1:10">
      <c r="A3" s="83" t="s">
        <v>546</v>
      </c>
      <c r="B3" s="104" t="s">
        <v>411</v>
      </c>
      <c r="C3" s="44" t="s">
        <v>8</v>
      </c>
      <c r="D3" s="46" t="s">
        <v>29</v>
      </c>
      <c r="E3" s="45"/>
      <c r="F3" s="49"/>
      <c r="G3" s="28"/>
      <c r="H3" s="28"/>
      <c r="I3" s="28"/>
      <c r="J3" s="2" t="str">
        <f t="shared" si="0"/>
        <v>pendente</v>
      </c>
    </row>
    <row r="4" spans="1:10">
      <c r="A4" s="83" t="s">
        <v>546</v>
      </c>
      <c r="B4" s="104" t="s">
        <v>411</v>
      </c>
      <c r="C4" s="44" t="s">
        <v>8</v>
      </c>
      <c r="D4" s="46" t="s">
        <v>29</v>
      </c>
      <c r="E4" s="45"/>
      <c r="F4" s="49"/>
      <c r="G4" s="28"/>
      <c r="H4" s="28"/>
      <c r="I4" s="28"/>
      <c r="J4" s="3" t="str">
        <f t="shared" si="0"/>
        <v>pendente</v>
      </c>
    </row>
    <row r="5" spans="1:10">
      <c r="A5" s="83" t="s">
        <v>546</v>
      </c>
      <c r="B5" s="104" t="s">
        <v>411</v>
      </c>
      <c r="C5" s="44" t="s">
        <v>8</v>
      </c>
      <c r="D5" s="46" t="s">
        <v>29</v>
      </c>
      <c r="E5" s="46"/>
      <c r="F5" s="46"/>
      <c r="G5" s="103"/>
      <c r="H5" s="103"/>
      <c r="I5" s="28"/>
      <c r="J5" s="3" t="str">
        <f t="shared" si="0"/>
        <v>pendente</v>
      </c>
    </row>
    <row r="6" spans="1:10">
      <c r="A6" s="141" t="s">
        <v>546</v>
      </c>
      <c r="B6" s="141" t="s">
        <v>411</v>
      </c>
      <c r="C6" s="50" t="s">
        <v>8</v>
      </c>
      <c r="D6" s="51" t="s">
        <v>29</v>
      </c>
      <c r="E6" s="50"/>
      <c r="F6" s="50"/>
      <c r="G6" s="53"/>
      <c r="H6" s="53"/>
      <c r="I6" s="53"/>
      <c r="J6" s="3" t="str">
        <f t="shared" si="0"/>
        <v>pendente</v>
      </c>
    </row>
    <row r="7" spans="1:10">
      <c r="A7" s="83" t="s">
        <v>546</v>
      </c>
      <c r="B7" s="104" t="s">
        <v>411</v>
      </c>
      <c r="C7" s="47" t="s">
        <v>8</v>
      </c>
      <c r="D7" s="49" t="s">
        <v>15</v>
      </c>
      <c r="E7" s="46" t="s">
        <v>564</v>
      </c>
      <c r="F7" s="46" t="s">
        <v>565</v>
      </c>
      <c r="G7" s="28">
        <v>44316</v>
      </c>
      <c r="H7" s="28">
        <v>44317</v>
      </c>
      <c r="I7" s="28">
        <v>44342</v>
      </c>
      <c r="J7" s="3" t="str">
        <f t="shared" si="0"/>
        <v>finalizado</v>
      </c>
    </row>
    <row r="8" spans="1:10">
      <c r="A8" s="83" t="s">
        <v>546</v>
      </c>
      <c r="B8" s="104" t="s">
        <v>411</v>
      </c>
      <c r="C8" s="47" t="s">
        <v>8</v>
      </c>
      <c r="D8" s="49" t="s">
        <v>15</v>
      </c>
      <c r="E8" s="47"/>
      <c r="F8" s="49"/>
      <c r="G8" s="28"/>
      <c r="H8" s="28"/>
      <c r="I8" s="28"/>
      <c r="J8" s="3" t="str">
        <f t="shared" si="0"/>
        <v>pendente</v>
      </c>
    </row>
    <row r="9" spans="1:10">
      <c r="A9" s="83" t="s">
        <v>546</v>
      </c>
      <c r="B9" s="104" t="s">
        <v>411</v>
      </c>
      <c r="C9" s="47" t="s">
        <v>8</v>
      </c>
      <c r="D9" s="49" t="s">
        <v>15</v>
      </c>
      <c r="E9" s="44"/>
      <c r="F9" s="15"/>
      <c r="G9" s="45"/>
      <c r="H9" s="45"/>
      <c r="I9" s="45"/>
      <c r="J9" s="3" t="str">
        <f t="shared" si="0"/>
        <v>pendente</v>
      </c>
    </row>
    <row r="10" spans="1:10">
      <c r="A10" s="83" t="s">
        <v>546</v>
      </c>
      <c r="B10" s="104" t="s">
        <v>411</v>
      </c>
      <c r="C10" s="47" t="s">
        <v>8</v>
      </c>
      <c r="D10" s="49" t="s">
        <v>15</v>
      </c>
      <c r="E10" s="44"/>
      <c r="F10" s="15"/>
      <c r="G10" s="45"/>
      <c r="H10" s="45"/>
      <c r="I10" s="45"/>
      <c r="J10" s="3" t="str">
        <f t="shared" si="0"/>
        <v>pendente</v>
      </c>
    </row>
    <row r="11" spans="1:10">
      <c r="A11" s="141" t="s">
        <v>546</v>
      </c>
      <c r="B11" s="141" t="s">
        <v>411</v>
      </c>
      <c r="C11" s="52" t="s">
        <v>8</v>
      </c>
      <c r="D11" s="31" t="s">
        <v>15</v>
      </c>
      <c r="E11" s="52"/>
      <c r="F11" s="31"/>
      <c r="G11" s="53"/>
      <c r="H11" s="53"/>
      <c r="I11" s="53"/>
      <c r="J11" s="3" t="str">
        <f t="shared" si="0"/>
        <v>pendente</v>
      </c>
    </row>
    <row r="12" spans="1:10">
      <c r="A12" s="83" t="s">
        <v>546</v>
      </c>
      <c r="B12" s="104" t="s">
        <v>411</v>
      </c>
      <c r="C12" s="44" t="s">
        <v>8</v>
      </c>
      <c r="D12" s="44" t="s">
        <v>9</v>
      </c>
      <c r="E12" s="49"/>
      <c r="F12" s="49"/>
      <c r="G12" s="28"/>
      <c r="H12" s="28"/>
      <c r="I12" s="28"/>
      <c r="J12" s="3" t="str">
        <f t="shared" si="0"/>
        <v>pendente</v>
      </c>
    </row>
    <row r="13" spans="1:10">
      <c r="A13" s="83" t="s">
        <v>546</v>
      </c>
      <c r="B13" s="104" t="s">
        <v>411</v>
      </c>
      <c r="C13" s="44" t="s">
        <v>8</v>
      </c>
      <c r="D13" s="44" t="s">
        <v>9</v>
      </c>
      <c r="E13" s="49"/>
      <c r="F13" s="17"/>
      <c r="G13" s="17"/>
      <c r="H13" s="45"/>
      <c r="I13" s="28"/>
      <c r="J13" s="3" t="str">
        <f t="shared" si="0"/>
        <v>pendente</v>
      </c>
    </row>
    <row r="14" spans="1:10">
      <c r="A14" s="83" t="s">
        <v>546</v>
      </c>
      <c r="B14" s="104" t="s">
        <v>411</v>
      </c>
      <c r="C14" s="44" t="s">
        <v>8</v>
      </c>
      <c r="D14" s="44" t="s">
        <v>9</v>
      </c>
      <c r="E14" s="49"/>
      <c r="F14" s="17"/>
      <c r="G14" s="17"/>
      <c r="H14" s="45"/>
      <c r="I14" s="28"/>
      <c r="J14" s="3" t="str">
        <f t="shared" si="0"/>
        <v>pendente</v>
      </c>
    </row>
    <row r="15" spans="1:10">
      <c r="A15" s="83" t="s">
        <v>546</v>
      </c>
      <c r="B15" s="104" t="s">
        <v>411</v>
      </c>
      <c r="C15" s="44" t="s">
        <v>8</v>
      </c>
      <c r="D15" s="44" t="s">
        <v>9</v>
      </c>
      <c r="E15" s="49"/>
      <c r="F15" s="17"/>
      <c r="G15" s="17"/>
      <c r="H15" s="45"/>
      <c r="I15" s="28"/>
      <c r="J15" s="3" t="str">
        <f t="shared" si="0"/>
        <v>pendente</v>
      </c>
    </row>
    <row r="16" spans="1:10">
      <c r="A16" s="141" t="s">
        <v>546</v>
      </c>
      <c r="B16" s="141" t="s">
        <v>411</v>
      </c>
      <c r="C16" s="50" t="s">
        <v>8</v>
      </c>
      <c r="D16" s="50" t="s">
        <v>9</v>
      </c>
      <c r="E16" s="31"/>
      <c r="F16" s="52"/>
      <c r="G16" s="48"/>
      <c r="H16" s="48"/>
      <c r="I16" s="53"/>
      <c r="J16" s="2" t="str">
        <f>IF(H16&lt;&gt;0,"finalizado", "pendente")</f>
        <v>pendente</v>
      </c>
    </row>
    <row r="17" spans="1:10">
      <c r="A17" s="83" t="s">
        <v>546</v>
      </c>
      <c r="B17" s="104" t="s">
        <v>411</v>
      </c>
      <c r="C17" s="47" t="s">
        <v>8</v>
      </c>
      <c r="D17" s="46" t="s">
        <v>23</v>
      </c>
      <c r="E17" s="46" t="s">
        <v>564</v>
      </c>
      <c r="F17" s="46" t="s">
        <v>565</v>
      </c>
      <c r="G17" s="45">
        <v>44316</v>
      </c>
      <c r="H17" s="45">
        <v>44317</v>
      </c>
      <c r="I17" s="28">
        <v>44352</v>
      </c>
      <c r="J17" s="2" t="s">
        <v>54</v>
      </c>
    </row>
    <row r="18" spans="1:10">
      <c r="A18" s="83" t="s">
        <v>546</v>
      </c>
      <c r="B18" s="104" t="s">
        <v>411</v>
      </c>
      <c r="C18" s="47" t="s">
        <v>8</v>
      </c>
      <c r="D18" s="46" t="s">
        <v>23</v>
      </c>
      <c r="E18" s="49"/>
      <c r="F18" s="49"/>
      <c r="G18" s="28"/>
      <c r="H18" s="28"/>
      <c r="I18" s="28"/>
      <c r="J18" s="2" t="str">
        <f t="shared" si="0"/>
        <v>pendente</v>
      </c>
    </row>
    <row r="19" spans="1:10">
      <c r="A19" s="83" t="s">
        <v>546</v>
      </c>
      <c r="B19" s="104" t="s">
        <v>411</v>
      </c>
      <c r="C19" s="47" t="s">
        <v>8</v>
      </c>
      <c r="D19" s="46" t="s">
        <v>23</v>
      </c>
      <c r="E19" s="46"/>
      <c r="F19" s="46"/>
      <c r="G19" s="103"/>
      <c r="H19" s="103"/>
      <c r="I19" s="28"/>
      <c r="J19" s="3" t="str">
        <f t="shared" si="0"/>
        <v>pendente</v>
      </c>
    </row>
    <row r="20" spans="1:10">
      <c r="A20" s="83" t="s">
        <v>546</v>
      </c>
      <c r="B20" s="104" t="s">
        <v>411</v>
      </c>
      <c r="C20" s="47" t="s">
        <v>8</v>
      </c>
      <c r="D20" s="46" t="s">
        <v>23</v>
      </c>
      <c r="E20" s="44"/>
      <c r="F20" s="44"/>
      <c r="G20" s="28"/>
      <c r="H20" s="28"/>
      <c r="I20" s="45"/>
      <c r="J20" s="3" t="str">
        <f t="shared" si="0"/>
        <v>pendente</v>
      </c>
    </row>
    <row r="21" spans="1:10">
      <c r="A21" s="141" t="s">
        <v>546</v>
      </c>
      <c r="B21" s="141" t="s">
        <v>411</v>
      </c>
      <c r="C21" s="52" t="s">
        <v>8</v>
      </c>
      <c r="D21" s="51" t="s">
        <v>23</v>
      </c>
      <c r="E21" s="31"/>
      <c r="F21" s="52"/>
      <c r="G21" s="53"/>
      <c r="H21" s="53"/>
      <c r="I21" s="48"/>
      <c r="J21" s="3" t="str">
        <f t="shared" si="0"/>
        <v>pendente</v>
      </c>
    </row>
    <row r="22" spans="1:10">
      <c r="A22" s="83" t="s">
        <v>546</v>
      </c>
      <c r="B22" s="104" t="s">
        <v>411</v>
      </c>
      <c r="C22" s="47" t="s">
        <v>8</v>
      </c>
      <c r="D22" s="47" t="s">
        <v>55</v>
      </c>
      <c r="E22" s="49"/>
      <c r="F22" s="47"/>
      <c r="G22" s="28"/>
      <c r="H22" s="28"/>
      <c r="I22" s="45"/>
      <c r="J22" s="3" t="str">
        <f t="shared" si="0"/>
        <v>pendente</v>
      </c>
    </row>
    <row r="23" spans="1:10">
      <c r="A23" s="83" t="s">
        <v>546</v>
      </c>
      <c r="B23" s="104" t="s">
        <v>411</v>
      </c>
      <c r="C23" s="47" t="s">
        <v>8</v>
      </c>
      <c r="D23" s="47" t="s">
        <v>55</v>
      </c>
      <c r="E23" s="36"/>
      <c r="F23" s="46"/>
      <c r="G23" s="45"/>
      <c r="H23" s="45"/>
      <c r="I23" s="45"/>
      <c r="J23" s="3" t="str">
        <f t="shared" si="0"/>
        <v>pendente</v>
      </c>
    </row>
    <row r="24" spans="1:10">
      <c r="A24" s="83" t="s">
        <v>546</v>
      </c>
      <c r="B24" s="104" t="s">
        <v>411</v>
      </c>
      <c r="C24" s="47" t="s">
        <v>8</v>
      </c>
      <c r="D24" s="47" t="s">
        <v>55</v>
      </c>
      <c r="E24" s="36"/>
      <c r="F24" s="46"/>
      <c r="G24" s="45"/>
      <c r="H24" s="45"/>
      <c r="I24" s="45"/>
      <c r="J24" s="3" t="str">
        <f t="shared" si="0"/>
        <v>pendente</v>
      </c>
    </row>
    <row r="25" spans="1:10">
      <c r="A25" s="83" t="s">
        <v>546</v>
      </c>
      <c r="B25" s="104" t="s">
        <v>411</v>
      </c>
      <c r="C25" s="47" t="s">
        <v>8</v>
      </c>
      <c r="D25" s="47" t="s">
        <v>55</v>
      </c>
      <c r="E25" s="36"/>
      <c r="F25" s="46"/>
      <c r="G25" s="45"/>
      <c r="H25" s="45"/>
      <c r="I25" s="45"/>
      <c r="J25" s="3" t="str">
        <f t="shared" si="0"/>
        <v>pendente</v>
      </c>
    </row>
    <row r="26" spans="1:10">
      <c r="A26" s="141" t="s">
        <v>546</v>
      </c>
      <c r="B26" s="141" t="s">
        <v>411</v>
      </c>
      <c r="C26" s="52" t="s">
        <v>8</v>
      </c>
      <c r="D26" s="52" t="s">
        <v>55</v>
      </c>
      <c r="E26" s="50"/>
      <c r="F26" s="31"/>
      <c r="G26" s="48"/>
      <c r="H26" s="48"/>
      <c r="I26" s="48"/>
      <c r="J26" s="2" t="str">
        <f t="shared" si="0"/>
        <v>pendente</v>
      </c>
    </row>
    <row r="27" spans="1:10">
      <c r="A27" s="83" t="s">
        <v>546</v>
      </c>
      <c r="B27" s="104" t="s">
        <v>411</v>
      </c>
      <c r="C27" s="47" t="s">
        <v>8</v>
      </c>
      <c r="D27" s="47" t="s">
        <v>27</v>
      </c>
      <c r="E27" s="49"/>
      <c r="F27" s="47"/>
      <c r="G27" s="45"/>
      <c r="H27" s="45"/>
      <c r="I27" s="28"/>
      <c r="J27" s="3" t="str">
        <f t="shared" si="0"/>
        <v>pendente</v>
      </c>
    </row>
    <row r="28" spans="1:10">
      <c r="A28" s="83" t="s">
        <v>546</v>
      </c>
      <c r="B28" s="104" t="s">
        <v>411</v>
      </c>
      <c r="C28" s="47" t="s">
        <v>8</v>
      </c>
      <c r="D28" s="47" t="s">
        <v>27</v>
      </c>
      <c r="E28" s="49"/>
      <c r="F28" s="47"/>
      <c r="G28" s="45"/>
      <c r="H28" s="45"/>
      <c r="I28" s="28"/>
      <c r="J28" s="3" t="str">
        <f t="shared" si="0"/>
        <v>pendente</v>
      </c>
    </row>
    <row r="29" spans="1:10">
      <c r="A29" s="83" t="s">
        <v>546</v>
      </c>
      <c r="B29" s="104" t="s">
        <v>411</v>
      </c>
      <c r="C29" s="47" t="s">
        <v>8</v>
      </c>
      <c r="D29" s="47" t="s">
        <v>27</v>
      </c>
      <c r="E29" s="49"/>
      <c r="F29" s="47"/>
      <c r="G29" s="45"/>
      <c r="H29" s="45"/>
      <c r="I29" s="28"/>
      <c r="J29" s="3" t="str">
        <f t="shared" si="0"/>
        <v>pendente</v>
      </c>
    </row>
    <row r="30" spans="1:10">
      <c r="A30" s="83" t="s">
        <v>546</v>
      </c>
      <c r="B30" s="104" t="s">
        <v>411</v>
      </c>
      <c r="C30" s="47" t="s">
        <v>8</v>
      </c>
      <c r="D30" s="47" t="s">
        <v>27</v>
      </c>
      <c r="E30" s="44"/>
      <c r="F30" s="46"/>
      <c r="G30" s="45"/>
      <c r="H30" s="45"/>
      <c r="I30" s="45"/>
      <c r="J30" s="3" t="str">
        <f t="shared" si="0"/>
        <v>pendente</v>
      </c>
    </row>
    <row r="31" spans="1:10">
      <c r="A31" s="83" t="s">
        <v>546</v>
      </c>
      <c r="B31" s="104" t="s">
        <v>411</v>
      </c>
      <c r="C31" s="47" t="s">
        <v>8</v>
      </c>
      <c r="D31" s="47" t="s">
        <v>27</v>
      </c>
      <c r="E31" s="44"/>
      <c r="F31" s="46"/>
      <c r="G31" s="28"/>
      <c r="H31" s="28"/>
      <c r="I31" s="28"/>
      <c r="J31" s="3" t="str">
        <f t="shared" si="0"/>
        <v>pendente</v>
      </c>
    </row>
    <row r="32" spans="1:10">
      <c r="A32" s="141" t="s">
        <v>546</v>
      </c>
      <c r="B32" s="141" t="s">
        <v>411</v>
      </c>
      <c r="C32" s="52" t="s">
        <v>8</v>
      </c>
      <c r="D32" s="52" t="s">
        <v>27</v>
      </c>
      <c r="E32" s="50"/>
      <c r="F32" s="51"/>
      <c r="G32" s="48"/>
      <c r="H32" s="48"/>
      <c r="I32" s="48"/>
      <c r="J32" s="3" t="str">
        <f t="shared" si="0"/>
        <v>pendente</v>
      </c>
    </row>
    <row r="33" spans="1:10">
      <c r="A33" s="83" t="s">
        <v>433</v>
      </c>
      <c r="B33" s="83" t="s">
        <v>411</v>
      </c>
      <c r="C33" s="47" t="s">
        <v>20</v>
      </c>
      <c r="D33" s="47" t="s">
        <v>29</v>
      </c>
      <c r="E33" s="44"/>
      <c r="F33" s="46"/>
      <c r="G33" s="28"/>
      <c r="H33" s="28"/>
      <c r="I33" s="28"/>
      <c r="J33" s="3" t="str">
        <f t="shared" si="0"/>
        <v>pendente</v>
      </c>
    </row>
    <row r="34" spans="1:10">
      <c r="A34" s="83" t="s">
        <v>433</v>
      </c>
      <c r="B34" s="83" t="s">
        <v>411</v>
      </c>
      <c r="C34" s="47" t="s">
        <v>20</v>
      </c>
      <c r="D34" s="47" t="s">
        <v>29</v>
      </c>
      <c r="E34" s="119"/>
      <c r="F34" s="114"/>
      <c r="G34" s="28"/>
      <c r="H34" s="28"/>
      <c r="I34" s="28"/>
      <c r="J34" s="3" t="str">
        <f t="shared" si="0"/>
        <v>pendente</v>
      </c>
    </row>
    <row r="35" spans="1:10">
      <c r="A35" s="83" t="s">
        <v>433</v>
      </c>
      <c r="B35" s="83" t="s">
        <v>411</v>
      </c>
      <c r="C35" s="47" t="s">
        <v>20</v>
      </c>
      <c r="D35" s="47" t="s">
        <v>29</v>
      </c>
      <c r="E35" s="114"/>
      <c r="F35" s="114"/>
      <c r="G35" s="28"/>
      <c r="H35" s="28"/>
      <c r="I35" s="28"/>
      <c r="J35" s="3" t="str">
        <f t="shared" si="0"/>
        <v>pendente</v>
      </c>
    </row>
    <row r="36" spans="1:10">
      <c r="A36" s="83" t="s">
        <v>433</v>
      </c>
      <c r="B36" s="83" t="s">
        <v>411</v>
      </c>
      <c r="C36" s="47" t="s">
        <v>20</v>
      </c>
      <c r="D36" s="47" t="s">
        <v>29</v>
      </c>
      <c r="E36" s="114"/>
      <c r="F36" s="49"/>
      <c r="G36" s="28"/>
      <c r="H36" s="28"/>
      <c r="I36" s="28"/>
      <c r="J36" s="3" t="str">
        <f t="shared" si="0"/>
        <v>pendente</v>
      </c>
    </row>
    <row r="37" spans="1:10">
      <c r="A37" s="141" t="s">
        <v>433</v>
      </c>
      <c r="B37" s="141" t="s">
        <v>411</v>
      </c>
      <c r="C37" s="52" t="s">
        <v>20</v>
      </c>
      <c r="D37" s="52" t="s">
        <v>29</v>
      </c>
      <c r="E37" s="101"/>
      <c r="F37" s="31"/>
      <c r="G37" s="53"/>
      <c r="H37" s="53"/>
      <c r="I37" s="53"/>
      <c r="J37" s="3" t="str">
        <f t="shared" si="0"/>
        <v>pendente</v>
      </c>
    </row>
    <row r="38" spans="1:10">
      <c r="A38" s="83" t="s">
        <v>433</v>
      </c>
      <c r="B38" s="83" t="s">
        <v>411</v>
      </c>
      <c r="C38" s="47" t="s">
        <v>20</v>
      </c>
      <c r="D38" s="47" t="s">
        <v>15</v>
      </c>
      <c r="E38" s="47"/>
      <c r="F38" s="47"/>
      <c r="G38" s="28"/>
      <c r="H38" s="28"/>
      <c r="I38" s="28"/>
      <c r="J38" s="3" t="str">
        <f t="shared" si="0"/>
        <v>pendente</v>
      </c>
    </row>
    <row r="39" spans="1:10">
      <c r="A39" s="83" t="s">
        <v>433</v>
      </c>
      <c r="B39" s="83" t="s">
        <v>411</v>
      </c>
      <c r="C39" s="47" t="s">
        <v>20</v>
      </c>
      <c r="D39" s="47" t="s">
        <v>15</v>
      </c>
      <c r="E39" s="45"/>
      <c r="F39" s="49"/>
      <c r="G39" s="28"/>
      <c r="H39" s="28"/>
      <c r="I39" s="28"/>
      <c r="J39" s="3" t="str">
        <f t="shared" si="0"/>
        <v>pendente</v>
      </c>
    </row>
    <row r="40" spans="1:10">
      <c r="A40" s="83" t="s">
        <v>433</v>
      </c>
      <c r="B40" s="83" t="s">
        <v>411</v>
      </c>
      <c r="C40" s="47" t="s">
        <v>20</v>
      </c>
      <c r="D40" s="47" t="s">
        <v>15</v>
      </c>
      <c r="E40" s="45"/>
      <c r="F40" s="49"/>
      <c r="G40" s="28"/>
      <c r="H40" s="28"/>
      <c r="I40" s="28"/>
      <c r="J40" s="3" t="str">
        <f t="shared" si="0"/>
        <v>pendente</v>
      </c>
    </row>
    <row r="41" spans="1:10">
      <c r="A41" s="83" t="s">
        <v>433</v>
      </c>
      <c r="B41" s="83" t="s">
        <v>411</v>
      </c>
      <c r="C41" s="47" t="s">
        <v>20</v>
      </c>
      <c r="D41" s="47" t="s">
        <v>15</v>
      </c>
      <c r="E41" s="49"/>
      <c r="F41" s="49"/>
      <c r="G41" s="28"/>
      <c r="H41" s="28"/>
      <c r="I41" s="28"/>
      <c r="J41" s="3" t="str">
        <f t="shared" si="0"/>
        <v>pendente</v>
      </c>
    </row>
    <row r="42" spans="1:10">
      <c r="A42" s="141" t="s">
        <v>433</v>
      </c>
      <c r="B42" s="141" t="s">
        <v>411</v>
      </c>
      <c r="C42" s="52" t="s">
        <v>20</v>
      </c>
      <c r="D42" s="52" t="s">
        <v>15</v>
      </c>
      <c r="E42" s="52"/>
      <c r="F42" s="52"/>
      <c r="G42" s="53"/>
      <c r="H42" s="53"/>
      <c r="I42" s="53"/>
      <c r="J42" s="3" t="str">
        <f t="shared" si="0"/>
        <v>pendente</v>
      </c>
    </row>
    <row r="43" spans="1:10">
      <c r="A43" s="83" t="s">
        <v>433</v>
      </c>
      <c r="B43" s="83" t="s">
        <v>411</v>
      </c>
      <c r="C43" s="47" t="s">
        <v>20</v>
      </c>
      <c r="D43" s="47" t="s">
        <v>23</v>
      </c>
      <c r="E43" s="47"/>
      <c r="F43" s="47"/>
      <c r="G43" s="45"/>
      <c r="H43" s="28"/>
      <c r="I43" s="28"/>
      <c r="J43" s="3" t="str">
        <f t="shared" si="0"/>
        <v>pendente</v>
      </c>
    </row>
    <row r="44" spans="1:10">
      <c r="A44" s="83" t="s">
        <v>433</v>
      </c>
      <c r="B44" s="83" t="s">
        <v>411</v>
      </c>
      <c r="C44" s="47" t="s">
        <v>20</v>
      </c>
      <c r="D44" s="47" t="s">
        <v>23</v>
      </c>
      <c r="E44" s="47"/>
      <c r="F44" s="47"/>
      <c r="G44" s="28"/>
      <c r="H44" s="28"/>
      <c r="I44" s="45"/>
      <c r="J44" s="3" t="str">
        <f t="shared" si="0"/>
        <v>pendente</v>
      </c>
    </row>
    <row r="45" spans="1:10">
      <c r="A45" s="83" t="s">
        <v>433</v>
      </c>
      <c r="B45" s="83" t="s">
        <v>411</v>
      </c>
      <c r="C45" s="47" t="s">
        <v>20</v>
      </c>
      <c r="D45" s="47" t="s">
        <v>23</v>
      </c>
      <c r="E45" s="47"/>
      <c r="F45" s="14"/>
      <c r="G45" s="28"/>
      <c r="H45" s="28"/>
      <c r="I45" s="45"/>
      <c r="J45" s="3" t="str">
        <f t="shared" si="0"/>
        <v>pendente</v>
      </c>
    </row>
    <row r="46" spans="1:10">
      <c r="A46" s="83" t="s">
        <v>433</v>
      </c>
      <c r="B46" s="83" t="s">
        <v>411</v>
      </c>
      <c r="C46" s="47" t="s">
        <v>20</v>
      </c>
      <c r="D46" s="47" t="s">
        <v>23</v>
      </c>
      <c r="E46" s="44"/>
      <c r="F46" s="49"/>
      <c r="G46" s="28"/>
      <c r="H46" s="28"/>
      <c r="I46" s="28"/>
      <c r="J46" s="3" t="str">
        <f t="shared" si="0"/>
        <v>pendente</v>
      </c>
    </row>
    <row r="47" spans="1:10">
      <c r="A47" s="141" t="s">
        <v>433</v>
      </c>
      <c r="B47" s="141" t="s">
        <v>411</v>
      </c>
      <c r="C47" s="52" t="s">
        <v>20</v>
      </c>
      <c r="D47" s="52" t="s">
        <v>23</v>
      </c>
      <c r="E47" s="50"/>
      <c r="F47" s="31"/>
      <c r="G47" s="53"/>
      <c r="H47" s="53"/>
      <c r="I47" s="53"/>
      <c r="J47" s="3" t="str">
        <f t="shared" si="0"/>
        <v>pendente</v>
      </c>
    </row>
    <row r="48" spans="1:10">
      <c r="A48" s="83" t="s">
        <v>433</v>
      </c>
      <c r="B48" s="83" t="s">
        <v>411</v>
      </c>
      <c r="C48" s="47" t="s">
        <v>20</v>
      </c>
      <c r="D48" s="47" t="s">
        <v>55</v>
      </c>
      <c r="E48" s="44"/>
      <c r="F48" s="49"/>
      <c r="G48" s="28"/>
      <c r="H48" s="28"/>
      <c r="I48" s="28"/>
      <c r="J48" s="3" t="str">
        <f t="shared" si="0"/>
        <v>pendente</v>
      </c>
    </row>
    <row r="49" spans="1:10">
      <c r="A49" s="83" t="s">
        <v>433</v>
      </c>
      <c r="B49" s="83" t="s">
        <v>411</v>
      </c>
      <c r="C49" s="47" t="s">
        <v>20</v>
      </c>
      <c r="D49" s="47" t="s">
        <v>55</v>
      </c>
      <c r="E49" s="44"/>
      <c r="F49" s="49"/>
      <c r="G49" s="28"/>
      <c r="H49" s="28"/>
      <c r="I49" s="28"/>
      <c r="J49" s="3" t="str">
        <f t="shared" si="0"/>
        <v>pendente</v>
      </c>
    </row>
    <row r="50" spans="1:10">
      <c r="A50" s="83" t="s">
        <v>433</v>
      </c>
      <c r="B50" s="83" t="s">
        <v>411</v>
      </c>
      <c r="C50" s="47" t="s">
        <v>20</v>
      </c>
      <c r="D50" s="47" t="s">
        <v>55</v>
      </c>
      <c r="E50" s="44"/>
      <c r="F50" s="15"/>
      <c r="G50" s="45"/>
      <c r="H50" s="45"/>
      <c r="I50" s="45"/>
      <c r="J50" s="3" t="str">
        <f t="shared" si="0"/>
        <v>pendente</v>
      </c>
    </row>
    <row r="51" spans="1:10">
      <c r="A51" s="83" t="s">
        <v>433</v>
      </c>
      <c r="B51" s="83" t="s">
        <v>411</v>
      </c>
      <c r="C51" s="47" t="s">
        <v>20</v>
      </c>
      <c r="D51" s="47" t="s">
        <v>55</v>
      </c>
      <c r="E51" s="44"/>
      <c r="F51" s="15"/>
      <c r="G51" s="45"/>
      <c r="H51" s="45"/>
      <c r="I51" s="45"/>
      <c r="J51" s="3" t="str">
        <f t="shared" si="0"/>
        <v>pendente</v>
      </c>
    </row>
    <row r="52" spans="1:10">
      <c r="A52" s="141" t="s">
        <v>433</v>
      </c>
      <c r="B52" s="141" t="s">
        <v>411</v>
      </c>
      <c r="C52" s="52" t="s">
        <v>20</v>
      </c>
      <c r="D52" s="52" t="s">
        <v>55</v>
      </c>
      <c r="E52" s="50"/>
      <c r="F52" s="29"/>
      <c r="G52" s="48"/>
      <c r="H52" s="48"/>
      <c r="I52" s="48"/>
      <c r="J52" s="3" t="str">
        <f t="shared" si="0"/>
        <v>pendente</v>
      </c>
    </row>
    <row r="53" spans="1:10">
      <c r="A53" s="83" t="s">
        <v>433</v>
      </c>
      <c r="B53" s="83" t="s">
        <v>411</v>
      </c>
      <c r="C53" s="44" t="s">
        <v>20</v>
      </c>
      <c r="D53" s="44" t="s">
        <v>27</v>
      </c>
      <c r="E53" s="44"/>
      <c r="F53" s="15"/>
      <c r="G53" s="45"/>
      <c r="H53" s="45"/>
      <c r="I53" s="45"/>
      <c r="J53" s="3" t="str">
        <f t="shared" si="0"/>
        <v>pendente</v>
      </c>
    </row>
    <row r="54" spans="1:10">
      <c r="A54" s="83" t="s">
        <v>433</v>
      </c>
      <c r="B54" s="83" t="s">
        <v>411</v>
      </c>
      <c r="C54" s="44" t="s">
        <v>20</v>
      </c>
      <c r="D54" s="44" t="s">
        <v>27</v>
      </c>
      <c r="E54" s="44"/>
      <c r="F54" s="15"/>
      <c r="G54" s="45"/>
      <c r="H54" s="45"/>
      <c r="I54" s="45"/>
      <c r="J54" s="3" t="str">
        <f t="shared" si="0"/>
        <v>pendente</v>
      </c>
    </row>
    <row r="55" spans="1:10">
      <c r="A55" s="83" t="s">
        <v>433</v>
      </c>
      <c r="B55" s="83" t="s">
        <v>411</v>
      </c>
      <c r="C55" s="44" t="s">
        <v>20</v>
      </c>
      <c r="D55" s="44" t="s">
        <v>27</v>
      </c>
      <c r="E55" s="44"/>
      <c r="F55" s="15"/>
      <c r="G55" s="45"/>
      <c r="H55" s="45"/>
      <c r="I55" s="45"/>
      <c r="J55" s="3" t="str">
        <f t="shared" si="0"/>
        <v>pendente</v>
      </c>
    </row>
    <row r="56" spans="1:10">
      <c r="A56" s="83" t="s">
        <v>433</v>
      </c>
      <c r="B56" s="83" t="s">
        <v>411</v>
      </c>
      <c r="C56" s="44" t="s">
        <v>20</v>
      </c>
      <c r="D56" s="44" t="s">
        <v>27</v>
      </c>
      <c r="E56" s="47"/>
      <c r="F56" s="49"/>
      <c r="G56" s="28"/>
      <c r="H56" s="28"/>
      <c r="I56" s="28"/>
      <c r="J56" s="3" t="str">
        <f t="shared" si="0"/>
        <v>pendente</v>
      </c>
    </row>
    <row r="57" spans="1:10">
      <c r="A57" s="141" t="s">
        <v>433</v>
      </c>
      <c r="B57" s="141" t="s">
        <v>411</v>
      </c>
      <c r="C57" s="50" t="s">
        <v>20</v>
      </c>
      <c r="D57" s="50" t="s">
        <v>27</v>
      </c>
      <c r="E57" s="31"/>
      <c r="F57" s="31"/>
      <c r="G57" s="53"/>
      <c r="H57" s="53"/>
      <c r="I57" s="53"/>
      <c r="J57" s="3" t="str">
        <f t="shared" si="0"/>
        <v>pendente</v>
      </c>
    </row>
    <row r="58" spans="1:10">
      <c r="A58" s="83" t="s">
        <v>439</v>
      </c>
      <c r="B58" s="83" t="s">
        <v>411</v>
      </c>
      <c r="C58" s="47" t="s">
        <v>26</v>
      </c>
      <c r="D58" s="47" t="s">
        <v>29</v>
      </c>
      <c r="E58" s="46"/>
      <c r="F58" s="46"/>
      <c r="G58" s="103"/>
      <c r="H58" s="103"/>
      <c r="I58" s="28"/>
      <c r="J58" s="3" t="str">
        <f t="shared" si="0"/>
        <v>pendente</v>
      </c>
    </row>
    <row r="59" spans="1:10">
      <c r="A59" s="83" t="s">
        <v>439</v>
      </c>
      <c r="B59" s="83" t="s">
        <v>411</v>
      </c>
      <c r="C59" s="47" t="s">
        <v>26</v>
      </c>
      <c r="D59" s="47" t="s">
        <v>29</v>
      </c>
      <c r="E59" s="44"/>
      <c r="F59" s="44"/>
      <c r="G59" s="28"/>
      <c r="H59" s="28"/>
      <c r="I59" s="45"/>
      <c r="J59" s="3" t="str">
        <f t="shared" si="0"/>
        <v>pendente</v>
      </c>
    </row>
    <row r="60" spans="1:10">
      <c r="A60" s="83" t="s">
        <v>439</v>
      </c>
      <c r="B60" s="83" t="s">
        <v>411</v>
      </c>
      <c r="C60" s="47" t="s">
        <v>26</v>
      </c>
      <c r="D60" s="47" t="s">
        <v>29</v>
      </c>
      <c r="E60" s="49"/>
      <c r="F60" s="47"/>
      <c r="G60" s="28"/>
      <c r="H60" s="28"/>
      <c r="I60" s="45"/>
      <c r="J60" s="3" t="str">
        <f t="shared" si="0"/>
        <v>pendente</v>
      </c>
    </row>
    <row r="61" spans="1:10">
      <c r="A61" s="83" t="s">
        <v>439</v>
      </c>
      <c r="B61" s="83" t="s">
        <v>411</v>
      </c>
      <c r="C61" s="47" t="s">
        <v>26</v>
      </c>
      <c r="D61" s="47" t="s">
        <v>29</v>
      </c>
      <c r="E61" s="49"/>
      <c r="F61" s="47"/>
      <c r="G61" s="28"/>
      <c r="H61" s="28"/>
      <c r="I61" s="45"/>
      <c r="J61" s="3" t="str">
        <f t="shared" si="0"/>
        <v>pendente</v>
      </c>
    </row>
    <row r="62" spans="1:10">
      <c r="A62" s="141" t="s">
        <v>439</v>
      </c>
      <c r="B62" s="141" t="s">
        <v>411</v>
      </c>
      <c r="C62" s="52" t="s">
        <v>26</v>
      </c>
      <c r="D62" s="52" t="s">
        <v>29</v>
      </c>
      <c r="E62" s="31"/>
      <c r="F62" s="52"/>
      <c r="G62" s="48"/>
      <c r="H62" s="48"/>
      <c r="I62" s="53"/>
      <c r="J62" s="3" t="str">
        <f t="shared" si="0"/>
        <v>pendente</v>
      </c>
    </row>
    <row r="63" spans="1:10">
      <c r="A63" s="83" t="s">
        <v>439</v>
      </c>
      <c r="B63" s="83" t="s">
        <v>411</v>
      </c>
      <c r="C63" s="47" t="s">
        <v>26</v>
      </c>
      <c r="D63" s="47" t="s">
        <v>55</v>
      </c>
      <c r="E63" s="49"/>
      <c r="F63" s="47"/>
      <c r="G63" s="45"/>
      <c r="H63" s="45"/>
      <c r="I63" s="28"/>
      <c r="J63" s="3" t="str">
        <f t="shared" si="0"/>
        <v>pendente</v>
      </c>
    </row>
    <row r="64" spans="1:10">
      <c r="A64" s="83" t="s">
        <v>439</v>
      </c>
      <c r="B64" s="83" t="s">
        <v>411</v>
      </c>
      <c r="C64" s="47" t="s">
        <v>26</v>
      </c>
      <c r="D64" s="47" t="s">
        <v>55</v>
      </c>
      <c r="E64" s="49"/>
      <c r="F64" s="47"/>
      <c r="G64" s="45"/>
      <c r="H64" s="45"/>
      <c r="I64" s="28"/>
      <c r="J64" s="3" t="str">
        <f t="shared" si="0"/>
        <v>pendente</v>
      </c>
    </row>
    <row r="65" spans="1:10">
      <c r="A65" s="83" t="s">
        <v>439</v>
      </c>
      <c r="B65" s="83" t="s">
        <v>411</v>
      </c>
      <c r="C65" s="47" t="s">
        <v>26</v>
      </c>
      <c r="D65" s="47" t="s">
        <v>55</v>
      </c>
      <c r="E65" s="43"/>
      <c r="F65" s="27"/>
      <c r="G65" s="17"/>
      <c r="H65" s="17"/>
      <c r="I65" s="45"/>
      <c r="J65" s="3" t="str">
        <f t="shared" si="0"/>
        <v>pendente</v>
      </c>
    </row>
    <row r="66" spans="1:10">
      <c r="A66" s="83" t="s">
        <v>439</v>
      </c>
      <c r="B66" s="83" t="s">
        <v>411</v>
      </c>
      <c r="C66" s="47" t="s">
        <v>26</v>
      </c>
      <c r="D66" s="47" t="s">
        <v>55</v>
      </c>
      <c r="E66" s="47"/>
      <c r="F66" s="14"/>
      <c r="G66" s="45"/>
      <c r="H66" s="17"/>
      <c r="I66" s="45"/>
      <c r="J66" s="3" t="str">
        <f t="shared" ref="J66:J129" si="1">IF(H66&lt;&gt;0,"finalizado", "pendente")</f>
        <v>pendente</v>
      </c>
    </row>
    <row r="67" spans="1:10">
      <c r="A67" s="141" t="s">
        <v>439</v>
      </c>
      <c r="B67" s="141" t="s">
        <v>411</v>
      </c>
      <c r="C67" s="52" t="s">
        <v>26</v>
      </c>
      <c r="D67" s="52" t="s">
        <v>55</v>
      </c>
      <c r="E67" s="59"/>
      <c r="F67" s="38"/>
      <c r="G67" s="19"/>
      <c r="H67" s="19"/>
      <c r="I67" s="48"/>
      <c r="J67" s="3" t="str">
        <f t="shared" si="1"/>
        <v>pendente</v>
      </c>
    </row>
    <row r="68" spans="1:10">
      <c r="A68" s="83" t="s">
        <v>442</v>
      </c>
      <c r="B68" s="83" t="s">
        <v>411</v>
      </c>
      <c r="C68" s="47" t="s">
        <v>52</v>
      </c>
      <c r="D68" s="47" t="s">
        <v>29</v>
      </c>
      <c r="E68" s="47"/>
      <c r="F68" s="14"/>
      <c r="G68" s="45"/>
      <c r="H68" s="17"/>
      <c r="I68" s="45"/>
      <c r="J68" s="3" t="str">
        <f t="shared" si="1"/>
        <v>pendente</v>
      </c>
    </row>
    <row r="69" spans="1:10">
      <c r="A69" s="83" t="s">
        <v>442</v>
      </c>
      <c r="B69" s="83" t="s">
        <v>411</v>
      </c>
      <c r="C69" s="47" t="s">
        <v>52</v>
      </c>
      <c r="D69" s="47" t="s">
        <v>29</v>
      </c>
      <c r="E69" s="114"/>
      <c r="F69" s="114"/>
      <c r="G69" s="45"/>
      <c r="H69" s="45"/>
      <c r="I69" s="45"/>
      <c r="J69" s="3" t="str">
        <f t="shared" si="1"/>
        <v>pendente</v>
      </c>
    </row>
    <row r="70" spans="1:10">
      <c r="A70" s="83" t="s">
        <v>442</v>
      </c>
      <c r="B70" s="83" t="s">
        <v>411</v>
      </c>
      <c r="C70" s="47" t="s">
        <v>52</v>
      </c>
      <c r="D70" s="47" t="s">
        <v>29</v>
      </c>
      <c r="E70" s="114"/>
      <c r="F70" s="49"/>
      <c r="G70" s="45"/>
      <c r="H70" s="45"/>
      <c r="I70" s="45"/>
      <c r="J70" s="3" t="str">
        <f t="shared" si="1"/>
        <v>pendente</v>
      </c>
    </row>
    <row r="71" spans="1:10">
      <c r="A71" s="83" t="s">
        <v>442</v>
      </c>
      <c r="B71" s="83" t="s">
        <v>411</v>
      </c>
      <c r="C71" s="47" t="s">
        <v>52</v>
      </c>
      <c r="D71" s="47" t="s">
        <v>29</v>
      </c>
      <c r="E71" s="114"/>
      <c r="F71" s="49"/>
      <c r="G71" s="45"/>
      <c r="H71" s="45"/>
      <c r="I71" s="45"/>
      <c r="J71" s="3" t="str">
        <f t="shared" si="1"/>
        <v>pendente</v>
      </c>
    </row>
    <row r="72" spans="1:10">
      <c r="A72" s="141" t="s">
        <v>442</v>
      </c>
      <c r="B72" s="141" t="s">
        <v>411</v>
      </c>
      <c r="C72" s="52" t="s">
        <v>52</v>
      </c>
      <c r="D72" s="52" t="s">
        <v>29</v>
      </c>
      <c r="E72" s="101"/>
      <c r="F72" s="20"/>
      <c r="G72" s="48"/>
      <c r="H72" s="48"/>
      <c r="I72" s="48"/>
      <c r="J72" s="3" t="str">
        <f t="shared" si="1"/>
        <v>pendente</v>
      </c>
    </row>
    <row r="73" spans="1:10">
      <c r="A73" s="142" t="s">
        <v>433</v>
      </c>
      <c r="B73" s="83" t="s">
        <v>411</v>
      </c>
      <c r="C73" s="47" t="s">
        <v>12</v>
      </c>
      <c r="D73" s="47" t="s">
        <v>29</v>
      </c>
      <c r="E73" s="47"/>
      <c r="F73" s="47"/>
      <c r="G73" s="28"/>
      <c r="H73" s="28"/>
      <c r="I73" s="28"/>
      <c r="J73" s="3" t="str">
        <f t="shared" si="1"/>
        <v>pendente</v>
      </c>
    </row>
    <row r="74" spans="1:10">
      <c r="A74" s="142" t="s">
        <v>433</v>
      </c>
      <c r="B74" s="83" t="s">
        <v>411</v>
      </c>
      <c r="C74" s="47" t="s">
        <v>12</v>
      </c>
      <c r="D74" s="47" t="s">
        <v>29</v>
      </c>
      <c r="E74" s="47"/>
      <c r="F74" s="49"/>
      <c r="G74" s="28"/>
      <c r="H74" s="28"/>
      <c r="I74" s="28"/>
      <c r="J74" s="3" t="str">
        <f t="shared" si="1"/>
        <v>pendente</v>
      </c>
    </row>
    <row r="75" spans="1:10">
      <c r="A75" s="142" t="s">
        <v>433</v>
      </c>
      <c r="B75" s="83" t="s">
        <v>411</v>
      </c>
      <c r="C75" s="47" t="s">
        <v>12</v>
      </c>
      <c r="D75" s="47" t="s">
        <v>29</v>
      </c>
      <c r="E75" s="47"/>
      <c r="F75" s="49"/>
      <c r="G75" s="28"/>
      <c r="H75" s="28"/>
      <c r="I75" s="28"/>
      <c r="J75" s="3" t="str">
        <f t="shared" si="1"/>
        <v>pendente</v>
      </c>
    </row>
    <row r="76" spans="1:10">
      <c r="A76" s="142" t="s">
        <v>433</v>
      </c>
      <c r="B76" s="83" t="s">
        <v>411</v>
      </c>
      <c r="C76" s="47" t="s">
        <v>12</v>
      </c>
      <c r="D76" s="47" t="s">
        <v>29</v>
      </c>
      <c r="E76" s="47"/>
      <c r="F76" s="49"/>
      <c r="G76" s="28"/>
      <c r="H76" s="28"/>
      <c r="I76" s="28"/>
      <c r="J76" s="3" t="str">
        <f t="shared" si="1"/>
        <v>pendente</v>
      </c>
    </row>
    <row r="77" spans="1:10">
      <c r="A77" s="145" t="s">
        <v>433</v>
      </c>
      <c r="B77" s="141" t="s">
        <v>411</v>
      </c>
      <c r="C77" s="52" t="s">
        <v>12</v>
      </c>
      <c r="D77" s="52" t="s">
        <v>29</v>
      </c>
      <c r="E77" s="52"/>
      <c r="F77" s="52"/>
      <c r="G77" s="53"/>
      <c r="H77" s="53"/>
      <c r="I77" s="53"/>
      <c r="J77" s="3" t="str">
        <f t="shared" si="1"/>
        <v>pendente</v>
      </c>
    </row>
    <row r="78" spans="1:10">
      <c r="A78" s="142" t="s">
        <v>433</v>
      </c>
      <c r="B78" s="83" t="s">
        <v>411</v>
      </c>
      <c r="C78" s="47" t="s">
        <v>12</v>
      </c>
      <c r="D78" s="47" t="s">
        <v>15</v>
      </c>
      <c r="E78" s="47"/>
      <c r="F78" s="47"/>
      <c r="G78" s="45"/>
      <c r="H78" s="28"/>
      <c r="I78" s="28"/>
      <c r="J78" s="3" t="str">
        <f t="shared" si="1"/>
        <v>pendente</v>
      </c>
    </row>
    <row r="79" spans="1:10">
      <c r="A79" s="142" t="s">
        <v>433</v>
      </c>
      <c r="B79" s="83" t="s">
        <v>411</v>
      </c>
      <c r="C79" s="47" t="s">
        <v>12</v>
      </c>
      <c r="D79" s="47" t="s">
        <v>15</v>
      </c>
      <c r="E79" s="47"/>
      <c r="F79" s="47"/>
      <c r="G79" s="28"/>
      <c r="H79" s="28"/>
      <c r="I79" s="45"/>
      <c r="J79" s="3" t="str">
        <f t="shared" si="1"/>
        <v>pendente</v>
      </c>
    </row>
    <row r="80" spans="1:10">
      <c r="A80" s="142" t="s">
        <v>433</v>
      </c>
      <c r="B80" s="83" t="s">
        <v>411</v>
      </c>
      <c r="C80" s="47" t="s">
        <v>12</v>
      </c>
      <c r="D80" s="47" t="s">
        <v>15</v>
      </c>
      <c r="E80" s="47"/>
      <c r="F80" s="14"/>
      <c r="G80" s="28"/>
      <c r="H80" s="28"/>
      <c r="I80" s="45"/>
      <c r="J80" s="3" t="str">
        <f t="shared" si="1"/>
        <v>pendente</v>
      </c>
    </row>
    <row r="81" spans="1:10">
      <c r="A81" s="142" t="s">
        <v>433</v>
      </c>
      <c r="B81" s="83" t="s">
        <v>411</v>
      </c>
      <c r="C81" s="47" t="s">
        <v>12</v>
      </c>
      <c r="D81" s="47" t="s">
        <v>15</v>
      </c>
      <c r="E81" s="44"/>
      <c r="F81" s="49"/>
      <c r="G81" s="28"/>
      <c r="H81" s="28"/>
      <c r="I81" s="28"/>
      <c r="J81" s="3" t="str">
        <f t="shared" si="1"/>
        <v>pendente</v>
      </c>
    </row>
    <row r="82" spans="1:10">
      <c r="A82" s="145" t="s">
        <v>433</v>
      </c>
      <c r="B82" s="141" t="s">
        <v>411</v>
      </c>
      <c r="C82" s="52" t="s">
        <v>12</v>
      </c>
      <c r="D82" s="52" t="s">
        <v>15</v>
      </c>
      <c r="E82" s="50"/>
      <c r="F82" s="31"/>
      <c r="G82" s="53"/>
      <c r="H82" s="53"/>
      <c r="I82" s="53"/>
      <c r="J82" s="3" t="str">
        <f t="shared" si="1"/>
        <v>pendente</v>
      </c>
    </row>
    <row r="83" spans="1:10">
      <c r="A83" s="142" t="s">
        <v>433</v>
      </c>
      <c r="B83" s="83" t="s">
        <v>411</v>
      </c>
      <c r="C83" s="47" t="s">
        <v>12</v>
      </c>
      <c r="D83" s="47" t="s">
        <v>23</v>
      </c>
      <c r="E83" s="44"/>
      <c r="F83" s="49"/>
      <c r="G83" s="28"/>
      <c r="H83" s="28"/>
      <c r="I83" s="28"/>
      <c r="J83" s="3" t="str">
        <f t="shared" si="1"/>
        <v>pendente</v>
      </c>
    </row>
    <row r="84" spans="1:10">
      <c r="A84" s="142" t="s">
        <v>433</v>
      </c>
      <c r="B84" s="83" t="s">
        <v>411</v>
      </c>
      <c r="C84" s="47" t="s">
        <v>12</v>
      </c>
      <c r="D84" s="47" t="s">
        <v>23</v>
      </c>
      <c r="E84" s="44"/>
      <c r="F84" s="49"/>
      <c r="G84" s="28"/>
      <c r="H84" s="28"/>
      <c r="I84" s="28"/>
      <c r="J84" s="3" t="str">
        <f t="shared" si="1"/>
        <v>pendente</v>
      </c>
    </row>
    <row r="85" spans="1:10">
      <c r="A85" s="142" t="s">
        <v>433</v>
      </c>
      <c r="B85" s="83" t="s">
        <v>411</v>
      </c>
      <c r="C85" s="47" t="s">
        <v>12</v>
      </c>
      <c r="D85" s="47" t="s">
        <v>23</v>
      </c>
      <c r="E85" s="44"/>
      <c r="F85" s="15"/>
      <c r="G85" s="45"/>
      <c r="H85" s="45"/>
      <c r="I85" s="28"/>
      <c r="J85" s="3" t="str">
        <f t="shared" si="1"/>
        <v>pendente</v>
      </c>
    </row>
    <row r="86" spans="1:10">
      <c r="A86" s="142" t="s">
        <v>433</v>
      </c>
      <c r="B86" s="83" t="s">
        <v>411</v>
      </c>
      <c r="C86" s="47" t="s">
        <v>12</v>
      </c>
      <c r="D86" s="47" t="s">
        <v>23</v>
      </c>
      <c r="E86" s="44"/>
      <c r="F86" s="15"/>
      <c r="G86" s="45"/>
      <c r="H86" s="45"/>
      <c r="I86" s="45"/>
      <c r="J86" s="3" t="str">
        <f t="shared" si="1"/>
        <v>pendente</v>
      </c>
    </row>
    <row r="87" spans="1:10">
      <c r="A87" s="145" t="s">
        <v>433</v>
      </c>
      <c r="B87" s="141" t="s">
        <v>411</v>
      </c>
      <c r="C87" s="52" t="s">
        <v>12</v>
      </c>
      <c r="D87" s="52" t="s">
        <v>23</v>
      </c>
      <c r="E87" s="52"/>
      <c r="F87" s="31"/>
      <c r="G87" s="53"/>
      <c r="H87" s="53"/>
      <c r="I87" s="48"/>
      <c r="J87" s="3" t="str">
        <f t="shared" si="1"/>
        <v>pendente</v>
      </c>
    </row>
    <row r="88" spans="1:10">
      <c r="A88" s="142" t="s">
        <v>433</v>
      </c>
      <c r="B88" s="83" t="s">
        <v>411</v>
      </c>
      <c r="C88" s="47" t="s">
        <v>12</v>
      </c>
      <c r="D88" s="47" t="s">
        <v>24</v>
      </c>
      <c r="E88" s="49"/>
      <c r="F88" s="49"/>
      <c r="G88" s="28"/>
      <c r="H88" s="28"/>
      <c r="I88" s="45"/>
      <c r="J88" s="3" t="str">
        <f t="shared" si="1"/>
        <v>pendente</v>
      </c>
    </row>
    <row r="89" spans="1:10">
      <c r="A89" s="142" t="s">
        <v>433</v>
      </c>
      <c r="B89" s="83" t="s">
        <v>411</v>
      </c>
      <c r="C89" s="47" t="s">
        <v>12</v>
      </c>
      <c r="D89" s="47" t="s">
        <v>24</v>
      </c>
      <c r="E89" s="44"/>
      <c r="F89" s="46"/>
      <c r="G89" s="17"/>
      <c r="H89" s="17"/>
      <c r="I89" s="28"/>
      <c r="J89" s="3" t="str">
        <f t="shared" si="1"/>
        <v>pendente</v>
      </c>
    </row>
    <row r="90" spans="1:10">
      <c r="A90" s="142" t="s">
        <v>433</v>
      </c>
      <c r="B90" s="83" t="s">
        <v>411</v>
      </c>
      <c r="C90" s="47" t="s">
        <v>12</v>
      </c>
      <c r="D90" s="47" t="s">
        <v>24</v>
      </c>
      <c r="E90" s="49"/>
      <c r="F90" s="46"/>
      <c r="G90" s="28"/>
      <c r="H90" s="28"/>
      <c r="I90" s="28"/>
      <c r="J90" s="3" t="str">
        <f t="shared" si="1"/>
        <v>pendente</v>
      </c>
    </row>
    <row r="91" spans="1:10">
      <c r="A91" s="142" t="s">
        <v>433</v>
      </c>
      <c r="B91" s="83" t="s">
        <v>411</v>
      </c>
      <c r="C91" s="47" t="s">
        <v>12</v>
      </c>
      <c r="D91" s="47" t="s">
        <v>24</v>
      </c>
      <c r="E91" s="49"/>
      <c r="F91" s="46"/>
      <c r="G91" s="28"/>
      <c r="H91" s="28"/>
      <c r="I91" s="28"/>
      <c r="J91" s="3" t="str">
        <f t="shared" si="1"/>
        <v>pendente</v>
      </c>
    </row>
    <row r="92" spans="1:10">
      <c r="A92" s="145" t="s">
        <v>433</v>
      </c>
      <c r="B92" s="141" t="s">
        <v>411</v>
      </c>
      <c r="C92" s="52" t="s">
        <v>12</v>
      </c>
      <c r="D92" s="52" t="s">
        <v>24</v>
      </c>
      <c r="E92" s="21"/>
      <c r="F92" s="52"/>
      <c r="G92" s="53"/>
      <c r="H92" s="53"/>
      <c r="I92" s="53"/>
      <c r="J92" s="3" t="str">
        <f t="shared" si="1"/>
        <v>pendente</v>
      </c>
    </row>
    <row r="93" spans="1:10">
      <c r="A93" s="142" t="s">
        <v>433</v>
      </c>
      <c r="B93" s="83" t="s">
        <v>411</v>
      </c>
      <c r="C93" s="47" t="s">
        <v>12</v>
      </c>
      <c r="D93" s="47" t="s">
        <v>56</v>
      </c>
      <c r="E93" s="49"/>
      <c r="F93" s="49"/>
      <c r="G93" s="28"/>
      <c r="H93" s="28"/>
      <c r="I93" s="45"/>
      <c r="J93" s="3" t="str">
        <f t="shared" si="1"/>
        <v>pendente</v>
      </c>
    </row>
    <row r="94" spans="1:10">
      <c r="A94" s="142" t="s">
        <v>433</v>
      </c>
      <c r="B94" s="83" t="s">
        <v>411</v>
      </c>
      <c r="C94" s="47" t="s">
        <v>12</v>
      </c>
      <c r="D94" s="47" t="s">
        <v>56</v>
      </c>
      <c r="E94" s="44"/>
      <c r="F94" s="46"/>
      <c r="G94" s="17"/>
      <c r="H94" s="17"/>
      <c r="I94" s="28"/>
      <c r="J94" s="3" t="str">
        <f t="shared" si="1"/>
        <v>pendente</v>
      </c>
    </row>
    <row r="95" spans="1:10">
      <c r="A95" s="142" t="s">
        <v>433</v>
      </c>
      <c r="B95" s="83" t="s">
        <v>411</v>
      </c>
      <c r="C95" s="47" t="s">
        <v>12</v>
      </c>
      <c r="D95" s="47" t="s">
        <v>56</v>
      </c>
      <c r="E95" s="49"/>
      <c r="F95" s="46"/>
      <c r="G95" s="28"/>
      <c r="H95" s="28"/>
      <c r="I95" s="28"/>
      <c r="J95" s="3" t="str">
        <f t="shared" si="1"/>
        <v>pendente</v>
      </c>
    </row>
    <row r="96" spans="1:10">
      <c r="A96" s="142" t="s">
        <v>433</v>
      </c>
      <c r="B96" s="83" t="s">
        <v>411</v>
      </c>
      <c r="C96" s="47" t="s">
        <v>12</v>
      </c>
      <c r="D96" s="47" t="s">
        <v>56</v>
      </c>
      <c r="E96" s="49"/>
      <c r="F96" s="46"/>
      <c r="G96" s="28"/>
      <c r="H96" s="28"/>
      <c r="I96" s="28"/>
      <c r="J96" s="3" t="str">
        <f t="shared" si="1"/>
        <v>pendente</v>
      </c>
    </row>
    <row r="97" spans="1:10">
      <c r="A97" s="145" t="s">
        <v>433</v>
      </c>
      <c r="B97" s="141" t="s">
        <v>411</v>
      </c>
      <c r="C97" s="52" t="s">
        <v>12</v>
      </c>
      <c r="D97" s="52" t="s">
        <v>56</v>
      </c>
      <c r="E97" s="21"/>
      <c r="F97" s="52"/>
      <c r="G97" s="53"/>
      <c r="H97" s="53"/>
      <c r="I97" s="53"/>
      <c r="J97" s="3" t="str">
        <f t="shared" si="1"/>
        <v>pendente</v>
      </c>
    </row>
    <row r="98" spans="1:10">
      <c r="A98" s="143" t="s">
        <v>447</v>
      </c>
      <c r="B98" s="118" t="s">
        <v>411</v>
      </c>
      <c r="C98" s="47" t="s">
        <v>48</v>
      </c>
      <c r="D98" s="46" t="s">
        <v>29</v>
      </c>
      <c r="E98" s="46" t="s">
        <v>284</v>
      </c>
      <c r="F98" s="46" t="s">
        <v>585</v>
      </c>
      <c r="G98" s="28">
        <v>44316</v>
      </c>
      <c r="H98" s="45">
        <v>44318</v>
      </c>
      <c r="I98" s="28">
        <v>44353</v>
      </c>
      <c r="J98" s="3" t="str">
        <f t="shared" si="1"/>
        <v>finalizado</v>
      </c>
    </row>
    <row r="99" spans="1:10">
      <c r="A99" s="142" t="s">
        <v>447</v>
      </c>
      <c r="B99" s="83" t="s">
        <v>411</v>
      </c>
      <c r="C99" s="47" t="s">
        <v>48</v>
      </c>
      <c r="D99" s="46" t="s">
        <v>29</v>
      </c>
      <c r="E99" s="36"/>
      <c r="F99" s="47"/>
      <c r="G99" s="28"/>
      <c r="H99" s="28"/>
      <c r="I99" s="28"/>
      <c r="J99" s="3" t="str">
        <f t="shared" si="1"/>
        <v>pendente</v>
      </c>
    </row>
    <row r="100" spans="1:10">
      <c r="A100" s="142" t="s">
        <v>447</v>
      </c>
      <c r="B100" s="83" t="s">
        <v>411</v>
      </c>
      <c r="C100" s="47" t="s">
        <v>48</v>
      </c>
      <c r="D100" s="46" t="s">
        <v>29</v>
      </c>
      <c r="E100" s="43"/>
      <c r="F100" s="27"/>
      <c r="G100" s="17"/>
      <c r="H100" s="17"/>
      <c r="I100" s="28"/>
      <c r="J100" s="3" t="str">
        <f t="shared" si="1"/>
        <v>pendente</v>
      </c>
    </row>
    <row r="101" spans="1:10">
      <c r="A101" s="142" t="s">
        <v>447</v>
      </c>
      <c r="B101" s="83" t="s">
        <v>411</v>
      </c>
      <c r="C101" s="47" t="s">
        <v>48</v>
      </c>
      <c r="D101" s="46" t="s">
        <v>29</v>
      </c>
      <c r="E101" s="47"/>
      <c r="F101" s="14"/>
      <c r="G101" s="45"/>
      <c r="H101" s="17"/>
      <c r="I101" s="45"/>
      <c r="J101" s="3" t="str">
        <f t="shared" si="1"/>
        <v>pendente</v>
      </c>
    </row>
    <row r="102" spans="1:10">
      <c r="A102" s="145" t="s">
        <v>447</v>
      </c>
      <c r="B102" s="141" t="s">
        <v>411</v>
      </c>
      <c r="C102" s="52" t="s">
        <v>48</v>
      </c>
      <c r="D102" s="51" t="s">
        <v>29</v>
      </c>
      <c r="E102" s="31"/>
      <c r="F102" s="52"/>
      <c r="G102" s="48"/>
      <c r="H102" s="48"/>
      <c r="I102" s="53"/>
      <c r="J102" s="3" t="str">
        <f t="shared" si="1"/>
        <v>pendente</v>
      </c>
    </row>
    <row r="103" spans="1:10">
      <c r="A103" s="118" t="s">
        <v>446</v>
      </c>
      <c r="B103" s="118" t="s">
        <v>411</v>
      </c>
      <c r="C103" s="47" t="s">
        <v>47</v>
      </c>
      <c r="D103" s="46" t="s">
        <v>29</v>
      </c>
      <c r="E103" s="49"/>
      <c r="F103" s="47"/>
      <c r="G103" s="45"/>
      <c r="H103" s="45"/>
      <c r="I103" s="28"/>
      <c r="J103" s="3" t="str">
        <f t="shared" si="1"/>
        <v>pendente</v>
      </c>
    </row>
    <row r="104" spans="1:10">
      <c r="A104" s="83" t="s">
        <v>446</v>
      </c>
      <c r="B104" s="83" t="s">
        <v>411</v>
      </c>
      <c r="C104" s="47" t="s">
        <v>47</v>
      </c>
      <c r="D104" s="46" t="s">
        <v>29</v>
      </c>
      <c r="E104" s="49"/>
      <c r="F104" s="47"/>
      <c r="G104" s="45"/>
      <c r="H104" s="45"/>
      <c r="I104" s="28"/>
      <c r="J104" s="3" t="str">
        <f t="shared" si="1"/>
        <v>pendente</v>
      </c>
    </row>
    <row r="105" spans="1:10">
      <c r="A105" s="83" t="s">
        <v>446</v>
      </c>
      <c r="B105" s="83" t="s">
        <v>411</v>
      </c>
      <c r="C105" s="47" t="s">
        <v>47</v>
      </c>
      <c r="D105" s="46" t="s">
        <v>29</v>
      </c>
      <c r="E105" s="43"/>
      <c r="F105" s="27"/>
      <c r="G105" s="17"/>
      <c r="H105" s="17"/>
      <c r="I105" s="28"/>
      <c r="J105" s="3" t="str">
        <f t="shared" si="1"/>
        <v>pendente</v>
      </c>
    </row>
    <row r="106" spans="1:10">
      <c r="A106" s="83" t="s">
        <v>446</v>
      </c>
      <c r="B106" s="83" t="s">
        <v>411</v>
      </c>
      <c r="C106" s="47" t="s">
        <v>47</v>
      </c>
      <c r="D106" s="46" t="s">
        <v>29</v>
      </c>
      <c r="E106" s="47"/>
      <c r="F106" s="14"/>
      <c r="G106" s="45"/>
      <c r="H106" s="17"/>
      <c r="I106" s="45"/>
      <c r="J106" s="3" t="str">
        <f t="shared" si="1"/>
        <v>pendente</v>
      </c>
    </row>
    <row r="107" spans="1:10">
      <c r="A107" s="141" t="s">
        <v>446</v>
      </c>
      <c r="B107" s="141" t="s">
        <v>411</v>
      </c>
      <c r="C107" s="52" t="s">
        <v>47</v>
      </c>
      <c r="D107" s="51" t="s">
        <v>29</v>
      </c>
      <c r="E107" s="101"/>
      <c r="F107" s="101"/>
      <c r="G107" s="48"/>
      <c r="H107" s="48"/>
      <c r="I107" s="53"/>
      <c r="J107" s="3" t="str">
        <f t="shared" si="1"/>
        <v>pendente</v>
      </c>
    </row>
    <row r="108" spans="1:10">
      <c r="A108" s="142" t="s">
        <v>447</v>
      </c>
      <c r="B108" s="83" t="s">
        <v>411</v>
      </c>
      <c r="C108" s="47" t="s">
        <v>49</v>
      </c>
      <c r="D108" s="46" t="s">
        <v>29</v>
      </c>
      <c r="E108" s="46"/>
      <c r="F108" s="46"/>
      <c r="G108" s="45"/>
      <c r="H108" s="45"/>
      <c r="I108" s="28"/>
      <c r="J108" s="3" t="str">
        <f t="shared" si="1"/>
        <v>pendente</v>
      </c>
    </row>
    <row r="109" spans="1:10">
      <c r="A109" s="142" t="s">
        <v>447</v>
      </c>
      <c r="B109" s="83" t="s">
        <v>411</v>
      </c>
      <c r="C109" s="47" t="s">
        <v>49</v>
      </c>
      <c r="D109" s="46" t="s">
        <v>29</v>
      </c>
      <c r="E109" s="46"/>
      <c r="F109" s="46"/>
      <c r="G109" s="45"/>
      <c r="H109" s="45"/>
      <c r="I109" s="28"/>
      <c r="J109" s="3" t="str">
        <f t="shared" si="1"/>
        <v>pendente</v>
      </c>
    </row>
    <row r="110" spans="1:10">
      <c r="A110" s="142" t="s">
        <v>447</v>
      </c>
      <c r="B110" s="83" t="s">
        <v>411</v>
      </c>
      <c r="C110" s="47" t="s">
        <v>49</v>
      </c>
      <c r="D110" s="46" t="s">
        <v>29</v>
      </c>
      <c r="E110" s="46"/>
      <c r="F110" s="46"/>
      <c r="G110" s="45"/>
      <c r="H110" s="45"/>
      <c r="I110" s="45"/>
      <c r="J110" s="3" t="str">
        <f t="shared" si="1"/>
        <v>pendente</v>
      </c>
    </row>
    <row r="111" spans="1:10">
      <c r="A111" s="142" t="s">
        <v>447</v>
      </c>
      <c r="B111" s="83" t="s">
        <v>411</v>
      </c>
      <c r="C111" s="47" t="s">
        <v>49</v>
      </c>
      <c r="D111" s="46" t="s">
        <v>29</v>
      </c>
      <c r="E111" s="46"/>
      <c r="F111" s="46"/>
      <c r="G111" s="28"/>
      <c r="H111" s="28"/>
      <c r="I111" s="28"/>
      <c r="J111" s="3" t="str">
        <f t="shared" si="1"/>
        <v>pendente</v>
      </c>
    </row>
    <row r="112" spans="1:10">
      <c r="A112" s="145" t="s">
        <v>447</v>
      </c>
      <c r="B112" s="141" t="s">
        <v>411</v>
      </c>
      <c r="C112" s="52" t="s">
        <v>49</v>
      </c>
      <c r="D112" s="51" t="s">
        <v>29</v>
      </c>
      <c r="E112" s="52"/>
      <c r="F112" s="52"/>
      <c r="G112" s="53"/>
      <c r="H112" s="53"/>
      <c r="I112" s="53"/>
      <c r="J112" s="3" t="str">
        <f t="shared" si="1"/>
        <v>pendente</v>
      </c>
    </row>
    <row r="113" spans="1:10">
      <c r="A113" s="118" t="s">
        <v>433</v>
      </c>
      <c r="B113" s="118" t="s">
        <v>411</v>
      </c>
      <c r="C113" s="47" t="s">
        <v>21</v>
      </c>
      <c r="D113" s="46" t="s">
        <v>29</v>
      </c>
      <c r="E113" s="45"/>
      <c r="F113" s="49"/>
      <c r="G113" s="28"/>
      <c r="H113" s="28"/>
      <c r="I113" s="28"/>
      <c r="J113" s="3" t="str">
        <f t="shared" si="1"/>
        <v>pendente</v>
      </c>
    </row>
    <row r="114" spans="1:10">
      <c r="A114" s="83" t="s">
        <v>433</v>
      </c>
      <c r="B114" s="83" t="s">
        <v>411</v>
      </c>
      <c r="C114" s="47" t="s">
        <v>21</v>
      </c>
      <c r="D114" s="46" t="s">
        <v>29</v>
      </c>
      <c r="E114" s="45"/>
      <c r="F114" s="49"/>
      <c r="G114" s="28"/>
      <c r="H114" s="28"/>
      <c r="I114" s="28"/>
      <c r="J114" s="3" t="str">
        <f t="shared" si="1"/>
        <v>pendente</v>
      </c>
    </row>
    <row r="115" spans="1:10">
      <c r="A115" s="83" t="s">
        <v>433</v>
      </c>
      <c r="B115" s="83" t="s">
        <v>411</v>
      </c>
      <c r="C115" s="47" t="s">
        <v>21</v>
      </c>
      <c r="D115" s="46" t="s">
        <v>29</v>
      </c>
      <c r="E115" s="49"/>
      <c r="F115" s="49"/>
      <c r="G115" s="28"/>
      <c r="H115" s="28"/>
      <c r="I115" s="28"/>
      <c r="J115" s="3" t="str">
        <f t="shared" si="1"/>
        <v>pendente</v>
      </c>
    </row>
    <row r="116" spans="1:10">
      <c r="A116" s="83" t="s">
        <v>433</v>
      </c>
      <c r="B116" s="83" t="s">
        <v>411</v>
      </c>
      <c r="C116" s="47" t="s">
        <v>21</v>
      </c>
      <c r="D116" s="46" t="s">
        <v>29</v>
      </c>
      <c r="E116" s="47"/>
      <c r="F116" s="47"/>
      <c r="G116" s="28"/>
      <c r="H116" s="28"/>
      <c r="I116" s="28"/>
      <c r="J116" s="3" t="str">
        <f t="shared" si="1"/>
        <v>pendente</v>
      </c>
    </row>
    <row r="117" spans="1:10">
      <c r="A117" s="141" t="s">
        <v>433</v>
      </c>
      <c r="B117" s="141" t="s">
        <v>411</v>
      </c>
      <c r="C117" s="52" t="s">
        <v>21</v>
      </c>
      <c r="D117" s="51" t="s">
        <v>29</v>
      </c>
      <c r="E117" s="52"/>
      <c r="F117" s="52"/>
      <c r="G117" s="48"/>
      <c r="H117" s="53"/>
      <c r="I117" s="53"/>
      <c r="J117" s="3" t="str">
        <f t="shared" si="1"/>
        <v>pendente</v>
      </c>
    </row>
    <row r="118" spans="1:10">
      <c r="A118" s="83" t="s">
        <v>433</v>
      </c>
      <c r="B118" s="83" t="s">
        <v>411</v>
      </c>
      <c r="C118" s="47" t="s">
        <v>21</v>
      </c>
      <c r="D118" s="46" t="s">
        <v>15</v>
      </c>
      <c r="E118" s="47"/>
      <c r="F118" s="47"/>
      <c r="G118" s="28"/>
      <c r="H118" s="28"/>
      <c r="I118" s="45"/>
      <c r="J118" s="3" t="str">
        <f t="shared" si="1"/>
        <v>pendente</v>
      </c>
    </row>
    <row r="119" spans="1:10">
      <c r="A119" s="83" t="s">
        <v>433</v>
      </c>
      <c r="B119" s="83" t="s">
        <v>411</v>
      </c>
      <c r="C119" s="47" t="s">
        <v>21</v>
      </c>
      <c r="D119" s="46" t="s">
        <v>15</v>
      </c>
      <c r="E119" s="47"/>
      <c r="F119" s="14"/>
      <c r="G119" s="28"/>
      <c r="H119" s="28"/>
      <c r="I119" s="45"/>
      <c r="J119" s="3" t="str">
        <f t="shared" si="1"/>
        <v>pendente</v>
      </c>
    </row>
    <row r="120" spans="1:10">
      <c r="A120" s="83" t="s">
        <v>433</v>
      </c>
      <c r="B120" s="83" t="s">
        <v>411</v>
      </c>
      <c r="C120" s="47" t="s">
        <v>21</v>
      </c>
      <c r="D120" s="46" t="s">
        <v>15</v>
      </c>
      <c r="E120" s="45"/>
      <c r="F120" s="46"/>
      <c r="G120" s="28"/>
      <c r="H120" s="45"/>
      <c r="I120" s="45"/>
      <c r="J120" s="3" t="str">
        <f t="shared" si="1"/>
        <v>pendente</v>
      </c>
    </row>
    <row r="121" spans="1:10">
      <c r="A121" s="83" t="s">
        <v>433</v>
      </c>
      <c r="B121" s="83" t="s">
        <v>411</v>
      </c>
      <c r="C121" s="47" t="s">
        <v>21</v>
      </c>
      <c r="D121" s="46" t="s">
        <v>15</v>
      </c>
      <c r="E121" s="45"/>
      <c r="F121" s="46"/>
      <c r="G121" s="28"/>
      <c r="H121" s="45"/>
      <c r="I121" s="45"/>
      <c r="J121" s="3" t="str">
        <f t="shared" si="1"/>
        <v>pendente</v>
      </c>
    </row>
    <row r="122" spans="1:10">
      <c r="A122" s="141" t="s">
        <v>433</v>
      </c>
      <c r="B122" s="141" t="s">
        <v>411</v>
      </c>
      <c r="C122" s="52" t="s">
        <v>21</v>
      </c>
      <c r="D122" s="51" t="s">
        <v>15</v>
      </c>
      <c r="E122" s="48"/>
      <c r="F122" s="51"/>
      <c r="G122" s="53"/>
      <c r="H122" s="48"/>
      <c r="I122" s="48"/>
      <c r="J122" s="3" t="str">
        <f t="shared" si="1"/>
        <v>pendente</v>
      </c>
    </row>
    <row r="123" spans="1:10">
      <c r="A123" s="83" t="s">
        <v>433</v>
      </c>
      <c r="B123" s="83" t="s">
        <v>411</v>
      </c>
      <c r="C123" s="47" t="s">
        <v>21</v>
      </c>
      <c r="D123" s="46" t="s">
        <v>23</v>
      </c>
      <c r="E123" s="46" t="s">
        <v>64</v>
      </c>
      <c r="F123" s="46" t="s">
        <v>575</v>
      </c>
      <c r="G123" s="28">
        <v>44312</v>
      </c>
      <c r="H123" s="45">
        <v>44320</v>
      </c>
      <c r="I123" s="28">
        <v>44345</v>
      </c>
      <c r="J123" s="3" t="str">
        <f t="shared" si="1"/>
        <v>finalizado</v>
      </c>
    </row>
    <row r="124" spans="1:10">
      <c r="A124" s="83" t="s">
        <v>433</v>
      </c>
      <c r="B124" s="83" t="s">
        <v>411</v>
      </c>
      <c r="C124" s="47" t="s">
        <v>21</v>
      </c>
      <c r="D124" s="46" t="s">
        <v>23</v>
      </c>
      <c r="E124" s="44"/>
      <c r="F124" s="49"/>
      <c r="G124" s="28"/>
      <c r="H124" s="28"/>
      <c r="I124" s="28"/>
      <c r="J124" s="3" t="str">
        <f t="shared" si="1"/>
        <v>pendente</v>
      </c>
    </row>
    <row r="125" spans="1:10">
      <c r="A125" s="83" t="s">
        <v>433</v>
      </c>
      <c r="B125" s="83" t="s">
        <v>411</v>
      </c>
      <c r="C125" s="47" t="s">
        <v>21</v>
      </c>
      <c r="D125" s="46" t="s">
        <v>23</v>
      </c>
      <c r="E125" s="44"/>
      <c r="F125" s="49"/>
      <c r="G125" s="28"/>
      <c r="H125" s="28"/>
      <c r="I125" s="28"/>
      <c r="J125" s="3" t="str">
        <f t="shared" si="1"/>
        <v>pendente</v>
      </c>
    </row>
    <row r="126" spans="1:10">
      <c r="A126" s="83" t="s">
        <v>433</v>
      </c>
      <c r="B126" s="83" t="s">
        <v>411</v>
      </c>
      <c r="C126" s="47" t="s">
        <v>21</v>
      </c>
      <c r="D126" s="46" t="s">
        <v>23</v>
      </c>
      <c r="E126" s="44"/>
      <c r="F126" s="49"/>
      <c r="G126" s="28"/>
      <c r="H126" s="28"/>
      <c r="I126" s="28"/>
      <c r="J126" s="3" t="str">
        <f t="shared" si="1"/>
        <v>pendente</v>
      </c>
    </row>
    <row r="127" spans="1:10">
      <c r="A127" s="141" t="s">
        <v>433</v>
      </c>
      <c r="B127" s="141" t="s">
        <v>411</v>
      </c>
      <c r="C127" s="52" t="s">
        <v>21</v>
      </c>
      <c r="D127" s="51" t="s">
        <v>23</v>
      </c>
      <c r="E127" s="50"/>
      <c r="F127" s="31"/>
      <c r="G127" s="53"/>
      <c r="H127" s="53"/>
      <c r="I127" s="53"/>
      <c r="J127" s="3" t="str">
        <f t="shared" si="1"/>
        <v>pendente</v>
      </c>
    </row>
    <row r="128" spans="1:10">
      <c r="A128" s="83" t="s">
        <v>433</v>
      </c>
      <c r="B128" s="83" t="s">
        <v>411</v>
      </c>
      <c r="C128" s="47" t="s">
        <v>21</v>
      </c>
      <c r="D128" s="46" t="s">
        <v>55</v>
      </c>
      <c r="E128" s="44"/>
      <c r="F128" s="15"/>
      <c r="G128" s="45"/>
      <c r="H128" s="45"/>
      <c r="I128" s="45"/>
      <c r="J128" s="3" t="str">
        <f t="shared" si="1"/>
        <v>pendente</v>
      </c>
    </row>
    <row r="129" spans="1:10">
      <c r="A129" s="83" t="s">
        <v>433</v>
      </c>
      <c r="B129" s="83" t="s">
        <v>411</v>
      </c>
      <c r="C129" s="47" t="s">
        <v>21</v>
      </c>
      <c r="D129" s="46" t="s">
        <v>55</v>
      </c>
      <c r="E129" s="44"/>
      <c r="F129" s="15"/>
      <c r="G129" s="45"/>
      <c r="H129" s="45"/>
      <c r="I129" s="45"/>
      <c r="J129" s="3" t="str">
        <f t="shared" si="1"/>
        <v>pendente</v>
      </c>
    </row>
    <row r="130" spans="1:10">
      <c r="A130" s="83" t="s">
        <v>433</v>
      </c>
      <c r="B130" s="83" t="s">
        <v>411</v>
      </c>
      <c r="C130" s="47" t="s">
        <v>21</v>
      </c>
      <c r="D130" s="46" t="s">
        <v>55</v>
      </c>
      <c r="E130" s="44"/>
      <c r="F130" s="15"/>
      <c r="G130" s="45"/>
      <c r="H130" s="45"/>
      <c r="I130" s="45"/>
      <c r="J130" s="3" t="str">
        <f t="shared" ref="J130:J325" si="2">IF(H130&lt;&gt;0,"finalizado", "pendente")</f>
        <v>pendente</v>
      </c>
    </row>
    <row r="131" spans="1:10">
      <c r="A131" s="83" t="s">
        <v>433</v>
      </c>
      <c r="B131" s="83" t="s">
        <v>411</v>
      </c>
      <c r="C131" s="47" t="s">
        <v>21</v>
      </c>
      <c r="D131" s="46" t="s">
        <v>55</v>
      </c>
      <c r="E131" s="44"/>
      <c r="F131" s="15"/>
      <c r="G131" s="45"/>
      <c r="H131" s="45"/>
      <c r="I131" s="45"/>
      <c r="J131" s="3" t="str">
        <f t="shared" si="2"/>
        <v>pendente</v>
      </c>
    </row>
    <row r="132" spans="1:10">
      <c r="A132" s="141" t="s">
        <v>433</v>
      </c>
      <c r="B132" s="141" t="s">
        <v>411</v>
      </c>
      <c r="C132" s="52" t="s">
        <v>21</v>
      </c>
      <c r="D132" s="51" t="s">
        <v>55</v>
      </c>
      <c r="E132" s="59"/>
      <c r="F132" s="38"/>
      <c r="G132" s="19"/>
      <c r="H132" s="19"/>
      <c r="I132" s="102"/>
      <c r="J132" s="3" t="str">
        <f t="shared" si="2"/>
        <v>pendente</v>
      </c>
    </row>
    <row r="133" spans="1:10">
      <c r="A133" s="83" t="s">
        <v>433</v>
      </c>
      <c r="B133" s="83" t="s">
        <v>411</v>
      </c>
      <c r="C133" s="46" t="s">
        <v>21</v>
      </c>
      <c r="D133" s="46" t="s">
        <v>27</v>
      </c>
      <c r="E133" s="47"/>
      <c r="F133" s="14"/>
      <c r="G133" s="45"/>
      <c r="H133" s="17"/>
      <c r="I133" s="103"/>
      <c r="J133" s="3" t="str">
        <f t="shared" si="2"/>
        <v>pendente</v>
      </c>
    </row>
    <row r="134" spans="1:10">
      <c r="A134" s="83" t="s">
        <v>433</v>
      </c>
      <c r="B134" s="83" t="s">
        <v>411</v>
      </c>
      <c r="C134" s="46" t="s">
        <v>21</v>
      </c>
      <c r="D134" s="46" t="s">
        <v>27</v>
      </c>
      <c r="E134" s="46"/>
      <c r="F134" s="46"/>
      <c r="G134" s="103"/>
      <c r="H134" s="103"/>
      <c r="I134" s="28"/>
      <c r="J134" s="3" t="str">
        <f t="shared" si="2"/>
        <v>pendente</v>
      </c>
    </row>
    <row r="135" spans="1:10">
      <c r="A135" s="83" t="s">
        <v>433</v>
      </c>
      <c r="B135" s="83" t="s">
        <v>411</v>
      </c>
      <c r="C135" s="46" t="s">
        <v>21</v>
      </c>
      <c r="D135" s="46" t="s">
        <v>27</v>
      </c>
      <c r="E135" s="44"/>
      <c r="F135" s="46"/>
      <c r="G135" s="28"/>
      <c r="H135" s="28"/>
      <c r="I135" s="28"/>
      <c r="J135" s="3" t="str">
        <f t="shared" si="2"/>
        <v>pendente</v>
      </c>
    </row>
    <row r="136" spans="1:10">
      <c r="A136" s="83" t="s">
        <v>433</v>
      </c>
      <c r="B136" s="83" t="s">
        <v>411</v>
      </c>
      <c r="C136" s="46" t="s">
        <v>21</v>
      </c>
      <c r="D136" s="46" t="s">
        <v>27</v>
      </c>
      <c r="E136" s="36"/>
      <c r="F136" s="47"/>
      <c r="G136" s="28"/>
      <c r="H136" s="28"/>
      <c r="I136" s="28"/>
      <c r="J136" s="3" t="str">
        <f t="shared" si="2"/>
        <v>pendente</v>
      </c>
    </row>
    <row r="137" spans="1:10">
      <c r="A137" s="141" t="s">
        <v>433</v>
      </c>
      <c r="B137" s="141" t="s">
        <v>411</v>
      </c>
      <c r="C137" s="51" t="s">
        <v>21</v>
      </c>
      <c r="D137" s="51" t="s">
        <v>27</v>
      </c>
      <c r="E137" s="21"/>
      <c r="F137" s="52"/>
      <c r="G137" s="53"/>
      <c r="H137" s="48"/>
      <c r="I137" s="53"/>
      <c r="J137" s="3" t="str">
        <f t="shared" si="2"/>
        <v>pendente</v>
      </c>
    </row>
    <row r="138" spans="1:10">
      <c r="A138" s="118" t="s">
        <v>433</v>
      </c>
      <c r="B138" s="118" t="s">
        <v>411</v>
      </c>
      <c r="C138" s="47" t="s">
        <v>45</v>
      </c>
      <c r="D138" s="46" t="s">
        <v>29</v>
      </c>
      <c r="E138" s="36"/>
      <c r="F138" s="47"/>
      <c r="G138" s="28"/>
      <c r="H138" s="28"/>
      <c r="I138" s="28"/>
      <c r="J138" s="3" t="str">
        <f t="shared" si="2"/>
        <v>pendente</v>
      </c>
    </row>
    <row r="139" spans="1:10">
      <c r="A139" s="83" t="s">
        <v>433</v>
      </c>
      <c r="B139" s="83" t="s">
        <v>411</v>
      </c>
      <c r="C139" s="47" t="s">
        <v>45</v>
      </c>
      <c r="D139" s="46" t="s">
        <v>29</v>
      </c>
      <c r="E139" s="49"/>
      <c r="F139" s="17"/>
      <c r="G139" s="17"/>
      <c r="H139" s="45"/>
      <c r="I139" s="28"/>
      <c r="J139" s="3" t="str">
        <f t="shared" si="2"/>
        <v>pendente</v>
      </c>
    </row>
    <row r="140" spans="1:10">
      <c r="A140" s="83" t="s">
        <v>433</v>
      </c>
      <c r="B140" s="83" t="s">
        <v>411</v>
      </c>
      <c r="C140" s="47" t="s">
        <v>45</v>
      </c>
      <c r="D140" s="46" t="s">
        <v>29</v>
      </c>
      <c r="E140" s="49"/>
      <c r="F140" s="17"/>
      <c r="G140" s="17"/>
      <c r="H140" s="45"/>
      <c r="I140" s="28"/>
      <c r="J140" s="3" t="str">
        <f t="shared" si="2"/>
        <v>pendente</v>
      </c>
    </row>
    <row r="141" spans="1:10">
      <c r="A141" s="83" t="s">
        <v>433</v>
      </c>
      <c r="B141" s="83" t="s">
        <v>411</v>
      </c>
      <c r="C141" s="47" t="s">
        <v>45</v>
      </c>
      <c r="D141" s="46" t="s">
        <v>29</v>
      </c>
      <c r="E141" s="49"/>
      <c r="F141" s="17"/>
      <c r="G141" s="17"/>
      <c r="H141" s="45"/>
      <c r="I141" s="28"/>
      <c r="J141" s="3" t="str">
        <f t="shared" si="2"/>
        <v>pendente</v>
      </c>
    </row>
    <row r="142" spans="1:10">
      <c r="A142" s="141" t="s">
        <v>433</v>
      </c>
      <c r="B142" s="141" t="s">
        <v>411</v>
      </c>
      <c r="C142" s="52" t="s">
        <v>45</v>
      </c>
      <c r="D142" s="51" t="s">
        <v>29</v>
      </c>
      <c r="E142" s="31"/>
      <c r="F142" s="52"/>
      <c r="G142" s="48"/>
      <c r="H142" s="48"/>
      <c r="I142" s="53"/>
      <c r="J142" s="2" t="str">
        <f t="shared" si="2"/>
        <v>pendente</v>
      </c>
    </row>
    <row r="143" spans="1:10">
      <c r="A143" s="118" t="s">
        <v>433</v>
      </c>
      <c r="B143" s="118" t="s">
        <v>411</v>
      </c>
      <c r="C143" s="47" t="s">
        <v>22</v>
      </c>
      <c r="D143" s="46" t="s">
        <v>29</v>
      </c>
      <c r="E143" s="43"/>
      <c r="F143" s="27"/>
      <c r="G143" s="17"/>
      <c r="H143" s="17"/>
      <c r="I143" s="103"/>
      <c r="J143" s="3" t="str">
        <f t="shared" si="2"/>
        <v>pendente</v>
      </c>
    </row>
    <row r="144" spans="1:10">
      <c r="A144" s="83" t="s">
        <v>433</v>
      </c>
      <c r="B144" s="83" t="s">
        <v>411</v>
      </c>
      <c r="C144" s="47" t="s">
        <v>22</v>
      </c>
      <c r="D144" s="46" t="s">
        <v>29</v>
      </c>
      <c r="E144" s="47"/>
      <c r="F144" s="14"/>
      <c r="G144" s="45"/>
      <c r="H144" s="17"/>
      <c r="I144" s="103"/>
      <c r="J144" s="3" t="str">
        <f t="shared" si="2"/>
        <v>pendente</v>
      </c>
    </row>
    <row r="145" spans="1:10">
      <c r="A145" s="83" t="s">
        <v>433</v>
      </c>
      <c r="B145" s="83" t="s">
        <v>411</v>
      </c>
      <c r="C145" s="47" t="s">
        <v>22</v>
      </c>
      <c r="D145" s="46" t="s">
        <v>29</v>
      </c>
      <c r="E145" s="46"/>
      <c r="F145" s="46"/>
      <c r="G145" s="103"/>
      <c r="H145" s="103"/>
      <c r="I145" s="103"/>
      <c r="J145" s="3" t="str">
        <f t="shared" si="2"/>
        <v>pendente</v>
      </c>
    </row>
    <row r="146" spans="1:10">
      <c r="A146" s="83" t="s">
        <v>433</v>
      </c>
      <c r="B146" s="83" t="s">
        <v>411</v>
      </c>
      <c r="C146" s="47" t="s">
        <v>22</v>
      </c>
      <c r="D146" s="46" t="s">
        <v>29</v>
      </c>
      <c r="E146" s="46"/>
      <c r="F146" s="46"/>
      <c r="G146" s="103"/>
      <c r="H146" s="103"/>
      <c r="I146" s="103"/>
      <c r="J146" s="3" t="str">
        <f t="shared" si="2"/>
        <v>pendente</v>
      </c>
    </row>
    <row r="147" spans="1:10">
      <c r="A147" s="141" t="s">
        <v>433</v>
      </c>
      <c r="B147" s="141" t="s">
        <v>411</v>
      </c>
      <c r="C147" s="52" t="s">
        <v>22</v>
      </c>
      <c r="D147" s="51" t="s">
        <v>29</v>
      </c>
      <c r="E147" s="101"/>
      <c r="F147" s="101"/>
      <c r="G147" s="48"/>
      <c r="H147" s="48"/>
      <c r="I147" s="48"/>
      <c r="J147" s="3" t="str">
        <f t="shared" si="2"/>
        <v>pendente</v>
      </c>
    </row>
    <row r="148" spans="1:10">
      <c r="A148" s="118" t="s">
        <v>433</v>
      </c>
      <c r="B148" s="118" t="s">
        <v>411</v>
      </c>
      <c r="C148" s="47" t="s">
        <v>22</v>
      </c>
      <c r="D148" s="46" t="s">
        <v>15</v>
      </c>
      <c r="E148" s="114"/>
      <c r="F148" s="49"/>
      <c r="G148" s="45"/>
      <c r="H148" s="45"/>
      <c r="I148" s="45"/>
      <c r="J148" s="3" t="str">
        <f t="shared" si="2"/>
        <v>pendente</v>
      </c>
    </row>
    <row r="149" spans="1:10">
      <c r="A149" s="83" t="s">
        <v>433</v>
      </c>
      <c r="B149" s="83" t="s">
        <v>411</v>
      </c>
      <c r="C149" s="47" t="s">
        <v>22</v>
      </c>
      <c r="D149" s="46" t="s">
        <v>15</v>
      </c>
      <c r="E149" s="114"/>
      <c r="F149" s="49"/>
      <c r="G149" s="45"/>
      <c r="H149" s="45"/>
      <c r="I149" s="45"/>
      <c r="J149" s="3" t="str">
        <f t="shared" si="2"/>
        <v>pendente</v>
      </c>
    </row>
    <row r="150" spans="1:10">
      <c r="A150" s="83" t="s">
        <v>433</v>
      </c>
      <c r="B150" s="83" t="s">
        <v>411</v>
      </c>
      <c r="C150" s="47" t="s">
        <v>22</v>
      </c>
      <c r="D150" s="46" t="s">
        <v>15</v>
      </c>
      <c r="E150" s="114"/>
      <c r="F150" s="40"/>
      <c r="G150" s="45"/>
      <c r="H150" s="45"/>
      <c r="I150" s="45"/>
      <c r="J150" s="3" t="str">
        <f t="shared" si="2"/>
        <v>pendente</v>
      </c>
    </row>
    <row r="151" spans="1:10">
      <c r="A151" s="83" t="s">
        <v>433</v>
      </c>
      <c r="B151" s="83" t="s">
        <v>411</v>
      </c>
      <c r="C151" s="47" t="s">
        <v>22</v>
      </c>
      <c r="D151" s="46" t="s">
        <v>15</v>
      </c>
      <c r="E151" s="47"/>
      <c r="F151" s="47"/>
      <c r="G151" s="28"/>
      <c r="H151" s="28"/>
      <c r="I151" s="28"/>
      <c r="J151" s="3" t="str">
        <f t="shared" si="2"/>
        <v>pendente</v>
      </c>
    </row>
    <row r="152" spans="1:10">
      <c r="A152" s="141" t="s">
        <v>433</v>
      </c>
      <c r="B152" s="141" t="s">
        <v>411</v>
      </c>
      <c r="C152" s="52" t="s">
        <v>22</v>
      </c>
      <c r="D152" s="51" t="s">
        <v>15</v>
      </c>
      <c r="E152" s="48"/>
      <c r="F152" s="31"/>
      <c r="G152" s="53"/>
      <c r="H152" s="53"/>
      <c r="I152" s="53"/>
      <c r="J152" s="3" t="str">
        <f t="shared" si="2"/>
        <v>pendente</v>
      </c>
    </row>
    <row r="153" spans="1:10">
      <c r="A153" s="83" t="s">
        <v>433</v>
      </c>
      <c r="B153" s="83" t="s">
        <v>411</v>
      </c>
      <c r="C153" s="47" t="s">
        <v>22</v>
      </c>
      <c r="D153" s="46" t="s">
        <v>55</v>
      </c>
      <c r="E153" s="45"/>
      <c r="F153" s="49"/>
      <c r="G153" s="28"/>
      <c r="H153" s="28"/>
      <c r="I153" s="28"/>
      <c r="J153" s="3" t="str">
        <f t="shared" si="2"/>
        <v>pendente</v>
      </c>
    </row>
    <row r="154" spans="1:10">
      <c r="A154" s="83" t="s">
        <v>433</v>
      </c>
      <c r="B154" s="83" t="s">
        <v>411</v>
      </c>
      <c r="C154" s="47" t="s">
        <v>22</v>
      </c>
      <c r="D154" s="46" t="s">
        <v>55</v>
      </c>
      <c r="E154" s="49"/>
      <c r="F154" s="49"/>
      <c r="G154" s="28"/>
      <c r="H154" s="28"/>
      <c r="I154" s="28"/>
      <c r="J154" s="3" t="str">
        <f t="shared" si="2"/>
        <v>pendente</v>
      </c>
    </row>
    <row r="155" spans="1:10">
      <c r="A155" s="83" t="s">
        <v>433</v>
      </c>
      <c r="B155" s="83" t="s">
        <v>411</v>
      </c>
      <c r="C155" s="47" t="s">
        <v>22</v>
      </c>
      <c r="D155" s="46" t="s">
        <v>55</v>
      </c>
      <c r="E155" s="47"/>
      <c r="F155" s="47"/>
      <c r="G155" s="28"/>
      <c r="H155" s="28"/>
      <c r="I155" s="28"/>
      <c r="J155" s="3" t="str">
        <f t="shared" si="2"/>
        <v>pendente</v>
      </c>
    </row>
    <row r="156" spans="1:10">
      <c r="A156" s="83" t="s">
        <v>433</v>
      </c>
      <c r="B156" s="83" t="s">
        <v>411</v>
      </c>
      <c r="C156" s="47" t="s">
        <v>22</v>
      </c>
      <c r="D156" s="46" t="s">
        <v>55</v>
      </c>
      <c r="E156" s="47"/>
      <c r="F156" s="47"/>
      <c r="G156" s="45"/>
      <c r="H156" s="28"/>
      <c r="I156" s="28"/>
      <c r="J156" s="3" t="str">
        <f t="shared" si="2"/>
        <v>pendente</v>
      </c>
    </row>
    <row r="157" spans="1:10">
      <c r="A157" s="141" t="s">
        <v>433</v>
      </c>
      <c r="B157" s="141" t="s">
        <v>411</v>
      </c>
      <c r="C157" s="52" t="s">
        <v>22</v>
      </c>
      <c r="D157" s="51" t="s">
        <v>55</v>
      </c>
      <c r="E157" s="52"/>
      <c r="F157" s="52"/>
      <c r="G157" s="53"/>
      <c r="H157" s="53"/>
      <c r="I157" s="48"/>
      <c r="J157" s="3" t="str">
        <f t="shared" si="2"/>
        <v>pendente</v>
      </c>
    </row>
    <row r="158" spans="1:10">
      <c r="A158" s="118" t="s">
        <v>433</v>
      </c>
      <c r="B158" s="118" t="s">
        <v>411</v>
      </c>
      <c r="C158" s="47" t="s">
        <v>44</v>
      </c>
      <c r="D158" s="46" t="s">
        <v>29</v>
      </c>
      <c r="E158" s="47"/>
      <c r="F158" s="14"/>
      <c r="G158" s="28"/>
      <c r="H158" s="28"/>
      <c r="I158" s="45"/>
      <c r="J158" s="3" t="str">
        <f t="shared" si="2"/>
        <v>pendente</v>
      </c>
    </row>
    <row r="159" spans="1:10">
      <c r="A159" s="83" t="s">
        <v>433</v>
      </c>
      <c r="B159" s="83" t="s">
        <v>411</v>
      </c>
      <c r="C159" s="47" t="s">
        <v>44</v>
      </c>
      <c r="D159" s="46" t="s">
        <v>29</v>
      </c>
      <c r="E159" s="47"/>
      <c r="F159" s="14"/>
      <c r="G159" s="45"/>
      <c r="H159" s="17"/>
      <c r="I159" s="17"/>
      <c r="J159" s="3" t="str">
        <f t="shared" si="2"/>
        <v>pendente</v>
      </c>
    </row>
    <row r="160" spans="1:10">
      <c r="A160" s="83" t="s">
        <v>433</v>
      </c>
      <c r="B160" s="83" t="s">
        <v>411</v>
      </c>
      <c r="C160" s="47" t="s">
        <v>44</v>
      </c>
      <c r="D160" s="46" t="s">
        <v>29</v>
      </c>
      <c r="E160" s="44"/>
      <c r="F160" s="49"/>
      <c r="G160" s="45"/>
      <c r="H160" s="45"/>
      <c r="I160" s="45"/>
      <c r="J160" s="3" t="str">
        <f t="shared" si="2"/>
        <v>pendente</v>
      </c>
    </row>
    <row r="161" spans="1:10">
      <c r="A161" s="83" t="s">
        <v>433</v>
      </c>
      <c r="B161" s="83" t="s">
        <v>411</v>
      </c>
      <c r="C161" s="47" t="s">
        <v>44</v>
      </c>
      <c r="D161" s="46" t="s">
        <v>29</v>
      </c>
      <c r="E161" s="47"/>
      <c r="F161" s="14"/>
      <c r="G161" s="45"/>
      <c r="H161" s="17"/>
      <c r="I161" s="17"/>
      <c r="J161" s="3" t="str">
        <f t="shared" si="2"/>
        <v>pendente</v>
      </c>
    </row>
    <row r="162" spans="1:10">
      <c r="A162" s="141" t="s">
        <v>433</v>
      </c>
      <c r="B162" s="141" t="s">
        <v>411</v>
      </c>
      <c r="C162" s="52" t="s">
        <v>44</v>
      </c>
      <c r="D162" s="51" t="s">
        <v>29</v>
      </c>
      <c r="E162" s="21"/>
      <c r="F162" s="51"/>
      <c r="G162" s="19"/>
      <c r="H162" s="19"/>
      <c r="I162" s="19"/>
      <c r="J162" s="3" t="str">
        <f t="shared" si="2"/>
        <v>pendente</v>
      </c>
    </row>
    <row r="163" spans="1:10">
      <c r="A163" s="83" t="s">
        <v>433</v>
      </c>
      <c r="B163" s="83" t="s">
        <v>411</v>
      </c>
      <c r="C163" s="47" t="s">
        <v>46</v>
      </c>
      <c r="D163" s="47" t="s">
        <v>29</v>
      </c>
      <c r="E163" s="36"/>
      <c r="F163" s="46"/>
      <c r="G163" s="17"/>
      <c r="H163" s="17"/>
      <c r="I163" s="17"/>
      <c r="J163" s="3" t="str">
        <f t="shared" si="2"/>
        <v>pendente</v>
      </c>
    </row>
    <row r="164" spans="1:10">
      <c r="A164" s="83" t="s">
        <v>433</v>
      </c>
      <c r="B164" s="83" t="s">
        <v>411</v>
      </c>
      <c r="C164" s="47" t="s">
        <v>46</v>
      </c>
      <c r="D164" s="47" t="s">
        <v>29</v>
      </c>
      <c r="E164" s="36"/>
      <c r="F164" s="46"/>
      <c r="G164" s="17"/>
      <c r="H164" s="17"/>
      <c r="I164" s="17"/>
      <c r="J164" s="3" t="str">
        <f t="shared" si="2"/>
        <v>pendente</v>
      </c>
    </row>
    <row r="165" spans="1:10">
      <c r="A165" s="83" t="s">
        <v>433</v>
      </c>
      <c r="B165" s="83" t="s">
        <v>411</v>
      </c>
      <c r="C165" s="47" t="s">
        <v>46</v>
      </c>
      <c r="D165" s="47" t="s">
        <v>29</v>
      </c>
      <c r="E165" s="44"/>
      <c r="F165" s="49"/>
      <c r="G165" s="45"/>
      <c r="H165" s="45"/>
      <c r="I165" s="45"/>
      <c r="J165" s="3" t="str">
        <f t="shared" si="2"/>
        <v>pendente</v>
      </c>
    </row>
    <row r="166" spans="1:10">
      <c r="A166" s="83" t="s">
        <v>433</v>
      </c>
      <c r="B166" s="83" t="s">
        <v>411</v>
      </c>
      <c r="C166" s="47" t="s">
        <v>46</v>
      </c>
      <c r="D166" s="47" t="s">
        <v>29</v>
      </c>
      <c r="E166" s="44"/>
      <c r="F166" s="46"/>
      <c r="G166" s="17"/>
      <c r="H166" s="17"/>
      <c r="I166" s="28"/>
      <c r="J166" s="3" t="str">
        <f t="shared" si="2"/>
        <v>pendente</v>
      </c>
    </row>
    <row r="167" spans="1:10">
      <c r="A167" s="141" t="s">
        <v>433</v>
      </c>
      <c r="B167" s="141" t="s">
        <v>411</v>
      </c>
      <c r="C167" s="52" t="s">
        <v>46</v>
      </c>
      <c r="D167" s="52" t="s">
        <v>29</v>
      </c>
      <c r="E167" s="31"/>
      <c r="F167" s="51"/>
      <c r="G167" s="53"/>
      <c r="H167" s="53"/>
      <c r="I167" s="53"/>
      <c r="J167" s="3" t="str">
        <f t="shared" si="2"/>
        <v>pendente</v>
      </c>
    </row>
    <row r="168" spans="1:10">
      <c r="A168" s="83" t="s">
        <v>463</v>
      </c>
      <c r="B168" s="83" t="s">
        <v>411</v>
      </c>
      <c r="C168" s="47" t="s">
        <v>50</v>
      </c>
      <c r="D168" s="36" t="s">
        <v>29</v>
      </c>
      <c r="E168" s="49"/>
      <c r="F168" s="46"/>
      <c r="G168" s="28"/>
      <c r="H168" s="28"/>
      <c r="I168" s="28"/>
      <c r="J168" s="3" t="str">
        <f t="shared" si="2"/>
        <v>pendente</v>
      </c>
    </row>
    <row r="169" spans="1:10">
      <c r="A169" s="83" t="s">
        <v>463</v>
      </c>
      <c r="B169" s="83" t="s">
        <v>411</v>
      </c>
      <c r="C169" s="47" t="s">
        <v>50</v>
      </c>
      <c r="D169" s="36" t="s">
        <v>29</v>
      </c>
      <c r="E169" s="44"/>
      <c r="F169" s="46"/>
      <c r="G169" s="17"/>
      <c r="H169" s="17"/>
      <c r="I169" s="28"/>
      <c r="J169" s="3" t="str">
        <f t="shared" si="2"/>
        <v>pendente</v>
      </c>
    </row>
    <row r="170" spans="1:10">
      <c r="A170" s="83" t="s">
        <v>463</v>
      </c>
      <c r="B170" s="83" t="s">
        <v>411</v>
      </c>
      <c r="C170" s="47" t="s">
        <v>50</v>
      </c>
      <c r="D170" s="36" t="s">
        <v>29</v>
      </c>
      <c r="E170" s="49"/>
      <c r="F170" s="46"/>
      <c r="G170" s="17"/>
      <c r="H170" s="17"/>
      <c r="I170" s="28"/>
      <c r="J170" s="3" t="str">
        <f t="shared" si="2"/>
        <v>pendente</v>
      </c>
    </row>
    <row r="171" spans="1:10">
      <c r="A171" s="83" t="s">
        <v>463</v>
      </c>
      <c r="B171" s="83" t="s">
        <v>411</v>
      </c>
      <c r="C171" s="47" t="s">
        <v>50</v>
      </c>
      <c r="D171" s="36" t="s">
        <v>29</v>
      </c>
      <c r="E171" s="49"/>
      <c r="F171" s="46"/>
      <c r="G171" s="17"/>
      <c r="H171" s="17"/>
      <c r="I171" s="28"/>
      <c r="J171" s="2" t="str">
        <f t="shared" si="2"/>
        <v>pendente</v>
      </c>
    </row>
    <row r="172" spans="1:10">
      <c r="A172" s="141" t="s">
        <v>463</v>
      </c>
      <c r="B172" s="141" t="s">
        <v>411</v>
      </c>
      <c r="C172" s="52" t="s">
        <v>50</v>
      </c>
      <c r="D172" s="21" t="s">
        <v>29</v>
      </c>
      <c r="E172" s="50"/>
      <c r="F172" s="31"/>
      <c r="G172" s="48"/>
      <c r="H172" s="48"/>
      <c r="I172" s="48"/>
      <c r="J172" s="3" t="str">
        <f t="shared" si="2"/>
        <v>pendente</v>
      </c>
    </row>
    <row r="173" spans="1:10">
      <c r="A173" s="83" t="s">
        <v>463</v>
      </c>
      <c r="B173" s="83" t="s">
        <v>411</v>
      </c>
      <c r="C173" s="47" t="s">
        <v>51</v>
      </c>
      <c r="D173" s="47" t="s">
        <v>29</v>
      </c>
      <c r="E173" s="44"/>
      <c r="F173" s="49"/>
      <c r="G173" s="45"/>
      <c r="H173" s="45"/>
      <c r="I173" s="45"/>
      <c r="J173" s="3" t="str">
        <f t="shared" si="2"/>
        <v>pendente</v>
      </c>
    </row>
    <row r="174" spans="1:10">
      <c r="A174" s="83" t="s">
        <v>463</v>
      </c>
      <c r="B174" s="83" t="s">
        <v>411</v>
      </c>
      <c r="C174" s="47" t="s">
        <v>51</v>
      </c>
      <c r="D174" s="47" t="s">
        <v>29</v>
      </c>
      <c r="E174" s="44"/>
      <c r="F174" s="49"/>
      <c r="G174" s="45"/>
      <c r="H174" s="45"/>
      <c r="I174" s="45"/>
      <c r="J174" s="3" t="str">
        <f t="shared" si="2"/>
        <v>pendente</v>
      </c>
    </row>
    <row r="175" spans="1:10">
      <c r="A175" s="83" t="s">
        <v>463</v>
      </c>
      <c r="B175" s="83" t="s">
        <v>411</v>
      </c>
      <c r="C175" s="47" t="s">
        <v>51</v>
      </c>
      <c r="D175" s="47" t="s">
        <v>29</v>
      </c>
      <c r="E175" s="44"/>
      <c r="F175" s="15"/>
      <c r="G175" s="45"/>
      <c r="H175" s="45"/>
      <c r="I175" s="45"/>
      <c r="J175" s="3" t="str">
        <f t="shared" si="2"/>
        <v>pendente</v>
      </c>
    </row>
    <row r="176" spans="1:10">
      <c r="A176" s="83" t="s">
        <v>463</v>
      </c>
      <c r="B176" s="83" t="s">
        <v>411</v>
      </c>
      <c r="C176" s="47" t="s">
        <v>51</v>
      </c>
      <c r="D176" s="47" t="s">
        <v>29</v>
      </c>
      <c r="E176" s="44"/>
      <c r="F176" s="15"/>
      <c r="G176" s="45"/>
      <c r="H176" s="45"/>
      <c r="I176" s="45"/>
      <c r="J176" s="3" t="str">
        <f t="shared" si="2"/>
        <v>pendente</v>
      </c>
    </row>
    <row r="177" spans="1:10">
      <c r="A177" s="141" t="s">
        <v>463</v>
      </c>
      <c r="B177" s="141" t="s">
        <v>411</v>
      </c>
      <c r="C177" s="52" t="s">
        <v>51</v>
      </c>
      <c r="D177" s="52" t="s">
        <v>29</v>
      </c>
      <c r="E177" s="50"/>
      <c r="F177" s="29"/>
      <c r="G177" s="48"/>
      <c r="H177" s="48"/>
      <c r="I177" s="48"/>
      <c r="J177" s="3" t="str">
        <f t="shared" si="2"/>
        <v>pendente</v>
      </c>
    </row>
    <row r="178" spans="1:10">
      <c r="A178" s="118" t="s">
        <v>467</v>
      </c>
      <c r="B178" s="118" t="s">
        <v>411</v>
      </c>
      <c r="C178" s="47" t="s">
        <v>30</v>
      </c>
      <c r="D178" s="47" t="s">
        <v>29</v>
      </c>
      <c r="E178" s="44"/>
      <c r="F178" s="49"/>
      <c r="G178" s="45"/>
      <c r="H178" s="45"/>
      <c r="I178" s="45"/>
      <c r="J178" s="3" t="str">
        <f t="shared" si="2"/>
        <v>pendente</v>
      </c>
    </row>
    <row r="179" spans="1:10">
      <c r="A179" s="83" t="s">
        <v>467</v>
      </c>
      <c r="B179" s="83" t="s">
        <v>411</v>
      </c>
      <c r="C179" s="47" t="s">
        <v>30</v>
      </c>
      <c r="D179" s="47" t="s">
        <v>29</v>
      </c>
      <c r="E179" s="44"/>
      <c r="F179" s="44"/>
      <c r="G179" s="28"/>
      <c r="H179" s="28"/>
      <c r="I179" s="45"/>
      <c r="J179" s="3" t="str">
        <f t="shared" si="2"/>
        <v>pendente</v>
      </c>
    </row>
    <row r="180" spans="1:10">
      <c r="A180" s="83" t="s">
        <v>467</v>
      </c>
      <c r="B180" s="83" t="s">
        <v>411</v>
      </c>
      <c r="C180" s="47" t="s">
        <v>30</v>
      </c>
      <c r="D180" s="47" t="s">
        <v>29</v>
      </c>
      <c r="E180" s="49"/>
      <c r="F180" s="47"/>
      <c r="G180" s="28"/>
      <c r="H180" s="28"/>
      <c r="I180" s="45"/>
      <c r="J180" s="3" t="str">
        <f t="shared" si="2"/>
        <v>pendente</v>
      </c>
    </row>
    <row r="181" spans="1:10">
      <c r="A181" s="83" t="s">
        <v>467</v>
      </c>
      <c r="B181" s="83" t="s">
        <v>411</v>
      </c>
      <c r="C181" s="47" t="s">
        <v>30</v>
      </c>
      <c r="D181" s="47" t="s">
        <v>29</v>
      </c>
      <c r="E181" s="49"/>
      <c r="F181" s="47"/>
      <c r="G181" s="28"/>
      <c r="H181" s="28"/>
      <c r="I181" s="45"/>
      <c r="J181" s="3" t="str">
        <f t="shared" si="2"/>
        <v>pendente</v>
      </c>
    </row>
    <row r="182" spans="1:10">
      <c r="A182" s="141" t="s">
        <v>467</v>
      </c>
      <c r="B182" s="141" t="s">
        <v>411</v>
      </c>
      <c r="C182" s="52" t="s">
        <v>30</v>
      </c>
      <c r="D182" s="52" t="s">
        <v>29</v>
      </c>
      <c r="E182" s="21"/>
      <c r="F182" s="51"/>
      <c r="G182" s="48"/>
      <c r="H182" s="48"/>
      <c r="I182" s="48"/>
      <c r="J182" s="3" t="str">
        <f t="shared" si="2"/>
        <v>pendente</v>
      </c>
    </row>
    <row r="183" spans="1:10">
      <c r="A183" s="83" t="s">
        <v>467</v>
      </c>
      <c r="B183" s="83" t="s">
        <v>411</v>
      </c>
      <c r="C183" s="47" t="s">
        <v>10</v>
      </c>
      <c r="D183" s="47" t="s">
        <v>29</v>
      </c>
      <c r="E183" s="47" t="s">
        <v>543</v>
      </c>
      <c r="F183" s="47" t="s">
        <v>594</v>
      </c>
      <c r="G183" s="45">
        <v>44314</v>
      </c>
      <c r="H183" s="45">
        <v>44318</v>
      </c>
      <c r="I183" s="45">
        <v>44337</v>
      </c>
      <c r="J183" s="3" t="str">
        <f t="shared" si="2"/>
        <v>finalizado</v>
      </c>
    </row>
    <row r="184" spans="1:10">
      <c r="A184" s="83" t="s">
        <v>467</v>
      </c>
      <c r="B184" s="83" t="s">
        <v>411</v>
      </c>
      <c r="C184" s="47" t="s">
        <v>10</v>
      </c>
      <c r="D184" s="47" t="s">
        <v>29</v>
      </c>
      <c r="E184" s="47" t="s">
        <v>468</v>
      </c>
      <c r="F184" s="47" t="s">
        <v>595</v>
      </c>
      <c r="G184" s="45">
        <v>44321</v>
      </c>
      <c r="H184" s="45">
        <v>44325</v>
      </c>
      <c r="I184" s="45">
        <v>44344</v>
      </c>
      <c r="J184" s="3" t="str">
        <f t="shared" si="2"/>
        <v>finalizado</v>
      </c>
    </row>
    <row r="185" spans="1:10">
      <c r="A185" s="83" t="s">
        <v>467</v>
      </c>
      <c r="B185" s="83" t="s">
        <v>411</v>
      </c>
      <c r="C185" s="47" t="s">
        <v>10</v>
      </c>
      <c r="D185" s="47" t="s">
        <v>29</v>
      </c>
      <c r="E185" s="47" t="s">
        <v>88</v>
      </c>
      <c r="F185" s="47" t="s">
        <v>596</v>
      </c>
      <c r="G185" s="45">
        <v>44328</v>
      </c>
      <c r="H185" s="45">
        <v>44332</v>
      </c>
      <c r="I185" s="45">
        <v>44351</v>
      </c>
      <c r="J185" s="3" t="str">
        <f t="shared" si="2"/>
        <v>finalizado</v>
      </c>
    </row>
    <row r="186" spans="1:10">
      <c r="A186" s="83" t="s">
        <v>467</v>
      </c>
      <c r="B186" s="83" t="s">
        <v>411</v>
      </c>
      <c r="C186" s="47" t="s">
        <v>10</v>
      </c>
      <c r="D186" s="47" t="s">
        <v>29</v>
      </c>
      <c r="E186" s="47" t="s">
        <v>597</v>
      </c>
      <c r="F186" s="47" t="s">
        <v>598</v>
      </c>
      <c r="G186" s="45">
        <v>44335</v>
      </c>
      <c r="H186" s="45">
        <v>44339</v>
      </c>
      <c r="I186" s="45">
        <v>44358</v>
      </c>
      <c r="J186" s="3" t="str">
        <f t="shared" si="2"/>
        <v>finalizado</v>
      </c>
    </row>
    <row r="187" spans="1:10">
      <c r="A187" s="141" t="s">
        <v>467</v>
      </c>
      <c r="B187" s="141" t="s">
        <v>411</v>
      </c>
      <c r="C187" s="52" t="s">
        <v>10</v>
      </c>
      <c r="D187" s="52" t="s">
        <v>29</v>
      </c>
      <c r="E187" s="52" t="s">
        <v>543</v>
      </c>
      <c r="F187" s="52" t="s">
        <v>599</v>
      </c>
      <c r="G187" s="48">
        <v>44342</v>
      </c>
      <c r="H187" s="48">
        <v>44346</v>
      </c>
      <c r="I187" s="48">
        <v>44365</v>
      </c>
      <c r="J187" s="3" t="str">
        <f t="shared" si="2"/>
        <v>finalizado</v>
      </c>
    </row>
    <row r="188" spans="1:10">
      <c r="A188" s="83" t="s">
        <v>467</v>
      </c>
      <c r="B188" s="83" t="s">
        <v>411</v>
      </c>
      <c r="C188" s="47" t="s">
        <v>10</v>
      </c>
      <c r="D188" s="47" t="s">
        <v>15</v>
      </c>
      <c r="E188" s="47" t="s">
        <v>94</v>
      </c>
      <c r="F188" s="47" t="s">
        <v>595</v>
      </c>
      <c r="G188" s="45">
        <v>44321</v>
      </c>
      <c r="H188" s="28">
        <v>44325</v>
      </c>
      <c r="I188" s="45">
        <v>44346</v>
      </c>
      <c r="J188" s="3" t="str">
        <f>IF(H188&lt;&gt;0,"finalizado", "pendente")</f>
        <v>finalizado</v>
      </c>
    </row>
    <row r="189" spans="1:10">
      <c r="A189" s="83" t="s">
        <v>467</v>
      </c>
      <c r="B189" s="83" t="s">
        <v>411</v>
      </c>
      <c r="C189" s="47" t="s">
        <v>10</v>
      </c>
      <c r="D189" s="47" t="s">
        <v>15</v>
      </c>
      <c r="E189" s="47" t="s">
        <v>597</v>
      </c>
      <c r="F189" s="47" t="s">
        <v>598</v>
      </c>
      <c r="G189" s="45">
        <v>44335</v>
      </c>
      <c r="H189" s="45">
        <v>44339</v>
      </c>
      <c r="I189" s="28">
        <v>44360</v>
      </c>
      <c r="J189" s="3" t="str">
        <f t="shared" si="2"/>
        <v>finalizado</v>
      </c>
    </row>
    <row r="190" spans="1:10">
      <c r="A190" s="83" t="s">
        <v>467</v>
      </c>
      <c r="B190" s="83" t="s">
        <v>411</v>
      </c>
      <c r="C190" s="47" t="s">
        <v>10</v>
      </c>
      <c r="D190" s="47" t="s">
        <v>15</v>
      </c>
      <c r="E190" s="49"/>
      <c r="F190" s="47"/>
      <c r="G190" s="45"/>
      <c r="H190" s="45"/>
      <c r="I190" s="28"/>
      <c r="J190" s="3" t="str">
        <f t="shared" si="2"/>
        <v>pendente</v>
      </c>
    </row>
    <row r="191" spans="1:10">
      <c r="A191" s="83" t="s">
        <v>467</v>
      </c>
      <c r="B191" s="83" t="s">
        <v>411</v>
      </c>
      <c r="C191" s="47" t="s">
        <v>10</v>
      </c>
      <c r="D191" s="47" t="s">
        <v>15</v>
      </c>
      <c r="E191" s="49"/>
      <c r="F191" s="47"/>
      <c r="G191" s="45"/>
      <c r="H191" s="45"/>
      <c r="I191" s="28"/>
      <c r="J191" s="41" t="str">
        <f t="shared" si="2"/>
        <v>pendente</v>
      </c>
    </row>
    <row r="192" spans="1:10">
      <c r="A192" s="141" t="s">
        <v>467</v>
      </c>
      <c r="B192" s="141" t="s">
        <v>411</v>
      </c>
      <c r="C192" s="52" t="s">
        <v>10</v>
      </c>
      <c r="D192" s="52" t="s">
        <v>15</v>
      </c>
      <c r="E192" s="50"/>
      <c r="F192" s="51"/>
      <c r="G192" s="48"/>
      <c r="H192" s="48"/>
      <c r="I192" s="48"/>
      <c r="J192" s="3" t="str">
        <f t="shared" si="2"/>
        <v>pendente</v>
      </c>
    </row>
    <row r="193" spans="1:10">
      <c r="A193" s="83" t="s">
        <v>467</v>
      </c>
      <c r="B193" s="83" t="s">
        <v>411</v>
      </c>
      <c r="C193" s="47" t="s">
        <v>10</v>
      </c>
      <c r="D193" s="47" t="s">
        <v>23</v>
      </c>
      <c r="E193" s="47" t="s">
        <v>468</v>
      </c>
      <c r="F193" s="47" t="s">
        <v>595</v>
      </c>
      <c r="G193" s="45">
        <v>44321</v>
      </c>
      <c r="H193" s="45">
        <v>44325</v>
      </c>
      <c r="I193" s="45">
        <v>44351</v>
      </c>
      <c r="J193" s="3" t="str">
        <f t="shared" si="2"/>
        <v>finalizado</v>
      </c>
    </row>
    <row r="194" spans="1:10">
      <c r="A194" s="83" t="s">
        <v>467</v>
      </c>
      <c r="B194" s="83" t="s">
        <v>411</v>
      </c>
      <c r="C194" s="47" t="s">
        <v>10</v>
      </c>
      <c r="D194" s="47" t="s">
        <v>23</v>
      </c>
      <c r="E194" s="44"/>
      <c r="F194" s="46"/>
      <c r="G194" s="45"/>
      <c r="H194" s="45"/>
      <c r="I194" s="45"/>
      <c r="J194" s="3" t="str">
        <f t="shared" si="2"/>
        <v>pendente</v>
      </c>
    </row>
    <row r="195" spans="1:10">
      <c r="A195" s="83" t="s">
        <v>467</v>
      </c>
      <c r="B195" s="83" t="s">
        <v>411</v>
      </c>
      <c r="C195" s="47" t="s">
        <v>10</v>
      </c>
      <c r="D195" s="47" t="s">
        <v>23</v>
      </c>
      <c r="E195" s="44"/>
      <c r="F195" s="46"/>
      <c r="G195" s="45"/>
      <c r="H195" s="45"/>
      <c r="I195" s="45"/>
      <c r="J195" s="3" t="str">
        <f t="shared" si="2"/>
        <v>pendente</v>
      </c>
    </row>
    <row r="196" spans="1:10">
      <c r="A196" s="83" t="s">
        <v>467</v>
      </c>
      <c r="B196" s="83" t="s">
        <v>411</v>
      </c>
      <c r="C196" s="47" t="s">
        <v>10</v>
      </c>
      <c r="D196" s="47" t="s">
        <v>23</v>
      </c>
      <c r="E196" s="47"/>
      <c r="F196" s="14"/>
      <c r="G196" s="45"/>
      <c r="H196" s="17"/>
      <c r="I196" s="17"/>
      <c r="J196" s="3" t="str">
        <f t="shared" si="2"/>
        <v>pendente</v>
      </c>
    </row>
    <row r="197" spans="1:10">
      <c r="A197" s="141" t="s">
        <v>467</v>
      </c>
      <c r="B197" s="141" t="s">
        <v>411</v>
      </c>
      <c r="C197" s="52" t="s">
        <v>10</v>
      </c>
      <c r="D197" s="52" t="s">
        <v>23</v>
      </c>
      <c r="E197" s="21"/>
      <c r="F197" s="51"/>
      <c r="G197" s="19"/>
      <c r="H197" s="19"/>
      <c r="I197" s="19"/>
      <c r="J197" s="3" t="str">
        <f t="shared" si="2"/>
        <v>pendente</v>
      </c>
    </row>
    <row r="198" spans="1:10">
      <c r="A198" s="83" t="s">
        <v>467</v>
      </c>
      <c r="B198" s="83" t="s">
        <v>411</v>
      </c>
      <c r="C198" s="47" t="s">
        <v>10</v>
      </c>
      <c r="D198" s="47" t="s">
        <v>27</v>
      </c>
      <c r="E198" s="47" t="s">
        <v>247</v>
      </c>
      <c r="F198" s="47" t="s">
        <v>102</v>
      </c>
      <c r="G198" s="17">
        <v>44320</v>
      </c>
      <c r="H198" s="17">
        <v>44323</v>
      </c>
      <c r="I198" s="17">
        <v>44347</v>
      </c>
      <c r="J198" s="3" t="str">
        <f>IF(H198&lt;&gt;0,"finalizado", "pendente")</f>
        <v>finalizado</v>
      </c>
    </row>
    <row r="199" spans="1:10">
      <c r="A199" s="83" t="s">
        <v>467</v>
      </c>
      <c r="B199" s="83" t="s">
        <v>411</v>
      </c>
      <c r="C199" s="47" t="s">
        <v>10</v>
      </c>
      <c r="D199" s="47" t="s">
        <v>27</v>
      </c>
      <c r="E199" s="47" t="s">
        <v>331</v>
      </c>
      <c r="F199" s="47" t="s">
        <v>601</v>
      </c>
      <c r="G199" s="17">
        <v>44334</v>
      </c>
      <c r="H199" s="17">
        <v>44337</v>
      </c>
      <c r="I199" s="17">
        <v>44361</v>
      </c>
      <c r="J199" s="3" t="str">
        <f t="shared" si="2"/>
        <v>finalizado</v>
      </c>
    </row>
    <row r="200" spans="1:10">
      <c r="A200" s="83" t="s">
        <v>467</v>
      </c>
      <c r="B200" s="83" t="s">
        <v>411</v>
      </c>
      <c r="C200" s="47" t="s">
        <v>10</v>
      </c>
      <c r="D200" s="47" t="s">
        <v>27</v>
      </c>
      <c r="E200" s="44"/>
      <c r="F200" s="49"/>
      <c r="G200" s="45"/>
      <c r="H200" s="45"/>
      <c r="I200" s="45"/>
      <c r="J200" s="3" t="str">
        <f t="shared" si="2"/>
        <v>pendente</v>
      </c>
    </row>
    <row r="201" spans="1:10">
      <c r="A201" s="83" t="s">
        <v>467</v>
      </c>
      <c r="B201" s="83" t="s">
        <v>411</v>
      </c>
      <c r="C201" s="47" t="s">
        <v>10</v>
      </c>
      <c r="D201" s="47" t="s">
        <v>27</v>
      </c>
      <c r="E201" s="36"/>
      <c r="F201" s="22"/>
      <c r="G201" s="45"/>
      <c r="H201" s="45"/>
      <c r="I201" s="45"/>
      <c r="J201" s="3" t="str">
        <f t="shared" si="2"/>
        <v>pendente</v>
      </c>
    </row>
    <row r="202" spans="1:10">
      <c r="A202" s="141" t="s">
        <v>467</v>
      </c>
      <c r="B202" s="141" t="s">
        <v>411</v>
      </c>
      <c r="C202" s="52" t="s">
        <v>10</v>
      </c>
      <c r="D202" s="52" t="s">
        <v>27</v>
      </c>
      <c r="E202" s="21"/>
      <c r="F202" s="60"/>
      <c r="G202" s="48"/>
      <c r="H202" s="48"/>
      <c r="I202" s="48"/>
      <c r="J202" s="2" t="str">
        <f t="shared" si="2"/>
        <v>pendente</v>
      </c>
    </row>
    <row r="203" spans="1:10">
      <c r="A203" s="83" t="s">
        <v>467</v>
      </c>
      <c r="B203" s="83" t="s">
        <v>411</v>
      </c>
      <c r="C203" s="47" t="s">
        <v>10</v>
      </c>
      <c r="D203" s="47" t="s">
        <v>24</v>
      </c>
      <c r="E203" s="47" t="s">
        <v>543</v>
      </c>
      <c r="F203" s="47" t="s">
        <v>594</v>
      </c>
      <c r="G203" s="45">
        <v>44314</v>
      </c>
      <c r="H203" s="45">
        <v>44318</v>
      </c>
      <c r="I203" s="45">
        <v>44342</v>
      </c>
      <c r="J203" s="2" t="str">
        <f t="shared" si="2"/>
        <v>finalizado</v>
      </c>
    </row>
    <row r="204" spans="1:10">
      <c r="A204" s="83" t="s">
        <v>467</v>
      </c>
      <c r="B204" s="83" t="s">
        <v>411</v>
      </c>
      <c r="C204" s="47" t="s">
        <v>10</v>
      </c>
      <c r="D204" s="47" t="s">
        <v>24</v>
      </c>
      <c r="E204" s="44"/>
      <c r="F204" s="46"/>
      <c r="G204" s="45"/>
      <c r="H204" s="45"/>
      <c r="I204" s="45"/>
      <c r="J204" s="3" t="str">
        <f t="shared" si="2"/>
        <v>pendente</v>
      </c>
    </row>
    <row r="205" spans="1:10">
      <c r="A205" s="83" t="s">
        <v>467</v>
      </c>
      <c r="B205" s="83" t="s">
        <v>411</v>
      </c>
      <c r="C205" s="47" t="s">
        <v>10</v>
      </c>
      <c r="D205" s="47" t="s">
        <v>24</v>
      </c>
      <c r="E205" s="36"/>
      <c r="F205" s="46"/>
      <c r="G205" s="45"/>
      <c r="H205" s="45"/>
      <c r="I205" s="45"/>
      <c r="J205" s="3" t="str">
        <f t="shared" si="2"/>
        <v>pendente</v>
      </c>
    </row>
    <row r="206" spans="1:10">
      <c r="A206" s="83" t="s">
        <v>467</v>
      </c>
      <c r="B206" s="83" t="s">
        <v>411</v>
      </c>
      <c r="C206" s="47" t="s">
        <v>10</v>
      </c>
      <c r="D206" s="47" t="s">
        <v>24</v>
      </c>
      <c r="E206" s="44"/>
      <c r="F206" s="46"/>
      <c r="G206" s="45"/>
      <c r="H206" s="45"/>
      <c r="I206" s="45"/>
      <c r="J206" s="3" t="str">
        <f t="shared" si="2"/>
        <v>pendente</v>
      </c>
    </row>
    <row r="207" spans="1:10">
      <c r="A207" s="141" t="s">
        <v>467</v>
      </c>
      <c r="B207" s="141" t="s">
        <v>411</v>
      </c>
      <c r="C207" s="52" t="s">
        <v>10</v>
      </c>
      <c r="D207" s="52" t="s">
        <v>24</v>
      </c>
      <c r="E207" s="50"/>
      <c r="F207" s="51"/>
      <c r="G207" s="48"/>
      <c r="H207" s="48"/>
      <c r="I207" s="48"/>
      <c r="J207" s="3" t="str">
        <f t="shared" si="2"/>
        <v>pendente</v>
      </c>
    </row>
    <row r="208" spans="1:10">
      <c r="A208" s="83" t="s">
        <v>467</v>
      </c>
      <c r="B208" s="83" t="s">
        <v>411</v>
      </c>
      <c r="C208" s="47" t="s">
        <v>10</v>
      </c>
      <c r="D208" s="47" t="s">
        <v>57</v>
      </c>
      <c r="E208" s="47" t="s">
        <v>480</v>
      </c>
      <c r="F208" s="47" t="s">
        <v>104</v>
      </c>
      <c r="G208" s="45">
        <v>44326</v>
      </c>
      <c r="H208" s="45">
        <v>44329</v>
      </c>
      <c r="I208" s="45">
        <v>44357</v>
      </c>
      <c r="J208" s="3" t="str">
        <f t="shared" si="2"/>
        <v>finalizado</v>
      </c>
    </row>
    <row r="209" spans="1:10">
      <c r="A209" s="83" t="s">
        <v>467</v>
      </c>
      <c r="B209" s="83" t="s">
        <v>411</v>
      </c>
      <c r="C209" s="47" t="s">
        <v>10</v>
      </c>
      <c r="D209" s="47" t="s">
        <v>57</v>
      </c>
      <c r="E209" s="47" t="s">
        <v>366</v>
      </c>
      <c r="F209" s="47" t="s">
        <v>104</v>
      </c>
      <c r="G209" s="45">
        <v>44340</v>
      </c>
      <c r="H209" s="45">
        <v>44343</v>
      </c>
      <c r="I209" s="45">
        <v>44371</v>
      </c>
      <c r="J209" s="3" t="str">
        <f t="shared" si="2"/>
        <v>finalizado</v>
      </c>
    </row>
    <row r="210" spans="1:10">
      <c r="A210" s="83" t="s">
        <v>467</v>
      </c>
      <c r="B210" s="83" t="s">
        <v>411</v>
      </c>
      <c r="C210" s="47" t="s">
        <v>10</v>
      </c>
      <c r="D210" s="47" t="s">
        <v>57</v>
      </c>
      <c r="E210" s="44"/>
      <c r="F210" s="46"/>
      <c r="G210" s="45"/>
      <c r="H210" s="45"/>
      <c r="I210" s="45"/>
      <c r="J210" s="3" t="str">
        <f t="shared" si="2"/>
        <v>pendente</v>
      </c>
    </row>
    <row r="211" spans="1:10">
      <c r="A211" s="83" t="s">
        <v>467</v>
      </c>
      <c r="B211" s="83" t="s">
        <v>411</v>
      </c>
      <c r="C211" s="47" t="s">
        <v>10</v>
      </c>
      <c r="D211" s="47" t="s">
        <v>57</v>
      </c>
      <c r="E211" s="44"/>
      <c r="F211" s="46"/>
      <c r="G211" s="45"/>
      <c r="H211" s="45"/>
      <c r="I211" s="45"/>
      <c r="J211" s="3" t="str">
        <f t="shared" si="2"/>
        <v>pendente</v>
      </c>
    </row>
    <row r="212" spans="1:10">
      <c r="A212" s="141" t="s">
        <v>467</v>
      </c>
      <c r="B212" s="141" t="s">
        <v>411</v>
      </c>
      <c r="C212" s="52" t="s">
        <v>10</v>
      </c>
      <c r="D212" s="52" t="s">
        <v>57</v>
      </c>
      <c r="E212" s="50"/>
      <c r="F212" s="38"/>
      <c r="G212" s="48"/>
      <c r="H212" s="48"/>
      <c r="I212" s="48"/>
      <c r="J212" s="3" t="str">
        <f t="shared" si="2"/>
        <v>pendente</v>
      </c>
    </row>
    <row r="213" spans="1:10">
      <c r="A213" s="118" t="s">
        <v>482</v>
      </c>
      <c r="B213" s="118" t="s">
        <v>411</v>
      </c>
      <c r="C213" s="47" t="s">
        <v>13</v>
      </c>
      <c r="D213" s="47" t="s">
        <v>29</v>
      </c>
      <c r="E213" s="47"/>
      <c r="F213" s="47"/>
      <c r="G213" s="45"/>
      <c r="H213" s="45"/>
      <c r="I213" s="45"/>
      <c r="J213" s="3" t="str">
        <f t="shared" si="2"/>
        <v>pendente</v>
      </c>
    </row>
    <row r="214" spans="1:10">
      <c r="A214" s="83" t="s">
        <v>482</v>
      </c>
      <c r="B214" s="83" t="s">
        <v>411</v>
      </c>
      <c r="C214" s="47" t="s">
        <v>13</v>
      </c>
      <c r="D214" s="47" t="s">
        <v>29</v>
      </c>
      <c r="E214" s="44"/>
      <c r="F214" s="46"/>
      <c r="G214" s="45"/>
      <c r="H214" s="45"/>
      <c r="I214" s="45"/>
      <c r="J214" s="3" t="str">
        <f t="shared" si="2"/>
        <v>pendente</v>
      </c>
    </row>
    <row r="215" spans="1:10">
      <c r="A215" s="83" t="s">
        <v>482</v>
      </c>
      <c r="B215" s="83" t="s">
        <v>411</v>
      </c>
      <c r="C215" s="47" t="s">
        <v>13</v>
      </c>
      <c r="D215" s="47" t="s">
        <v>29</v>
      </c>
      <c r="E215" s="44"/>
      <c r="F215" s="46"/>
      <c r="G215" s="45"/>
      <c r="H215" s="45"/>
      <c r="I215" s="45"/>
      <c r="J215" s="3" t="str">
        <f t="shared" si="2"/>
        <v>pendente</v>
      </c>
    </row>
    <row r="216" spans="1:10">
      <c r="A216" s="83" t="s">
        <v>482</v>
      </c>
      <c r="B216" s="83" t="s">
        <v>411</v>
      </c>
      <c r="C216" s="47" t="s">
        <v>13</v>
      </c>
      <c r="D216" s="47" t="s">
        <v>29</v>
      </c>
      <c r="E216" s="44"/>
      <c r="F216" s="46"/>
      <c r="G216" s="45"/>
      <c r="H216" s="45"/>
      <c r="I216" s="45"/>
      <c r="J216" s="3" t="str">
        <f t="shared" si="2"/>
        <v>pendente</v>
      </c>
    </row>
    <row r="217" spans="1:10">
      <c r="A217" s="141" t="s">
        <v>482</v>
      </c>
      <c r="B217" s="141" t="s">
        <v>411</v>
      </c>
      <c r="C217" s="52" t="s">
        <v>13</v>
      </c>
      <c r="D217" s="52" t="s">
        <v>29</v>
      </c>
      <c r="E217" s="50"/>
      <c r="F217" s="51"/>
      <c r="G217" s="48"/>
      <c r="H217" s="48"/>
      <c r="I217" s="48"/>
      <c r="J217" s="3" t="str">
        <f t="shared" si="2"/>
        <v>pendente</v>
      </c>
    </row>
    <row r="218" spans="1:10">
      <c r="A218" s="118" t="s">
        <v>482</v>
      </c>
      <c r="B218" s="118" t="s">
        <v>411</v>
      </c>
      <c r="C218" s="47" t="s">
        <v>13</v>
      </c>
      <c r="D218" s="47" t="s">
        <v>15</v>
      </c>
      <c r="E218" s="47"/>
      <c r="F218" s="47"/>
      <c r="G218" s="45"/>
      <c r="H218" s="45"/>
      <c r="I218" s="45"/>
      <c r="J218" s="3" t="str">
        <f t="shared" ref="J218:J227" si="3">IF(H218&lt;&gt;0,"finalizado", "pendente")</f>
        <v>pendente</v>
      </c>
    </row>
    <row r="219" spans="1:10">
      <c r="A219" s="83" t="s">
        <v>482</v>
      </c>
      <c r="B219" s="83" t="s">
        <v>411</v>
      </c>
      <c r="C219" s="47" t="s">
        <v>13</v>
      </c>
      <c r="D219" s="47" t="s">
        <v>15</v>
      </c>
      <c r="E219" s="23"/>
      <c r="F219" s="26"/>
      <c r="G219" s="25"/>
      <c r="H219" s="25"/>
      <c r="I219" s="25"/>
      <c r="J219" s="3" t="str">
        <f t="shared" si="3"/>
        <v>pendente</v>
      </c>
    </row>
    <row r="220" spans="1:10">
      <c r="A220" s="83" t="s">
        <v>482</v>
      </c>
      <c r="B220" s="83" t="s">
        <v>411</v>
      </c>
      <c r="C220" s="47" t="s">
        <v>13</v>
      </c>
      <c r="D220" s="47" t="s">
        <v>15</v>
      </c>
      <c r="E220" s="23"/>
      <c r="F220" s="24"/>
      <c r="G220" s="25"/>
      <c r="H220" s="25"/>
      <c r="I220" s="25"/>
      <c r="J220" s="3" t="str">
        <f t="shared" si="3"/>
        <v>pendente</v>
      </c>
    </row>
    <row r="221" spans="1:10">
      <c r="A221" s="83" t="s">
        <v>482</v>
      </c>
      <c r="B221" s="83" t="s">
        <v>411</v>
      </c>
      <c r="C221" s="47" t="s">
        <v>13</v>
      </c>
      <c r="D221" s="47" t="s">
        <v>15</v>
      </c>
      <c r="E221" s="44"/>
      <c r="F221" s="46"/>
      <c r="G221" s="45"/>
      <c r="H221" s="45"/>
      <c r="I221" s="45"/>
      <c r="J221" s="3" t="str">
        <f t="shared" si="3"/>
        <v>pendente</v>
      </c>
    </row>
    <row r="222" spans="1:10">
      <c r="A222" s="141" t="s">
        <v>482</v>
      </c>
      <c r="B222" s="141" t="s">
        <v>411</v>
      </c>
      <c r="C222" s="52" t="s">
        <v>13</v>
      </c>
      <c r="D222" s="52" t="s">
        <v>15</v>
      </c>
      <c r="E222" s="50"/>
      <c r="F222" s="51"/>
      <c r="G222" s="48"/>
      <c r="H222" s="48"/>
      <c r="I222" s="48"/>
      <c r="J222" s="3" t="str">
        <f t="shared" si="3"/>
        <v>pendente</v>
      </c>
    </row>
    <row r="223" spans="1:10">
      <c r="A223" s="83" t="s">
        <v>482</v>
      </c>
      <c r="B223" s="83" t="s">
        <v>411</v>
      </c>
      <c r="C223" s="47" t="s">
        <v>13</v>
      </c>
      <c r="D223" s="47" t="s">
        <v>602</v>
      </c>
      <c r="E223" s="47" t="s">
        <v>476</v>
      </c>
      <c r="F223" s="47" t="s">
        <v>576</v>
      </c>
      <c r="G223" s="45">
        <v>44314</v>
      </c>
      <c r="H223" s="45">
        <v>44317</v>
      </c>
      <c r="I223" s="45">
        <v>44347</v>
      </c>
      <c r="J223" s="3" t="str">
        <f t="shared" si="3"/>
        <v>finalizado</v>
      </c>
    </row>
    <row r="224" spans="1:10">
      <c r="A224" s="83" t="s">
        <v>482</v>
      </c>
      <c r="B224" s="83" t="s">
        <v>411</v>
      </c>
      <c r="C224" s="47" t="s">
        <v>13</v>
      </c>
      <c r="D224" s="47" t="s">
        <v>602</v>
      </c>
      <c r="E224" s="47"/>
      <c r="F224" s="47"/>
      <c r="G224" s="45"/>
      <c r="H224" s="45"/>
      <c r="I224" s="45"/>
      <c r="J224" s="3" t="str">
        <f t="shared" si="3"/>
        <v>pendente</v>
      </c>
    </row>
    <row r="225" spans="1:10">
      <c r="A225" s="83" t="s">
        <v>482</v>
      </c>
      <c r="B225" s="83" t="s">
        <v>411</v>
      </c>
      <c r="C225" s="47" t="s">
        <v>13</v>
      </c>
      <c r="D225" s="47" t="s">
        <v>602</v>
      </c>
      <c r="G225" s="45"/>
      <c r="H225" s="45"/>
      <c r="I225" s="45"/>
      <c r="J225" s="3" t="str">
        <f t="shared" si="3"/>
        <v>pendente</v>
      </c>
    </row>
    <row r="226" spans="1:10">
      <c r="A226" s="83" t="s">
        <v>482</v>
      </c>
      <c r="B226" s="83" t="s">
        <v>411</v>
      </c>
      <c r="C226" s="47" t="s">
        <v>13</v>
      </c>
      <c r="D226" s="47" t="s">
        <v>602</v>
      </c>
      <c r="E226" s="44" t="s">
        <v>478</v>
      </c>
      <c r="F226" s="46"/>
      <c r="G226" s="45"/>
      <c r="H226" s="45"/>
      <c r="I226" s="45"/>
      <c r="J226" s="3" t="str">
        <f t="shared" si="3"/>
        <v>pendente</v>
      </c>
    </row>
    <row r="227" spans="1:10">
      <c r="A227" s="141" t="s">
        <v>482</v>
      </c>
      <c r="B227" s="141" t="s">
        <v>411</v>
      </c>
      <c r="C227" s="52" t="s">
        <v>13</v>
      </c>
      <c r="D227" s="52" t="s">
        <v>602</v>
      </c>
      <c r="E227" s="50" t="s">
        <v>478</v>
      </c>
      <c r="F227" s="51"/>
      <c r="G227" s="48"/>
      <c r="H227" s="48"/>
      <c r="I227" s="48"/>
      <c r="J227" s="3" t="str">
        <f t="shared" si="3"/>
        <v>pendente</v>
      </c>
    </row>
    <row r="228" spans="1:10">
      <c r="A228" s="118" t="s">
        <v>482</v>
      </c>
      <c r="B228" s="118" t="s">
        <v>411</v>
      </c>
      <c r="C228" s="47" t="s">
        <v>13</v>
      </c>
      <c r="D228" s="47" t="s">
        <v>23</v>
      </c>
      <c r="E228" s="47"/>
      <c r="F228" s="47"/>
      <c r="G228" s="45"/>
      <c r="H228" s="45"/>
      <c r="I228" s="45"/>
      <c r="J228" s="3" t="str">
        <f t="shared" si="2"/>
        <v>pendente</v>
      </c>
    </row>
    <row r="229" spans="1:10">
      <c r="A229" s="83" t="s">
        <v>482</v>
      </c>
      <c r="B229" s="83" t="s">
        <v>411</v>
      </c>
      <c r="C229" s="47" t="s">
        <v>13</v>
      </c>
      <c r="D229" s="47" t="s">
        <v>23</v>
      </c>
      <c r="E229" s="47"/>
      <c r="F229" s="47"/>
      <c r="G229" s="25"/>
      <c r="H229" s="25"/>
      <c r="I229" s="25"/>
      <c r="J229" s="3" t="str">
        <f>IF(H229&lt;&gt;0,"finalizado", "pendente")</f>
        <v>pendente</v>
      </c>
    </row>
    <row r="230" spans="1:10">
      <c r="A230" s="83" t="s">
        <v>482</v>
      </c>
      <c r="B230" s="83" t="s">
        <v>411</v>
      </c>
      <c r="C230" s="47" t="s">
        <v>13</v>
      </c>
      <c r="D230" s="47" t="s">
        <v>23</v>
      </c>
      <c r="E230" s="47"/>
      <c r="F230" s="47"/>
      <c r="G230" s="25"/>
      <c r="H230" s="25"/>
      <c r="I230" s="25"/>
      <c r="J230" s="3" t="str">
        <f t="shared" si="2"/>
        <v>pendente</v>
      </c>
    </row>
    <row r="231" spans="1:10">
      <c r="A231" s="83" t="s">
        <v>482</v>
      </c>
      <c r="B231" s="83" t="s">
        <v>411</v>
      </c>
      <c r="C231" s="47" t="s">
        <v>13</v>
      </c>
      <c r="D231" s="47" t="s">
        <v>23</v>
      </c>
      <c r="E231" s="114"/>
      <c r="F231" s="46"/>
      <c r="G231" s="28"/>
      <c r="H231" s="28"/>
      <c r="I231" s="28"/>
      <c r="J231" s="3" t="str">
        <f t="shared" si="2"/>
        <v>pendente</v>
      </c>
    </row>
    <row r="232" spans="1:10">
      <c r="A232" s="141" t="s">
        <v>482</v>
      </c>
      <c r="B232" s="141" t="s">
        <v>411</v>
      </c>
      <c r="C232" s="52" t="s">
        <v>13</v>
      </c>
      <c r="D232" s="52" t="s">
        <v>23</v>
      </c>
      <c r="E232" s="101"/>
      <c r="F232" s="51"/>
      <c r="G232" s="48"/>
      <c r="H232" s="48"/>
      <c r="I232" s="48"/>
      <c r="J232" s="3" t="str">
        <f t="shared" si="2"/>
        <v>pendente</v>
      </c>
    </row>
    <row r="233" spans="1:10">
      <c r="A233" s="83" t="s">
        <v>482</v>
      </c>
      <c r="B233" s="83" t="s">
        <v>411</v>
      </c>
      <c r="C233" s="47" t="s">
        <v>13</v>
      </c>
      <c r="D233" s="47" t="s">
        <v>55</v>
      </c>
      <c r="E233" s="47"/>
      <c r="F233" s="47"/>
      <c r="G233" s="45"/>
      <c r="H233" s="45"/>
      <c r="I233" s="45"/>
      <c r="J233" s="3" t="str">
        <f>IF(H233&lt;&gt;0,"finalizado", "pendente")</f>
        <v>pendente</v>
      </c>
    </row>
    <row r="234" spans="1:10">
      <c r="A234" s="83" t="s">
        <v>482</v>
      </c>
      <c r="B234" s="83" t="s">
        <v>411</v>
      </c>
      <c r="C234" s="47" t="s">
        <v>13</v>
      </c>
      <c r="D234" s="47" t="s">
        <v>55</v>
      </c>
      <c r="E234" s="47"/>
      <c r="F234" s="47"/>
      <c r="G234" s="25"/>
      <c r="H234" s="25"/>
      <c r="I234" s="45"/>
      <c r="J234" s="3" t="str">
        <f t="shared" si="2"/>
        <v>pendente</v>
      </c>
    </row>
    <row r="235" spans="1:10">
      <c r="A235" s="83" t="s">
        <v>482</v>
      </c>
      <c r="B235" s="83" t="s">
        <v>411</v>
      </c>
      <c r="C235" s="47" t="s">
        <v>13</v>
      </c>
      <c r="D235" s="47" t="s">
        <v>55</v>
      </c>
      <c r="E235" s="47"/>
      <c r="F235" s="47"/>
      <c r="G235" s="25"/>
      <c r="H235" s="25"/>
      <c r="I235" s="45"/>
      <c r="J235" s="2" t="str">
        <f t="shared" si="2"/>
        <v>pendente</v>
      </c>
    </row>
    <row r="236" spans="1:10">
      <c r="A236" s="83" t="s">
        <v>482</v>
      </c>
      <c r="B236" s="83" t="s">
        <v>411</v>
      </c>
      <c r="C236" s="47" t="s">
        <v>13</v>
      </c>
      <c r="D236" s="47" t="s">
        <v>55</v>
      </c>
      <c r="E236" s="114"/>
      <c r="F236" s="46"/>
      <c r="G236" s="45"/>
      <c r="H236" s="45"/>
      <c r="I236" s="45"/>
      <c r="J236" s="3" t="str">
        <f t="shared" si="2"/>
        <v>pendente</v>
      </c>
    </row>
    <row r="237" spans="1:10">
      <c r="A237" s="141" t="s">
        <v>482</v>
      </c>
      <c r="B237" s="141" t="s">
        <v>411</v>
      </c>
      <c r="C237" s="52" t="s">
        <v>13</v>
      </c>
      <c r="D237" s="52" t="s">
        <v>55</v>
      </c>
      <c r="E237" s="101"/>
      <c r="F237" s="51"/>
      <c r="G237" s="48"/>
      <c r="H237" s="48"/>
      <c r="I237" s="48"/>
      <c r="J237" s="3" t="str">
        <f t="shared" si="2"/>
        <v>pendente</v>
      </c>
    </row>
    <row r="238" spans="1:10">
      <c r="A238" s="83" t="s">
        <v>482</v>
      </c>
      <c r="B238" s="83" t="s">
        <v>411</v>
      </c>
      <c r="C238" s="47" t="s">
        <v>13</v>
      </c>
      <c r="D238" s="47" t="s">
        <v>27</v>
      </c>
      <c r="E238" s="47"/>
      <c r="F238" s="47"/>
      <c r="G238" s="45"/>
      <c r="H238" s="45"/>
      <c r="I238" s="45"/>
      <c r="J238" s="3" t="str">
        <f t="shared" si="2"/>
        <v>pendente</v>
      </c>
    </row>
    <row r="239" spans="1:10">
      <c r="A239" s="83" t="s">
        <v>482</v>
      </c>
      <c r="B239" s="83" t="s">
        <v>411</v>
      </c>
      <c r="C239" s="47" t="s">
        <v>13</v>
      </c>
      <c r="D239" s="47" t="s">
        <v>27</v>
      </c>
      <c r="E239" s="47"/>
      <c r="F239" s="47"/>
      <c r="G239" s="45"/>
      <c r="H239" s="45"/>
      <c r="I239" s="45"/>
      <c r="J239" s="3" t="str">
        <f t="shared" si="2"/>
        <v>pendente</v>
      </c>
    </row>
    <row r="240" spans="1:10">
      <c r="A240" s="83" t="s">
        <v>482</v>
      </c>
      <c r="B240" s="83" t="s">
        <v>411</v>
      </c>
      <c r="C240" s="47" t="s">
        <v>13</v>
      </c>
      <c r="D240" s="47" t="s">
        <v>27</v>
      </c>
      <c r="E240" s="114"/>
      <c r="F240" s="27"/>
      <c r="G240" s="45"/>
      <c r="H240" s="45"/>
      <c r="I240" s="45"/>
      <c r="J240" s="3" t="str">
        <f t="shared" si="2"/>
        <v>pendente</v>
      </c>
    </row>
    <row r="241" spans="1:10">
      <c r="A241" s="83" t="s">
        <v>482</v>
      </c>
      <c r="B241" s="83" t="s">
        <v>411</v>
      </c>
      <c r="C241" s="47" t="s">
        <v>13</v>
      </c>
      <c r="D241" s="47" t="s">
        <v>27</v>
      </c>
      <c r="E241" s="114"/>
      <c r="F241" s="27"/>
      <c r="G241" s="45"/>
      <c r="H241" s="45"/>
      <c r="I241" s="45"/>
      <c r="J241" s="3" t="str">
        <f t="shared" si="2"/>
        <v>pendente</v>
      </c>
    </row>
    <row r="242" spans="1:10">
      <c r="A242" s="141" t="s">
        <v>482</v>
      </c>
      <c r="B242" s="141" t="s">
        <v>411</v>
      </c>
      <c r="C242" s="52" t="s">
        <v>13</v>
      </c>
      <c r="D242" s="52" t="s">
        <v>27</v>
      </c>
      <c r="E242" s="101"/>
      <c r="F242" s="38"/>
      <c r="G242" s="48"/>
      <c r="H242" s="48"/>
      <c r="I242" s="48"/>
      <c r="J242" s="3" t="str">
        <f t="shared" si="2"/>
        <v>pendente</v>
      </c>
    </row>
    <row r="243" spans="1:10">
      <c r="A243" s="83" t="s">
        <v>482</v>
      </c>
      <c r="B243" s="83" t="s">
        <v>411</v>
      </c>
      <c r="C243" s="47" t="s">
        <v>13</v>
      </c>
      <c r="D243" s="47" t="s">
        <v>14</v>
      </c>
      <c r="E243" s="47"/>
      <c r="F243" s="47"/>
      <c r="G243" s="45"/>
      <c r="H243" s="45"/>
      <c r="I243" s="45"/>
      <c r="J243" s="3" t="str">
        <f>IF(H243&lt;&gt;0,"finalizado", "pendente")</f>
        <v>pendente</v>
      </c>
    </row>
    <row r="244" spans="1:10">
      <c r="A244" s="83" t="s">
        <v>482</v>
      </c>
      <c r="B244" s="83" t="s">
        <v>411</v>
      </c>
      <c r="C244" s="47" t="s">
        <v>13</v>
      </c>
      <c r="D244" s="47" t="s">
        <v>14</v>
      </c>
      <c r="E244" s="47"/>
      <c r="F244" s="47"/>
      <c r="G244" s="45"/>
      <c r="H244" s="45"/>
      <c r="I244" s="45"/>
      <c r="J244" s="3" t="str">
        <f t="shared" si="2"/>
        <v>pendente</v>
      </c>
    </row>
    <row r="245" spans="1:10">
      <c r="A245" s="83" t="s">
        <v>482</v>
      </c>
      <c r="B245" s="83" t="s">
        <v>411</v>
      </c>
      <c r="C245" s="47" t="s">
        <v>13</v>
      </c>
      <c r="D245" s="47" t="s">
        <v>14</v>
      </c>
      <c r="E245" s="114"/>
      <c r="F245" s="49"/>
      <c r="G245" s="45"/>
      <c r="H245" s="45"/>
      <c r="I245" s="45"/>
      <c r="J245" s="3" t="str">
        <f t="shared" si="2"/>
        <v>pendente</v>
      </c>
    </row>
    <row r="246" spans="1:10">
      <c r="A246" s="83" t="s">
        <v>482</v>
      </c>
      <c r="B246" s="83" t="s">
        <v>411</v>
      </c>
      <c r="C246" s="47" t="s">
        <v>13</v>
      </c>
      <c r="D246" s="47" t="s">
        <v>14</v>
      </c>
      <c r="E246" s="114"/>
      <c r="F246" s="49"/>
      <c r="G246" s="45"/>
      <c r="H246" s="45"/>
      <c r="I246" s="45"/>
      <c r="J246" s="3" t="str">
        <f t="shared" si="2"/>
        <v>pendente</v>
      </c>
    </row>
    <row r="247" spans="1:10">
      <c r="A247" s="141" t="s">
        <v>482</v>
      </c>
      <c r="B247" s="141" t="s">
        <v>411</v>
      </c>
      <c r="C247" s="52" t="s">
        <v>13</v>
      </c>
      <c r="D247" s="52" t="s">
        <v>14</v>
      </c>
      <c r="E247" s="101"/>
      <c r="F247" s="20"/>
      <c r="G247" s="48"/>
      <c r="H247" s="48"/>
      <c r="I247" s="48"/>
      <c r="J247" s="3" t="str">
        <f t="shared" si="2"/>
        <v>pendente</v>
      </c>
    </row>
    <row r="248" spans="1:10">
      <c r="A248" s="118" t="s">
        <v>489</v>
      </c>
      <c r="B248" s="118" t="s">
        <v>411</v>
      </c>
      <c r="C248" s="47" t="s">
        <v>16</v>
      </c>
      <c r="D248" s="47" t="s">
        <v>29</v>
      </c>
      <c r="E248" s="47" t="s">
        <v>109</v>
      </c>
      <c r="F248" s="47" t="s">
        <v>604</v>
      </c>
      <c r="G248" s="45">
        <v>44312</v>
      </c>
      <c r="H248" s="45">
        <v>44319</v>
      </c>
      <c r="I248" s="45">
        <v>44338</v>
      </c>
      <c r="J248" s="3" t="str">
        <f t="shared" si="2"/>
        <v>finalizado</v>
      </c>
    </row>
    <row r="249" spans="1:10">
      <c r="A249" s="83" t="s">
        <v>489</v>
      </c>
      <c r="B249" s="83" t="s">
        <v>411</v>
      </c>
      <c r="C249" s="47" t="s">
        <v>16</v>
      </c>
      <c r="D249" s="47" t="s">
        <v>29</v>
      </c>
      <c r="E249" s="47" t="s">
        <v>111</v>
      </c>
      <c r="F249" s="47" t="s">
        <v>605</v>
      </c>
      <c r="G249" s="45">
        <v>44321</v>
      </c>
      <c r="H249" s="45">
        <v>44326</v>
      </c>
      <c r="I249" s="45">
        <v>44345</v>
      </c>
      <c r="J249" s="3" t="str">
        <f t="shared" si="2"/>
        <v>finalizado</v>
      </c>
    </row>
    <row r="250" spans="1:10">
      <c r="A250" s="83" t="s">
        <v>489</v>
      </c>
      <c r="B250" s="83" t="s">
        <v>411</v>
      </c>
      <c r="C250" s="47" t="s">
        <v>16</v>
      </c>
      <c r="D250" s="47" t="s">
        <v>29</v>
      </c>
      <c r="E250" s="47" t="s">
        <v>185</v>
      </c>
      <c r="F250" s="47" t="s">
        <v>606</v>
      </c>
      <c r="G250" s="45">
        <v>44326</v>
      </c>
      <c r="H250" s="45">
        <v>44333</v>
      </c>
      <c r="I250" s="45">
        <v>44352</v>
      </c>
      <c r="J250" s="3" t="str">
        <f t="shared" si="2"/>
        <v>finalizado</v>
      </c>
    </row>
    <row r="251" spans="1:10">
      <c r="A251" s="83" t="s">
        <v>489</v>
      </c>
      <c r="B251" s="83" t="s">
        <v>411</v>
      </c>
      <c r="C251" s="47" t="s">
        <v>16</v>
      </c>
      <c r="D251" s="47" t="s">
        <v>29</v>
      </c>
      <c r="E251" s="47" t="s">
        <v>184</v>
      </c>
      <c r="F251" s="47" t="s">
        <v>607</v>
      </c>
      <c r="G251" s="45">
        <v>44335</v>
      </c>
      <c r="H251" s="45">
        <v>44340</v>
      </c>
      <c r="I251" s="45">
        <v>44359</v>
      </c>
      <c r="J251" s="3" t="str">
        <f t="shared" si="2"/>
        <v>finalizado</v>
      </c>
    </row>
    <row r="252" spans="1:10">
      <c r="A252" s="141" t="s">
        <v>489</v>
      </c>
      <c r="B252" s="141" t="s">
        <v>411</v>
      </c>
      <c r="C252" s="52" t="s">
        <v>16</v>
      </c>
      <c r="D252" s="52" t="s">
        <v>29</v>
      </c>
      <c r="E252" s="52" t="s">
        <v>186</v>
      </c>
      <c r="F252" s="52" t="s">
        <v>608</v>
      </c>
      <c r="G252" s="53">
        <v>44342</v>
      </c>
      <c r="H252" s="53">
        <v>44347</v>
      </c>
      <c r="I252" s="53">
        <v>44366</v>
      </c>
      <c r="J252" s="3" t="str">
        <f t="shared" si="2"/>
        <v>finalizado</v>
      </c>
    </row>
    <row r="253" spans="1:10">
      <c r="A253" s="83" t="s">
        <v>489</v>
      </c>
      <c r="B253" s="83" t="s">
        <v>411</v>
      </c>
      <c r="C253" s="47" t="s">
        <v>16</v>
      </c>
      <c r="D253" s="47" t="s">
        <v>15</v>
      </c>
      <c r="E253" s="47" t="s">
        <v>109</v>
      </c>
      <c r="F253" s="47" t="s">
        <v>604</v>
      </c>
      <c r="G253" s="45">
        <v>44312</v>
      </c>
      <c r="H253" s="45">
        <v>44319</v>
      </c>
      <c r="I253" s="28">
        <v>44340</v>
      </c>
      <c r="J253" s="3" t="str">
        <f t="shared" si="2"/>
        <v>finalizado</v>
      </c>
    </row>
    <row r="254" spans="1:10">
      <c r="A254" s="83" t="s">
        <v>489</v>
      </c>
      <c r="B254" s="83" t="s">
        <v>411</v>
      </c>
      <c r="C254" s="47" t="s">
        <v>16</v>
      </c>
      <c r="D254" s="47" t="s">
        <v>15</v>
      </c>
      <c r="E254" s="47" t="s">
        <v>111</v>
      </c>
      <c r="F254" s="47" t="s">
        <v>605</v>
      </c>
      <c r="G254" s="45">
        <v>44321</v>
      </c>
      <c r="H254" s="45">
        <v>44326</v>
      </c>
      <c r="I254" s="28">
        <v>44347</v>
      </c>
      <c r="J254" s="3" t="str">
        <f t="shared" si="2"/>
        <v>finalizado</v>
      </c>
    </row>
    <row r="255" spans="1:10">
      <c r="A255" s="83" t="s">
        <v>489</v>
      </c>
      <c r="B255" s="83" t="s">
        <v>411</v>
      </c>
      <c r="C255" s="47" t="s">
        <v>16</v>
      </c>
      <c r="D255" s="47" t="s">
        <v>15</v>
      </c>
      <c r="E255" s="47" t="s">
        <v>185</v>
      </c>
      <c r="F255" s="47" t="s">
        <v>606</v>
      </c>
      <c r="G255" s="45">
        <v>44326</v>
      </c>
      <c r="H255" s="45">
        <v>44333</v>
      </c>
      <c r="I255" s="28">
        <v>44354</v>
      </c>
      <c r="J255" s="3" t="str">
        <f t="shared" si="2"/>
        <v>finalizado</v>
      </c>
    </row>
    <row r="256" spans="1:10">
      <c r="A256" s="83" t="s">
        <v>489</v>
      </c>
      <c r="B256" s="83" t="s">
        <v>411</v>
      </c>
      <c r="C256" s="47" t="s">
        <v>16</v>
      </c>
      <c r="D256" s="47" t="s">
        <v>15</v>
      </c>
      <c r="E256" s="47" t="s">
        <v>184</v>
      </c>
      <c r="F256" s="47" t="s">
        <v>607</v>
      </c>
      <c r="G256" s="45">
        <v>44335</v>
      </c>
      <c r="H256" s="45">
        <v>44340</v>
      </c>
      <c r="I256" s="28">
        <v>44361</v>
      </c>
      <c r="J256" s="3" t="str">
        <f t="shared" si="2"/>
        <v>finalizado</v>
      </c>
    </row>
    <row r="257" spans="1:10">
      <c r="A257" s="141" t="s">
        <v>489</v>
      </c>
      <c r="B257" s="141" t="s">
        <v>411</v>
      </c>
      <c r="C257" s="52" t="s">
        <v>16</v>
      </c>
      <c r="D257" s="52" t="s">
        <v>15</v>
      </c>
      <c r="E257" s="52" t="s">
        <v>186</v>
      </c>
      <c r="F257" s="52" t="s">
        <v>608</v>
      </c>
      <c r="G257" s="53">
        <v>44342</v>
      </c>
      <c r="H257" s="53">
        <v>44347</v>
      </c>
      <c r="I257" s="48">
        <v>44368</v>
      </c>
      <c r="J257" s="3" t="str">
        <f t="shared" si="2"/>
        <v>finalizado</v>
      </c>
    </row>
    <row r="258" spans="1:10">
      <c r="A258" s="83" t="s">
        <v>489</v>
      </c>
      <c r="B258" s="83" t="s">
        <v>411</v>
      </c>
      <c r="C258" s="47" t="s">
        <v>16</v>
      </c>
      <c r="D258" s="47" t="s">
        <v>23</v>
      </c>
      <c r="E258" s="47" t="s">
        <v>109</v>
      </c>
      <c r="F258" s="47" t="s">
        <v>604</v>
      </c>
      <c r="G258" s="45">
        <v>44312</v>
      </c>
      <c r="H258" s="45">
        <v>44319</v>
      </c>
      <c r="I258" s="28">
        <v>44346</v>
      </c>
      <c r="J258" s="3" t="str">
        <f t="shared" si="2"/>
        <v>finalizado</v>
      </c>
    </row>
    <row r="259" spans="1:10">
      <c r="A259" s="83" t="s">
        <v>489</v>
      </c>
      <c r="B259" s="83" t="s">
        <v>411</v>
      </c>
      <c r="C259" s="47" t="s">
        <v>16</v>
      </c>
      <c r="D259" s="47" t="s">
        <v>23</v>
      </c>
      <c r="E259" s="47" t="s">
        <v>111</v>
      </c>
      <c r="F259" s="47" t="s">
        <v>605</v>
      </c>
      <c r="G259" s="45">
        <v>44321</v>
      </c>
      <c r="H259" s="45">
        <v>44326</v>
      </c>
      <c r="I259" s="45">
        <v>44353</v>
      </c>
      <c r="J259" s="3" t="str">
        <f t="shared" si="2"/>
        <v>finalizado</v>
      </c>
    </row>
    <row r="260" spans="1:10">
      <c r="A260" s="83" t="s">
        <v>489</v>
      </c>
      <c r="B260" s="83" t="s">
        <v>411</v>
      </c>
      <c r="C260" s="47" t="s">
        <v>16</v>
      </c>
      <c r="D260" s="47" t="s">
        <v>23</v>
      </c>
      <c r="E260" s="47" t="s">
        <v>185</v>
      </c>
      <c r="F260" s="47" t="s">
        <v>606</v>
      </c>
      <c r="G260" s="45">
        <v>44326</v>
      </c>
      <c r="H260" s="45">
        <v>44333</v>
      </c>
      <c r="I260" s="28">
        <v>44360</v>
      </c>
      <c r="J260" s="3" t="str">
        <f t="shared" si="2"/>
        <v>finalizado</v>
      </c>
    </row>
    <row r="261" spans="1:10">
      <c r="A261" s="83" t="s">
        <v>489</v>
      </c>
      <c r="B261" s="83" t="s">
        <v>411</v>
      </c>
      <c r="C261" s="47" t="s">
        <v>16</v>
      </c>
      <c r="D261" s="47" t="s">
        <v>23</v>
      </c>
      <c r="E261" s="47" t="s">
        <v>184</v>
      </c>
      <c r="F261" s="47" t="s">
        <v>607</v>
      </c>
      <c r="G261" s="45">
        <v>44335</v>
      </c>
      <c r="H261" s="45">
        <v>44340</v>
      </c>
      <c r="I261" s="45">
        <v>44367</v>
      </c>
      <c r="J261" s="3" t="str">
        <f t="shared" si="2"/>
        <v>finalizado</v>
      </c>
    </row>
    <row r="262" spans="1:10">
      <c r="A262" s="141" t="s">
        <v>489</v>
      </c>
      <c r="B262" s="141" t="s">
        <v>411</v>
      </c>
      <c r="C262" s="52" t="s">
        <v>16</v>
      </c>
      <c r="D262" s="52" t="s">
        <v>23</v>
      </c>
      <c r="E262" s="52" t="s">
        <v>186</v>
      </c>
      <c r="F262" s="52" t="s">
        <v>608</v>
      </c>
      <c r="G262" s="53">
        <v>44342</v>
      </c>
      <c r="H262" s="53">
        <v>44347</v>
      </c>
      <c r="I262" s="53">
        <v>44374</v>
      </c>
      <c r="J262" s="3" t="str">
        <f t="shared" si="2"/>
        <v>finalizado</v>
      </c>
    </row>
    <row r="263" spans="1:10">
      <c r="A263" s="83" t="s">
        <v>489</v>
      </c>
      <c r="B263" s="83" t="s">
        <v>411</v>
      </c>
      <c r="C263" s="47" t="s">
        <v>16</v>
      </c>
      <c r="D263" s="47" t="s">
        <v>55</v>
      </c>
      <c r="E263" s="47" t="s">
        <v>191</v>
      </c>
      <c r="F263" s="47" t="s">
        <v>612</v>
      </c>
      <c r="G263" s="28">
        <v>44314</v>
      </c>
      <c r="H263" s="28">
        <v>44320</v>
      </c>
      <c r="I263" s="45">
        <v>44347</v>
      </c>
      <c r="J263" s="3" t="str">
        <f t="shared" si="2"/>
        <v>finalizado</v>
      </c>
    </row>
    <row r="264" spans="1:10">
      <c r="A264" s="83" t="s">
        <v>489</v>
      </c>
      <c r="B264" s="83" t="s">
        <v>411</v>
      </c>
      <c r="C264" s="47" t="s">
        <v>16</v>
      </c>
      <c r="D264" s="47" t="s">
        <v>55</v>
      </c>
      <c r="E264" s="47" t="s">
        <v>193</v>
      </c>
      <c r="F264" s="47" t="s">
        <v>613</v>
      </c>
      <c r="G264" s="45">
        <v>44321</v>
      </c>
      <c r="H264" s="28">
        <v>44327</v>
      </c>
      <c r="I264" s="28">
        <v>44354</v>
      </c>
      <c r="J264" s="3" t="str">
        <f t="shared" si="2"/>
        <v>finalizado</v>
      </c>
    </row>
    <row r="265" spans="1:10">
      <c r="A265" s="83" t="s">
        <v>489</v>
      </c>
      <c r="B265" s="83" t="s">
        <v>411</v>
      </c>
      <c r="C265" s="47" t="s">
        <v>16</v>
      </c>
      <c r="D265" s="47" t="s">
        <v>55</v>
      </c>
      <c r="E265" s="47" t="s">
        <v>113</v>
      </c>
      <c r="F265" s="47" t="s">
        <v>614</v>
      </c>
      <c r="G265" s="28">
        <v>44328</v>
      </c>
      <c r="H265" s="28">
        <v>44334</v>
      </c>
      <c r="I265" s="45">
        <v>44361</v>
      </c>
      <c r="J265" s="3" t="str">
        <f t="shared" si="2"/>
        <v>finalizado</v>
      </c>
    </row>
    <row r="266" spans="1:10">
      <c r="A266" s="83" t="s">
        <v>489</v>
      </c>
      <c r="B266" s="83" t="s">
        <v>411</v>
      </c>
      <c r="C266" s="47" t="s">
        <v>16</v>
      </c>
      <c r="D266" s="47" t="s">
        <v>55</v>
      </c>
      <c r="E266" s="45" t="s">
        <v>177</v>
      </c>
      <c r="F266" s="46" t="s">
        <v>615</v>
      </c>
      <c r="G266" s="45">
        <v>44335</v>
      </c>
      <c r="H266" s="45">
        <v>44341</v>
      </c>
      <c r="I266" s="45">
        <v>44368</v>
      </c>
      <c r="J266" s="3" t="str">
        <f t="shared" si="2"/>
        <v>finalizado</v>
      </c>
    </row>
    <row r="267" spans="1:10">
      <c r="A267" s="141" t="s">
        <v>489</v>
      </c>
      <c r="B267" s="141" t="s">
        <v>411</v>
      </c>
      <c r="C267" s="52" t="s">
        <v>16</v>
      </c>
      <c r="D267" s="52" t="s">
        <v>55</v>
      </c>
      <c r="E267" s="48"/>
      <c r="F267" s="51"/>
      <c r="G267" s="48"/>
      <c r="H267" s="48"/>
      <c r="I267" s="48"/>
      <c r="J267" s="3" t="str">
        <f t="shared" si="2"/>
        <v>pendente</v>
      </c>
    </row>
    <row r="268" spans="1:10">
      <c r="A268" s="83" t="s">
        <v>489</v>
      </c>
      <c r="B268" s="83" t="s">
        <v>411</v>
      </c>
      <c r="C268" s="47" t="s">
        <v>16</v>
      </c>
      <c r="D268" s="47" t="s">
        <v>27</v>
      </c>
      <c r="E268" s="47" t="s">
        <v>109</v>
      </c>
      <c r="F268" s="47" t="s">
        <v>604</v>
      </c>
      <c r="G268" s="45">
        <v>44312</v>
      </c>
      <c r="H268" s="45">
        <v>44319</v>
      </c>
      <c r="I268" s="45">
        <v>44343</v>
      </c>
      <c r="J268" s="3" t="str">
        <f t="shared" si="2"/>
        <v>finalizado</v>
      </c>
    </row>
    <row r="269" spans="1:10">
      <c r="A269" s="83" t="s">
        <v>489</v>
      </c>
      <c r="B269" s="83" t="s">
        <v>411</v>
      </c>
      <c r="C269" s="47" t="s">
        <v>16</v>
      </c>
      <c r="D269" s="47" t="s">
        <v>27</v>
      </c>
      <c r="E269" s="47" t="s">
        <v>111</v>
      </c>
      <c r="F269" s="47" t="s">
        <v>605</v>
      </c>
      <c r="G269" s="45">
        <v>44321</v>
      </c>
      <c r="H269" s="45">
        <v>44326</v>
      </c>
      <c r="I269" s="45">
        <v>44350</v>
      </c>
      <c r="J269" s="3" t="str">
        <f t="shared" si="2"/>
        <v>finalizado</v>
      </c>
    </row>
    <row r="270" spans="1:10">
      <c r="A270" s="83" t="s">
        <v>489</v>
      </c>
      <c r="B270" s="83" t="s">
        <v>411</v>
      </c>
      <c r="C270" s="47" t="s">
        <v>16</v>
      </c>
      <c r="D270" s="47" t="s">
        <v>27</v>
      </c>
      <c r="E270" s="47" t="s">
        <v>185</v>
      </c>
      <c r="F270" s="47" t="s">
        <v>606</v>
      </c>
      <c r="G270" s="45">
        <v>44326</v>
      </c>
      <c r="H270" s="45">
        <v>44333</v>
      </c>
      <c r="I270" s="45">
        <v>44357</v>
      </c>
      <c r="J270" s="3" t="str">
        <f t="shared" si="2"/>
        <v>finalizado</v>
      </c>
    </row>
    <row r="271" spans="1:10">
      <c r="A271" s="83" t="s">
        <v>489</v>
      </c>
      <c r="B271" s="83" t="s">
        <v>411</v>
      </c>
      <c r="C271" s="47" t="s">
        <v>16</v>
      </c>
      <c r="D271" s="47" t="s">
        <v>27</v>
      </c>
      <c r="E271" s="47" t="s">
        <v>184</v>
      </c>
      <c r="F271" s="47" t="s">
        <v>607</v>
      </c>
      <c r="G271" s="45">
        <v>44335</v>
      </c>
      <c r="H271" s="45">
        <v>44340</v>
      </c>
      <c r="I271" s="45">
        <v>44364</v>
      </c>
      <c r="J271" s="3" t="str">
        <f t="shared" si="2"/>
        <v>finalizado</v>
      </c>
    </row>
    <row r="272" spans="1:10">
      <c r="A272" s="141" t="s">
        <v>489</v>
      </c>
      <c r="B272" s="141" t="s">
        <v>411</v>
      </c>
      <c r="C272" s="52" t="s">
        <v>16</v>
      </c>
      <c r="D272" s="52" t="s">
        <v>27</v>
      </c>
      <c r="E272" s="52" t="s">
        <v>186</v>
      </c>
      <c r="F272" s="52" t="s">
        <v>608</v>
      </c>
      <c r="G272" s="53">
        <v>44342</v>
      </c>
      <c r="H272" s="53">
        <v>44347</v>
      </c>
      <c r="I272" s="48">
        <v>44371</v>
      </c>
      <c r="J272" s="3" t="str">
        <f t="shared" si="2"/>
        <v>finalizado</v>
      </c>
    </row>
    <row r="273" spans="1:10">
      <c r="A273" s="83" t="s">
        <v>489</v>
      </c>
      <c r="B273" s="83" t="s">
        <v>411</v>
      </c>
      <c r="C273" s="47" t="s">
        <v>16</v>
      </c>
      <c r="D273" s="47" t="s">
        <v>14</v>
      </c>
      <c r="E273" s="47" t="s">
        <v>109</v>
      </c>
      <c r="F273" s="47" t="s">
        <v>604</v>
      </c>
      <c r="G273" s="28">
        <v>44312</v>
      </c>
      <c r="H273" s="45">
        <v>44319</v>
      </c>
      <c r="I273" s="45">
        <v>44354</v>
      </c>
      <c r="J273" s="3" t="str">
        <f t="shared" si="2"/>
        <v>finalizado</v>
      </c>
    </row>
    <row r="274" spans="1:10">
      <c r="A274" s="83" t="s">
        <v>489</v>
      </c>
      <c r="B274" s="83" t="s">
        <v>411</v>
      </c>
      <c r="C274" s="47" t="s">
        <v>16</v>
      </c>
      <c r="D274" s="47" t="s">
        <v>14</v>
      </c>
      <c r="E274" s="47" t="s">
        <v>185</v>
      </c>
      <c r="F274" s="47" t="s">
        <v>606</v>
      </c>
      <c r="G274" s="28">
        <v>44326</v>
      </c>
      <c r="H274" s="45">
        <v>44333</v>
      </c>
      <c r="I274" s="45">
        <v>44368</v>
      </c>
      <c r="J274" s="3" t="str">
        <f t="shared" si="2"/>
        <v>finalizado</v>
      </c>
    </row>
    <row r="275" spans="1:10">
      <c r="A275" s="83" t="s">
        <v>489</v>
      </c>
      <c r="B275" s="83" t="s">
        <v>411</v>
      </c>
      <c r="C275" s="47" t="s">
        <v>16</v>
      </c>
      <c r="D275" s="47" t="s">
        <v>14</v>
      </c>
      <c r="E275" s="47" t="s">
        <v>186</v>
      </c>
      <c r="F275" s="47" t="s">
        <v>608</v>
      </c>
      <c r="G275" s="28">
        <v>44342</v>
      </c>
      <c r="H275" s="45">
        <v>44347</v>
      </c>
      <c r="I275" s="28">
        <v>44382</v>
      </c>
      <c r="J275" s="3" t="str">
        <f t="shared" si="2"/>
        <v>finalizado</v>
      </c>
    </row>
    <row r="276" spans="1:10">
      <c r="A276" s="83" t="s">
        <v>489</v>
      </c>
      <c r="B276" s="83" t="s">
        <v>411</v>
      </c>
      <c r="C276" s="47" t="s">
        <v>16</v>
      </c>
      <c r="D276" s="47" t="s">
        <v>14</v>
      </c>
      <c r="E276" s="44"/>
      <c r="F276" s="49"/>
      <c r="G276" s="28"/>
      <c r="H276" s="28"/>
      <c r="I276" s="28"/>
      <c r="J276" s="3" t="str">
        <f t="shared" si="2"/>
        <v>pendente</v>
      </c>
    </row>
    <row r="277" spans="1:10">
      <c r="A277" s="141" t="s">
        <v>489</v>
      </c>
      <c r="B277" s="141" t="s">
        <v>411</v>
      </c>
      <c r="C277" s="52" t="s">
        <v>16</v>
      </c>
      <c r="D277" s="52" t="s">
        <v>14</v>
      </c>
      <c r="E277" s="50"/>
      <c r="F277" s="31"/>
      <c r="G277" s="53"/>
      <c r="H277" s="53"/>
      <c r="I277" s="53"/>
      <c r="J277" s="3" t="str">
        <f t="shared" si="2"/>
        <v>pendente</v>
      </c>
    </row>
    <row r="278" spans="1:10">
      <c r="A278" s="118" t="s">
        <v>496</v>
      </c>
      <c r="B278" s="118" t="s">
        <v>411</v>
      </c>
      <c r="C278" s="47" t="s">
        <v>11</v>
      </c>
      <c r="D278" s="46" t="s">
        <v>29</v>
      </c>
      <c r="E278" s="46" t="s">
        <v>124</v>
      </c>
      <c r="F278" s="46" t="s">
        <v>604</v>
      </c>
      <c r="G278" s="28">
        <v>44319</v>
      </c>
      <c r="H278" s="28">
        <v>44323</v>
      </c>
      <c r="I278" s="28">
        <v>44335</v>
      </c>
      <c r="J278" s="3" t="str">
        <f t="shared" si="2"/>
        <v>finalizado</v>
      </c>
    </row>
    <row r="279" spans="1:10">
      <c r="A279" s="83" t="s">
        <v>496</v>
      </c>
      <c r="B279" s="83" t="s">
        <v>411</v>
      </c>
      <c r="C279" s="47" t="s">
        <v>11</v>
      </c>
      <c r="D279" s="46" t="s">
        <v>29</v>
      </c>
      <c r="E279" s="46" t="s">
        <v>117</v>
      </c>
      <c r="F279" s="46" t="s">
        <v>605</v>
      </c>
      <c r="G279" s="28">
        <v>44326</v>
      </c>
      <c r="H279" s="28">
        <v>44330</v>
      </c>
      <c r="I279" s="28">
        <v>44342</v>
      </c>
      <c r="J279" s="3" t="str">
        <f t="shared" si="2"/>
        <v>finalizado</v>
      </c>
    </row>
    <row r="280" spans="1:10">
      <c r="A280" s="83" t="s">
        <v>496</v>
      </c>
      <c r="B280" s="83" t="s">
        <v>411</v>
      </c>
      <c r="C280" s="47" t="s">
        <v>11</v>
      </c>
      <c r="D280" s="46" t="s">
        <v>29</v>
      </c>
      <c r="E280" s="46" t="s">
        <v>135</v>
      </c>
      <c r="F280" s="46" t="s">
        <v>606</v>
      </c>
      <c r="G280" s="45">
        <v>44333</v>
      </c>
      <c r="H280" s="45">
        <v>44337</v>
      </c>
      <c r="I280" s="45">
        <v>44349</v>
      </c>
      <c r="J280" s="3" t="str">
        <f t="shared" si="2"/>
        <v>finalizado</v>
      </c>
    </row>
    <row r="281" spans="1:10">
      <c r="A281" s="83" t="s">
        <v>496</v>
      </c>
      <c r="B281" s="83" t="s">
        <v>411</v>
      </c>
      <c r="C281" s="47" t="s">
        <v>11</v>
      </c>
      <c r="D281" s="46" t="s">
        <v>29</v>
      </c>
      <c r="E281" s="44"/>
      <c r="F281" s="15"/>
      <c r="G281" s="45"/>
      <c r="H281" s="45"/>
      <c r="I281" s="45"/>
      <c r="J281" s="3" t="str">
        <f t="shared" si="2"/>
        <v>pendente</v>
      </c>
    </row>
    <row r="282" spans="1:10">
      <c r="A282" s="141" t="s">
        <v>496</v>
      </c>
      <c r="B282" s="141" t="s">
        <v>411</v>
      </c>
      <c r="C282" s="52" t="s">
        <v>11</v>
      </c>
      <c r="D282" s="51" t="s">
        <v>29</v>
      </c>
      <c r="E282" s="50"/>
      <c r="F282" s="29"/>
      <c r="G282" s="48"/>
      <c r="H282" s="48"/>
      <c r="I282" s="48"/>
      <c r="J282" s="3" t="str">
        <f t="shared" si="2"/>
        <v>pendente</v>
      </c>
    </row>
    <row r="283" spans="1:10">
      <c r="A283" s="83" t="s">
        <v>496</v>
      </c>
      <c r="B283" s="83" t="s">
        <v>411</v>
      </c>
      <c r="C283" s="47" t="s">
        <v>11</v>
      </c>
      <c r="D283" s="47" t="s">
        <v>15</v>
      </c>
      <c r="E283" s="47" t="s">
        <v>372</v>
      </c>
      <c r="F283" s="47" t="s">
        <v>621</v>
      </c>
      <c r="G283" s="45">
        <v>44312</v>
      </c>
      <c r="H283" s="45">
        <v>44318</v>
      </c>
      <c r="I283" s="45">
        <v>44342</v>
      </c>
      <c r="J283" s="3" t="str">
        <f t="shared" si="2"/>
        <v>finalizado</v>
      </c>
    </row>
    <row r="284" spans="1:10">
      <c r="A284" s="83" t="s">
        <v>496</v>
      </c>
      <c r="B284" s="83" t="s">
        <v>411</v>
      </c>
      <c r="C284" s="47" t="s">
        <v>11</v>
      </c>
      <c r="D284" s="47" t="s">
        <v>15</v>
      </c>
      <c r="E284" s="47"/>
      <c r="F284" s="47"/>
      <c r="G284" s="45"/>
      <c r="H284" s="45"/>
      <c r="I284" s="28"/>
      <c r="J284" s="3" t="str">
        <f t="shared" si="2"/>
        <v>pendente</v>
      </c>
    </row>
    <row r="285" spans="1:10">
      <c r="A285" s="83" t="s">
        <v>496</v>
      </c>
      <c r="B285" s="83" t="s">
        <v>411</v>
      </c>
      <c r="C285" s="47" t="s">
        <v>11</v>
      </c>
      <c r="D285" s="47" t="s">
        <v>15</v>
      </c>
      <c r="E285" s="44"/>
      <c r="F285" s="15"/>
      <c r="G285" s="45"/>
      <c r="H285" s="45"/>
      <c r="I285" s="45"/>
      <c r="J285" s="3" t="str">
        <f t="shared" si="2"/>
        <v>pendente</v>
      </c>
    </row>
    <row r="286" spans="1:10">
      <c r="A286" s="83" t="s">
        <v>496</v>
      </c>
      <c r="B286" s="83" t="s">
        <v>411</v>
      </c>
      <c r="C286" s="47" t="s">
        <v>11</v>
      </c>
      <c r="D286" s="47" t="s">
        <v>15</v>
      </c>
      <c r="E286" s="47"/>
      <c r="F286" s="49"/>
      <c r="G286" s="28"/>
      <c r="H286" s="28"/>
      <c r="I286" s="45"/>
      <c r="J286" s="3" t="str">
        <f t="shared" si="2"/>
        <v>pendente</v>
      </c>
    </row>
    <row r="287" spans="1:10">
      <c r="A287" s="141" t="s">
        <v>496</v>
      </c>
      <c r="B287" s="141" t="s">
        <v>411</v>
      </c>
      <c r="C287" s="52" t="s">
        <v>11</v>
      </c>
      <c r="D287" s="52" t="s">
        <v>15</v>
      </c>
      <c r="E287" s="31"/>
      <c r="F287" s="31"/>
      <c r="G287" s="53"/>
      <c r="H287" s="53"/>
      <c r="I287" s="48"/>
      <c r="J287" s="3" t="str">
        <f t="shared" si="2"/>
        <v>pendente</v>
      </c>
    </row>
    <row r="288" spans="1:10">
      <c r="A288" s="83" t="s">
        <v>496</v>
      </c>
      <c r="B288" s="83" t="s">
        <v>411</v>
      </c>
      <c r="C288" s="47" t="s">
        <v>11</v>
      </c>
      <c r="D288" s="47" t="s">
        <v>23</v>
      </c>
      <c r="E288" s="46" t="s">
        <v>124</v>
      </c>
      <c r="F288" s="46" t="s">
        <v>604</v>
      </c>
      <c r="G288" s="28">
        <v>44319</v>
      </c>
      <c r="H288" s="28">
        <v>44323</v>
      </c>
      <c r="I288" s="45">
        <v>44341</v>
      </c>
      <c r="J288" s="3" t="str">
        <f t="shared" si="2"/>
        <v>finalizado</v>
      </c>
    </row>
    <row r="289" spans="1:10">
      <c r="A289" s="83" t="s">
        <v>496</v>
      </c>
      <c r="B289" s="83" t="s">
        <v>411</v>
      </c>
      <c r="C289" s="47" t="s">
        <v>11</v>
      </c>
      <c r="D289" s="47" t="s">
        <v>23</v>
      </c>
      <c r="E289" s="46" t="s">
        <v>117</v>
      </c>
      <c r="F289" s="46" t="s">
        <v>605</v>
      </c>
      <c r="G289" s="28">
        <v>44326</v>
      </c>
      <c r="H289" s="28">
        <v>44330</v>
      </c>
      <c r="I289" s="45">
        <v>44348</v>
      </c>
      <c r="J289" s="3" t="str">
        <f t="shared" si="2"/>
        <v>finalizado</v>
      </c>
    </row>
    <row r="290" spans="1:10">
      <c r="A290" s="83" t="s">
        <v>496</v>
      </c>
      <c r="B290" s="83" t="s">
        <v>411</v>
      </c>
      <c r="C290" s="47" t="s">
        <v>11</v>
      </c>
      <c r="D290" s="47" t="s">
        <v>23</v>
      </c>
      <c r="E290" s="46" t="s">
        <v>135</v>
      </c>
      <c r="F290" s="46" t="s">
        <v>606</v>
      </c>
      <c r="G290" s="45">
        <v>44333</v>
      </c>
      <c r="H290" s="45">
        <v>44337</v>
      </c>
      <c r="I290" s="45">
        <v>44355</v>
      </c>
      <c r="J290" s="3" t="str">
        <f t="shared" si="2"/>
        <v>finalizado</v>
      </c>
    </row>
    <row r="291" spans="1:10">
      <c r="A291" s="83" t="s">
        <v>496</v>
      </c>
      <c r="B291" s="83" t="s">
        <v>411</v>
      </c>
      <c r="C291" s="47" t="s">
        <v>11</v>
      </c>
      <c r="D291" s="47" t="s">
        <v>23</v>
      </c>
      <c r="E291" s="47"/>
      <c r="F291" s="49"/>
      <c r="G291" s="45"/>
      <c r="H291" s="45"/>
      <c r="I291" s="45"/>
      <c r="J291" s="3" t="str">
        <f t="shared" si="2"/>
        <v>pendente</v>
      </c>
    </row>
    <row r="292" spans="1:10">
      <c r="A292" s="141" t="s">
        <v>496</v>
      </c>
      <c r="B292" s="141" t="s">
        <v>411</v>
      </c>
      <c r="C292" s="52" t="s">
        <v>11</v>
      </c>
      <c r="D292" s="52" t="s">
        <v>23</v>
      </c>
      <c r="E292" s="52"/>
      <c r="F292" s="51"/>
      <c r="G292" s="48"/>
      <c r="H292" s="48"/>
      <c r="I292" s="48"/>
      <c r="J292" s="3" t="str">
        <f t="shared" si="2"/>
        <v>pendente</v>
      </c>
    </row>
    <row r="293" spans="1:10">
      <c r="A293" s="83" t="s">
        <v>496</v>
      </c>
      <c r="B293" s="83" t="s">
        <v>411</v>
      </c>
      <c r="C293" s="47" t="s">
        <v>11</v>
      </c>
      <c r="D293" s="47" t="s">
        <v>27</v>
      </c>
      <c r="E293" s="46" t="s">
        <v>124</v>
      </c>
      <c r="F293" s="46" t="s">
        <v>604</v>
      </c>
      <c r="G293" s="28">
        <v>44319</v>
      </c>
      <c r="H293" s="28">
        <v>44323</v>
      </c>
      <c r="I293" s="45">
        <v>44347</v>
      </c>
      <c r="J293" s="3" t="str">
        <f t="shared" si="2"/>
        <v>finalizado</v>
      </c>
    </row>
    <row r="294" spans="1:10">
      <c r="A294" s="83" t="s">
        <v>496</v>
      </c>
      <c r="B294" s="83" t="s">
        <v>411</v>
      </c>
      <c r="C294" s="47" t="s">
        <v>11</v>
      </c>
      <c r="D294" s="47" t="s">
        <v>27</v>
      </c>
      <c r="E294" s="46" t="s">
        <v>117</v>
      </c>
      <c r="F294" s="46" t="s">
        <v>605</v>
      </c>
      <c r="G294" s="28">
        <v>44326</v>
      </c>
      <c r="H294" s="28">
        <v>44330</v>
      </c>
      <c r="I294" s="45">
        <v>44354</v>
      </c>
      <c r="J294" s="3" t="str">
        <f t="shared" si="2"/>
        <v>finalizado</v>
      </c>
    </row>
    <row r="295" spans="1:10">
      <c r="A295" s="83" t="s">
        <v>496</v>
      </c>
      <c r="B295" s="83" t="s">
        <v>411</v>
      </c>
      <c r="C295" s="47" t="s">
        <v>11</v>
      </c>
      <c r="D295" s="47" t="s">
        <v>27</v>
      </c>
      <c r="E295" s="46" t="s">
        <v>135</v>
      </c>
      <c r="F295" s="46" t="s">
        <v>606</v>
      </c>
      <c r="G295" s="45">
        <v>44333</v>
      </c>
      <c r="H295" s="45">
        <v>44337</v>
      </c>
      <c r="I295" s="45">
        <v>44361</v>
      </c>
      <c r="J295" s="3" t="str">
        <f t="shared" si="2"/>
        <v>finalizado</v>
      </c>
    </row>
    <row r="296" spans="1:10">
      <c r="A296" s="83" t="s">
        <v>496</v>
      </c>
      <c r="B296" s="83" t="s">
        <v>411</v>
      </c>
      <c r="C296" s="47" t="s">
        <v>11</v>
      </c>
      <c r="D296" s="47" t="s">
        <v>27</v>
      </c>
      <c r="E296" s="47"/>
      <c r="F296" s="46"/>
      <c r="G296" s="45"/>
      <c r="H296" s="45"/>
      <c r="I296" s="45"/>
      <c r="J296" s="3" t="str">
        <f t="shared" si="2"/>
        <v>pendente</v>
      </c>
    </row>
    <row r="297" spans="1:10">
      <c r="A297" s="141" t="s">
        <v>496</v>
      </c>
      <c r="B297" s="141" t="s">
        <v>411</v>
      </c>
      <c r="C297" s="52" t="s">
        <v>11</v>
      </c>
      <c r="D297" s="52" t="s">
        <v>27</v>
      </c>
      <c r="E297" s="48"/>
      <c r="F297" s="51"/>
      <c r="G297" s="48"/>
      <c r="H297" s="48"/>
      <c r="I297" s="48"/>
      <c r="J297" s="3" t="str">
        <f t="shared" si="2"/>
        <v>pendente</v>
      </c>
    </row>
    <row r="298" spans="1:10">
      <c r="A298" s="83" t="s">
        <v>496</v>
      </c>
      <c r="B298" s="83" t="s">
        <v>411</v>
      </c>
      <c r="C298" s="47" t="s">
        <v>11</v>
      </c>
      <c r="D298" s="47" t="s">
        <v>24</v>
      </c>
      <c r="E298" s="46" t="s">
        <v>124</v>
      </c>
      <c r="F298" s="46" t="s">
        <v>604</v>
      </c>
      <c r="G298" s="28">
        <v>44319</v>
      </c>
      <c r="H298" s="28">
        <v>44323</v>
      </c>
      <c r="I298" s="45">
        <v>44343</v>
      </c>
      <c r="J298" s="3" t="str">
        <f t="shared" si="2"/>
        <v>finalizado</v>
      </c>
    </row>
    <row r="299" spans="1:10">
      <c r="A299" s="83" t="s">
        <v>496</v>
      </c>
      <c r="B299" s="83" t="s">
        <v>411</v>
      </c>
      <c r="C299" s="47" t="s">
        <v>11</v>
      </c>
      <c r="D299" s="47" t="s">
        <v>24</v>
      </c>
      <c r="E299" s="46" t="s">
        <v>117</v>
      </c>
      <c r="F299" s="46" t="s">
        <v>605</v>
      </c>
      <c r="G299" s="28">
        <v>44326</v>
      </c>
      <c r="H299" s="28">
        <v>44330</v>
      </c>
      <c r="I299" s="45">
        <v>44350</v>
      </c>
      <c r="J299" s="3" t="str">
        <f t="shared" si="2"/>
        <v>finalizado</v>
      </c>
    </row>
    <row r="300" spans="1:10">
      <c r="A300" s="83" t="s">
        <v>496</v>
      </c>
      <c r="B300" s="83" t="s">
        <v>411</v>
      </c>
      <c r="C300" s="47" t="s">
        <v>11</v>
      </c>
      <c r="D300" s="47" t="s">
        <v>24</v>
      </c>
      <c r="E300" s="46" t="s">
        <v>135</v>
      </c>
      <c r="F300" s="46" t="s">
        <v>606</v>
      </c>
      <c r="G300" s="45">
        <v>44333</v>
      </c>
      <c r="H300" s="45">
        <v>44337</v>
      </c>
      <c r="I300" s="45">
        <v>44357</v>
      </c>
      <c r="J300" s="3" t="str">
        <f>IF(H300&lt;&gt;0,"finalizado", "pendente")</f>
        <v>finalizado</v>
      </c>
    </row>
    <row r="301" spans="1:10">
      <c r="A301" s="83" t="s">
        <v>496</v>
      </c>
      <c r="B301" s="83" t="s">
        <v>411</v>
      </c>
      <c r="C301" s="47" t="s">
        <v>11</v>
      </c>
      <c r="D301" s="47" t="s">
        <v>24</v>
      </c>
      <c r="E301" s="45"/>
      <c r="F301" s="46"/>
      <c r="G301" s="45"/>
      <c r="H301" s="45"/>
      <c r="I301" s="45"/>
      <c r="J301" s="3" t="str">
        <f>IF(H301&lt;&gt;0,"finalizado", "pendente")</f>
        <v>pendente</v>
      </c>
    </row>
    <row r="302" spans="1:10">
      <c r="A302" s="141" t="s">
        <v>496</v>
      </c>
      <c r="B302" s="141" t="s">
        <v>411</v>
      </c>
      <c r="C302" s="52" t="s">
        <v>11</v>
      </c>
      <c r="D302" s="52" t="s">
        <v>24</v>
      </c>
      <c r="E302" s="52"/>
      <c r="F302" s="51"/>
      <c r="G302" s="48"/>
      <c r="H302" s="48"/>
      <c r="I302" s="48"/>
      <c r="J302" s="3" t="str">
        <f>IF(H302&lt;&gt;0,"finalizado", "pendente")</f>
        <v>pendente</v>
      </c>
    </row>
    <row r="303" spans="1:10">
      <c r="A303" s="83" t="s">
        <v>496</v>
      </c>
      <c r="B303" s="83" t="s">
        <v>411</v>
      </c>
      <c r="C303" s="47" t="s">
        <v>11</v>
      </c>
      <c r="D303" s="47" t="s">
        <v>56</v>
      </c>
      <c r="E303" s="49"/>
      <c r="F303" s="46"/>
      <c r="G303" s="45"/>
      <c r="H303" s="45"/>
      <c r="I303" s="45"/>
      <c r="J303" s="3" t="str">
        <f>IF(H303&lt;&gt;0,"finalizado", "pendente")</f>
        <v>pendente</v>
      </c>
    </row>
    <row r="304" spans="1:10">
      <c r="A304" s="83" t="s">
        <v>496</v>
      </c>
      <c r="B304" s="83" t="s">
        <v>411</v>
      </c>
      <c r="C304" s="47" t="s">
        <v>11</v>
      </c>
      <c r="D304" s="47" t="s">
        <v>56</v>
      </c>
      <c r="E304" s="44"/>
      <c r="F304" s="46"/>
      <c r="G304" s="45"/>
      <c r="H304" s="45"/>
      <c r="I304" s="45"/>
      <c r="J304" s="3" t="str">
        <f t="shared" si="2"/>
        <v>pendente</v>
      </c>
    </row>
    <row r="305" spans="1:10">
      <c r="A305" s="83" t="s">
        <v>496</v>
      </c>
      <c r="B305" s="83" t="s">
        <v>411</v>
      </c>
      <c r="C305" s="47" t="s">
        <v>11</v>
      </c>
      <c r="D305" s="47" t="s">
        <v>56</v>
      </c>
      <c r="E305" s="47"/>
      <c r="F305" s="46"/>
      <c r="G305" s="45"/>
      <c r="H305" s="45"/>
      <c r="I305" s="45"/>
      <c r="J305" s="3" t="str">
        <f t="shared" si="2"/>
        <v>pendente</v>
      </c>
    </row>
    <row r="306" spans="1:10">
      <c r="A306" s="83" t="s">
        <v>496</v>
      </c>
      <c r="B306" s="83" t="s">
        <v>411</v>
      </c>
      <c r="C306" s="47" t="s">
        <v>11</v>
      </c>
      <c r="D306" s="47" t="s">
        <v>56</v>
      </c>
      <c r="E306" s="44"/>
      <c r="F306" s="46"/>
      <c r="G306" s="28"/>
      <c r="H306" s="28"/>
      <c r="I306" s="28"/>
      <c r="J306" s="3" t="str">
        <f t="shared" si="2"/>
        <v>pendente</v>
      </c>
    </row>
    <row r="307" spans="1:10">
      <c r="A307" s="141" t="s">
        <v>496</v>
      </c>
      <c r="B307" s="141" t="s">
        <v>411</v>
      </c>
      <c r="C307" s="52" t="s">
        <v>11</v>
      </c>
      <c r="D307" s="52" t="s">
        <v>56</v>
      </c>
      <c r="E307" s="50"/>
      <c r="F307" s="51"/>
      <c r="G307" s="48"/>
      <c r="H307" s="48"/>
      <c r="I307" s="48"/>
      <c r="J307" s="3" t="str">
        <f t="shared" si="2"/>
        <v>pendente</v>
      </c>
    </row>
    <row r="308" spans="1:10">
      <c r="A308" s="83" t="s">
        <v>496</v>
      </c>
      <c r="B308" s="83" t="s">
        <v>411</v>
      </c>
      <c r="C308" s="13" t="s">
        <v>43</v>
      </c>
      <c r="D308" s="16" t="s">
        <v>29</v>
      </c>
      <c r="E308" s="46" t="s">
        <v>117</v>
      </c>
      <c r="F308" s="46" t="s">
        <v>605</v>
      </c>
      <c r="G308" s="28">
        <v>44312</v>
      </c>
      <c r="H308" s="28">
        <v>44323</v>
      </c>
      <c r="I308" s="28">
        <v>44342</v>
      </c>
      <c r="J308" s="3" t="str">
        <f t="shared" si="2"/>
        <v>finalizado</v>
      </c>
    </row>
    <row r="309" spans="1:10">
      <c r="A309" s="83" t="s">
        <v>496</v>
      </c>
      <c r="B309" s="83" t="s">
        <v>411</v>
      </c>
      <c r="C309" s="47" t="s">
        <v>43</v>
      </c>
      <c r="D309" s="46" t="s">
        <v>29</v>
      </c>
      <c r="E309" s="46" t="s">
        <v>135</v>
      </c>
      <c r="F309" s="46" t="s">
        <v>606</v>
      </c>
      <c r="G309" s="28">
        <v>44319</v>
      </c>
      <c r="H309" s="28">
        <v>44330</v>
      </c>
      <c r="I309" s="28">
        <v>44349</v>
      </c>
      <c r="J309" s="3" t="str">
        <f t="shared" si="2"/>
        <v>finalizado</v>
      </c>
    </row>
    <row r="310" spans="1:10">
      <c r="A310" s="83" t="s">
        <v>496</v>
      </c>
      <c r="B310" s="83" t="s">
        <v>411</v>
      </c>
      <c r="C310" s="47" t="s">
        <v>43</v>
      </c>
      <c r="D310" s="46" t="s">
        <v>29</v>
      </c>
      <c r="E310" s="44"/>
      <c r="F310" s="15"/>
      <c r="G310" s="45"/>
      <c r="H310" s="45"/>
      <c r="I310" s="45"/>
      <c r="J310" s="3" t="str">
        <f t="shared" si="2"/>
        <v>pendente</v>
      </c>
    </row>
    <row r="311" spans="1:10">
      <c r="A311" s="83" t="s">
        <v>496</v>
      </c>
      <c r="B311" s="83" t="s">
        <v>411</v>
      </c>
      <c r="C311" s="47" t="s">
        <v>43</v>
      </c>
      <c r="D311" s="46" t="s">
        <v>29</v>
      </c>
      <c r="E311" s="44"/>
      <c r="F311" s="15"/>
      <c r="G311" s="45"/>
      <c r="H311" s="45"/>
      <c r="I311" s="45"/>
      <c r="J311" s="3" t="str">
        <f t="shared" si="2"/>
        <v>pendente</v>
      </c>
    </row>
    <row r="312" spans="1:10">
      <c r="A312" s="141" t="s">
        <v>496</v>
      </c>
      <c r="B312" s="141" t="s">
        <v>411</v>
      </c>
      <c r="C312" s="52" t="s">
        <v>43</v>
      </c>
      <c r="D312" s="51" t="s">
        <v>29</v>
      </c>
      <c r="E312" s="50"/>
      <c r="F312" s="29"/>
      <c r="G312" s="48"/>
      <c r="H312" s="48"/>
      <c r="I312" s="48"/>
      <c r="J312" s="3" t="str">
        <f t="shared" si="2"/>
        <v>pendente</v>
      </c>
    </row>
    <row r="313" spans="1:10">
      <c r="A313" s="83" t="s">
        <v>496</v>
      </c>
      <c r="B313" s="83" t="s">
        <v>411</v>
      </c>
      <c r="C313" s="47" t="s">
        <v>25</v>
      </c>
      <c r="D313" s="47" t="s">
        <v>29</v>
      </c>
      <c r="E313" s="47" t="s">
        <v>117</v>
      </c>
      <c r="F313" s="47" t="s">
        <v>138</v>
      </c>
      <c r="G313" s="45">
        <v>44314</v>
      </c>
      <c r="H313" s="45">
        <v>44321</v>
      </c>
      <c r="I313" s="45">
        <v>44342</v>
      </c>
      <c r="J313" s="3" t="str">
        <f t="shared" si="2"/>
        <v>finalizado</v>
      </c>
    </row>
    <row r="314" spans="1:10">
      <c r="A314" s="83" t="s">
        <v>496</v>
      </c>
      <c r="B314" s="83" t="s">
        <v>411</v>
      </c>
      <c r="C314" s="47" t="s">
        <v>25</v>
      </c>
      <c r="D314" s="47" t="s">
        <v>29</v>
      </c>
      <c r="E314" s="47" t="s">
        <v>135</v>
      </c>
      <c r="F314" s="47" t="s">
        <v>139</v>
      </c>
      <c r="G314" s="28">
        <v>44321</v>
      </c>
      <c r="H314" s="28">
        <v>44328</v>
      </c>
      <c r="I314" s="28">
        <v>44349</v>
      </c>
      <c r="J314" s="3" t="str">
        <f t="shared" si="2"/>
        <v>finalizado</v>
      </c>
    </row>
    <row r="315" spans="1:10">
      <c r="A315" s="83" t="s">
        <v>496</v>
      </c>
      <c r="B315" s="83" t="s">
        <v>411</v>
      </c>
      <c r="C315" s="47" t="s">
        <v>25</v>
      </c>
      <c r="D315" s="47" t="s">
        <v>29</v>
      </c>
      <c r="E315" s="47"/>
      <c r="F315" s="47"/>
      <c r="G315" s="45"/>
      <c r="H315" s="45"/>
      <c r="I315" s="45"/>
      <c r="J315" s="3" t="str">
        <f t="shared" si="2"/>
        <v>pendente</v>
      </c>
    </row>
    <row r="316" spans="1:10">
      <c r="A316" s="83" t="s">
        <v>496</v>
      </c>
      <c r="B316" s="83" t="s">
        <v>411</v>
      </c>
      <c r="C316" s="47" t="s">
        <v>25</v>
      </c>
      <c r="D316" s="47" t="s">
        <v>29</v>
      </c>
      <c r="E316" s="47"/>
      <c r="F316" s="46"/>
      <c r="G316" s="45"/>
      <c r="H316" s="45"/>
      <c r="I316" s="45"/>
      <c r="J316" s="3" t="str">
        <f t="shared" si="2"/>
        <v>pendente</v>
      </c>
    </row>
    <row r="317" spans="1:10">
      <c r="A317" s="141" t="s">
        <v>496</v>
      </c>
      <c r="B317" s="141" t="s">
        <v>411</v>
      </c>
      <c r="C317" s="52" t="s">
        <v>25</v>
      </c>
      <c r="D317" s="52" t="s">
        <v>29</v>
      </c>
      <c r="E317" s="52"/>
      <c r="F317" s="51"/>
      <c r="G317" s="48"/>
      <c r="H317" s="48"/>
      <c r="I317" s="48"/>
      <c r="J317" s="3" t="str">
        <f t="shared" si="2"/>
        <v>pendente</v>
      </c>
    </row>
    <row r="318" spans="1:10">
      <c r="A318" s="83" t="s">
        <v>496</v>
      </c>
      <c r="B318" s="83" t="s">
        <v>411</v>
      </c>
      <c r="C318" s="47" t="s">
        <v>25</v>
      </c>
      <c r="D318" s="47" t="s">
        <v>55</v>
      </c>
      <c r="E318" s="47" t="s">
        <v>625</v>
      </c>
      <c r="F318" s="47" t="s">
        <v>626</v>
      </c>
      <c r="G318" s="28">
        <v>44321</v>
      </c>
      <c r="H318" s="28">
        <v>44329</v>
      </c>
      <c r="I318" s="28">
        <v>44361</v>
      </c>
      <c r="J318" s="3" t="str">
        <f t="shared" si="2"/>
        <v>finalizado</v>
      </c>
    </row>
    <row r="319" spans="1:10">
      <c r="A319" s="83" t="s">
        <v>496</v>
      </c>
      <c r="B319" s="83" t="s">
        <v>411</v>
      </c>
      <c r="C319" s="47" t="s">
        <v>25</v>
      </c>
      <c r="D319" s="47" t="s">
        <v>55</v>
      </c>
      <c r="E319" s="47"/>
      <c r="F319" s="46"/>
      <c r="G319" s="45"/>
      <c r="H319" s="45"/>
      <c r="I319" s="45"/>
      <c r="J319" s="3" t="str">
        <f t="shared" si="2"/>
        <v>pendente</v>
      </c>
    </row>
    <row r="320" spans="1:10" hidden="1">
      <c r="A320" s="83" t="s">
        <v>496</v>
      </c>
      <c r="B320" s="83" t="s">
        <v>411</v>
      </c>
      <c r="C320" s="47" t="s">
        <v>25</v>
      </c>
      <c r="D320" s="47" t="s">
        <v>55</v>
      </c>
      <c r="E320" s="47"/>
      <c r="F320" s="46"/>
      <c r="G320" s="45"/>
      <c r="H320" s="45"/>
      <c r="I320" s="45"/>
      <c r="J320" s="3" t="str">
        <f t="shared" si="2"/>
        <v>pendente</v>
      </c>
    </row>
    <row r="321" spans="1:10" hidden="1">
      <c r="A321" s="83" t="s">
        <v>496</v>
      </c>
      <c r="B321" s="83" t="s">
        <v>411</v>
      </c>
      <c r="C321" s="47" t="s">
        <v>25</v>
      </c>
      <c r="D321" s="47" t="s">
        <v>55</v>
      </c>
      <c r="E321" s="44"/>
      <c r="F321" s="46"/>
      <c r="G321" s="28"/>
      <c r="H321" s="28"/>
      <c r="I321" s="28"/>
      <c r="J321" s="3" t="str">
        <f t="shared" si="2"/>
        <v>pendente</v>
      </c>
    </row>
    <row r="322" spans="1:10" hidden="1">
      <c r="A322" s="83" t="s">
        <v>496</v>
      </c>
      <c r="B322" s="83" t="s">
        <v>411</v>
      </c>
      <c r="C322" s="47" t="s">
        <v>25</v>
      </c>
      <c r="D322" s="47" t="s">
        <v>55</v>
      </c>
      <c r="E322" s="47"/>
      <c r="F322" s="46"/>
      <c r="G322" s="45"/>
      <c r="H322" s="45"/>
      <c r="I322" s="45"/>
      <c r="J322" s="3" t="str">
        <f t="shared" si="2"/>
        <v>pendente</v>
      </c>
    </row>
    <row r="323" spans="1:10">
      <c r="A323" s="83" t="s">
        <v>496</v>
      </c>
      <c r="B323" s="83" t="s">
        <v>411</v>
      </c>
      <c r="C323" s="47" t="s">
        <v>25</v>
      </c>
      <c r="D323" s="47" t="s">
        <v>55</v>
      </c>
      <c r="E323" s="47"/>
      <c r="F323" s="46"/>
      <c r="G323" s="45"/>
      <c r="H323" s="45"/>
      <c r="I323" s="45"/>
      <c r="J323" s="3" t="str">
        <f t="shared" si="2"/>
        <v>pendente</v>
      </c>
    </row>
    <row r="324" spans="1:10">
      <c r="A324" s="83" t="s">
        <v>496</v>
      </c>
      <c r="B324" s="83" t="s">
        <v>411</v>
      </c>
      <c r="C324" s="47" t="s">
        <v>25</v>
      </c>
      <c r="D324" s="47" t="s">
        <v>55</v>
      </c>
      <c r="E324" s="47"/>
      <c r="F324" s="46"/>
      <c r="G324" s="45"/>
      <c r="H324" s="45"/>
      <c r="I324" s="45"/>
      <c r="J324" s="3" t="str">
        <f t="shared" si="2"/>
        <v>pendente</v>
      </c>
    </row>
    <row r="325" spans="1:10">
      <c r="A325" s="141" t="s">
        <v>496</v>
      </c>
      <c r="B325" s="141" t="s">
        <v>411</v>
      </c>
      <c r="C325" s="52" t="s">
        <v>25</v>
      </c>
      <c r="D325" s="52" t="s">
        <v>55</v>
      </c>
      <c r="E325" s="52"/>
      <c r="F325" s="51"/>
      <c r="G325" s="48"/>
      <c r="H325" s="48"/>
      <c r="I325" s="48"/>
      <c r="J325" s="3" t="str">
        <f t="shared" si="2"/>
        <v>pendente</v>
      </c>
    </row>
    <row r="326" spans="1:10">
      <c r="A326" s="83" t="s">
        <v>496</v>
      </c>
      <c r="B326" s="83" t="s">
        <v>411</v>
      </c>
      <c r="C326" s="47" t="s">
        <v>40</v>
      </c>
      <c r="D326" s="47" t="s">
        <v>29</v>
      </c>
      <c r="E326" s="47" t="s">
        <v>124</v>
      </c>
      <c r="F326" s="47" t="s">
        <v>604</v>
      </c>
      <c r="G326" s="28">
        <v>44312</v>
      </c>
      <c r="H326" s="28">
        <v>44321</v>
      </c>
      <c r="I326" s="28">
        <v>44335</v>
      </c>
      <c r="J326" s="3" t="str">
        <f t="shared" ref="J326:J389" si="4">IF(H326&lt;&gt;0,"finalizado", "pendente")</f>
        <v>finalizado</v>
      </c>
    </row>
    <row r="327" spans="1:10">
      <c r="A327" s="83" t="s">
        <v>496</v>
      </c>
      <c r="B327" s="83" t="s">
        <v>411</v>
      </c>
      <c r="C327" s="47" t="s">
        <v>40</v>
      </c>
      <c r="D327" s="47" t="s">
        <v>29</v>
      </c>
      <c r="E327" s="47" t="s">
        <v>117</v>
      </c>
      <c r="F327" s="47" t="s">
        <v>605</v>
      </c>
      <c r="G327" s="45">
        <v>44319</v>
      </c>
      <c r="H327" s="45">
        <v>44328</v>
      </c>
      <c r="I327" s="45">
        <v>44342</v>
      </c>
      <c r="J327" s="3" t="str">
        <f t="shared" si="4"/>
        <v>finalizado</v>
      </c>
    </row>
    <row r="328" spans="1:10">
      <c r="A328" s="83" t="s">
        <v>496</v>
      </c>
      <c r="B328" s="83" t="s">
        <v>411</v>
      </c>
      <c r="C328" s="47" t="s">
        <v>40</v>
      </c>
      <c r="D328" s="47" t="s">
        <v>29</v>
      </c>
      <c r="E328" s="47" t="s">
        <v>135</v>
      </c>
      <c r="F328" s="47" t="s">
        <v>606</v>
      </c>
      <c r="G328" s="45">
        <v>44326</v>
      </c>
      <c r="H328" s="45">
        <v>44335</v>
      </c>
      <c r="I328" s="45">
        <v>44349</v>
      </c>
      <c r="J328" s="3" t="str">
        <f t="shared" si="4"/>
        <v>finalizado</v>
      </c>
    </row>
    <row r="329" spans="1:10">
      <c r="A329" s="83" t="s">
        <v>496</v>
      </c>
      <c r="B329" s="83" t="s">
        <v>411</v>
      </c>
      <c r="C329" s="47" t="s">
        <v>40</v>
      </c>
      <c r="D329" s="47" t="s">
        <v>29</v>
      </c>
      <c r="E329" s="47" t="s">
        <v>119</v>
      </c>
      <c r="F329" s="47" t="s">
        <v>607</v>
      </c>
      <c r="G329" s="45">
        <v>44333</v>
      </c>
      <c r="H329" s="45">
        <v>44342</v>
      </c>
      <c r="I329" s="45">
        <v>44356</v>
      </c>
      <c r="J329" s="3" t="str">
        <f t="shared" si="4"/>
        <v>finalizado</v>
      </c>
    </row>
    <row r="330" spans="1:10">
      <c r="A330" s="141" t="s">
        <v>496</v>
      </c>
      <c r="B330" s="141" t="s">
        <v>411</v>
      </c>
      <c r="C330" s="52" t="s">
        <v>40</v>
      </c>
      <c r="D330" s="52" t="s">
        <v>29</v>
      </c>
      <c r="E330" s="50"/>
      <c r="F330" s="51"/>
      <c r="G330" s="53"/>
      <c r="H330" s="53"/>
      <c r="I330" s="53"/>
      <c r="J330" s="3" t="str">
        <f t="shared" si="4"/>
        <v>pendente</v>
      </c>
    </row>
    <row r="331" spans="1:10">
      <c r="A331" s="83" t="s">
        <v>496</v>
      </c>
      <c r="B331" s="83" t="s">
        <v>411</v>
      </c>
      <c r="C331" s="47" t="s">
        <v>41</v>
      </c>
      <c r="D331" s="47" t="s">
        <v>29</v>
      </c>
      <c r="E331" s="47" t="s">
        <v>124</v>
      </c>
      <c r="F331" s="47" t="s">
        <v>604</v>
      </c>
      <c r="G331" s="45">
        <v>44313</v>
      </c>
      <c r="H331" s="45">
        <v>44321</v>
      </c>
      <c r="I331" s="45">
        <v>44339</v>
      </c>
      <c r="J331" s="3" t="str">
        <f t="shared" si="4"/>
        <v>finalizado</v>
      </c>
    </row>
    <row r="332" spans="1:10" hidden="1">
      <c r="A332" s="83" t="s">
        <v>496</v>
      </c>
      <c r="B332" s="83" t="s">
        <v>411</v>
      </c>
      <c r="C332" s="47" t="s">
        <v>41</v>
      </c>
      <c r="D332" s="47" t="s">
        <v>29</v>
      </c>
      <c r="E332" s="47"/>
      <c r="F332" s="47"/>
      <c r="G332" s="45"/>
      <c r="H332" s="45"/>
      <c r="I332" s="45"/>
      <c r="J332" s="3" t="str">
        <f t="shared" si="4"/>
        <v>pendente</v>
      </c>
    </row>
    <row r="333" spans="1:10" hidden="1">
      <c r="A333" s="83" t="s">
        <v>496</v>
      </c>
      <c r="B333" s="83" t="s">
        <v>411</v>
      </c>
      <c r="C333" s="47" t="s">
        <v>41</v>
      </c>
      <c r="D333" s="47" t="s">
        <v>29</v>
      </c>
      <c r="E333" s="47"/>
      <c r="F333" s="47"/>
      <c r="G333" s="28"/>
      <c r="H333" s="28"/>
      <c r="I333" s="28"/>
      <c r="J333" s="3" t="str">
        <f t="shared" si="4"/>
        <v>pendente</v>
      </c>
    </row>
    <row r="334" spans="1:10" hidden="1">
      <c r="A334" s="83" t="s">
        <v>496</v>
      </c>
      <c r="B334" s="83" t="s">
        <v>411</v>
      </c>
      <c r="C334" s="47" t="s">
        <v>41</v>
      </c>
      <c r="D334" s="47" t="s">
        <v>29</v>
      </c>
      <c r="E334" s="47"/>
      <c r="F334" s="47"/>
      <c r="G334" s="45"/>
      <c r="H334" s="45"/>
      <c r="I334" s="45"/>
      <c r="J334" s="3" t="str">
        <f t="shared" si="4"/>
        <v>pendente</v>
      </c>
    </row>
    <row r="335" spans="1:10">
      <c r="A335" s="83" t="s">
        <v>496</v>
      </c>
      <c r="B335" s="83" t="s">
        <v>411</v>
      </c>
      <c r="C335" s="47" t="s">
        <v>41</v>
      </c>
      <c r="D335" s="47" t="s">
        <v>29</v>
      </c>
      <c r="E335" s="47" t="s">
        <v>280</v>
      </c>
      <c r="F335" s="47" t="s">
        <v>605</v>
      </c>
      <c r="G335" s="45">
        <v>44320</v>
      </c>
      <c r="H335" s="45">
        <v>44328</v>
      </c>
      <c r="I335" s="45">
        <v>44346</v>
      </c>
      <c r="J335" s="3" t="str">
        <f t="shared" si="4"/>
        <v>finalizado</v>
      </c>
    </row>
    <row r="336" spans="1:10">
      <c r="A336" s="83" t="s">
        <v>496</v>
      </c>
      <c r="B336" s="83" t="s">
        <v>411</v>
      </c>
      <c r="C336" s="47" t="s">
        <v>41</v>
      </c>
      <c r="D336" s="47" t="s">
        <v>29</v>
      </c>
      <c r="E336" s="47" t="s">
        <v>377</v>
      </c>
      <c r="F336" s="47" t="s">
        <v>606</v>
      </c>
      <c r="G336" s="45">
        <v>44327</v>
      </c>
      <c r="H336" s="45">
        <v>44335</v>
      </c>
      <c r="I336" s="45">
        <v>44353</v>
      </c>
      <c r="J336" s="3" t="str">
        <f t="shared" si="4"/>
        <v>finalizado</v>
      </c>
    </row>
    <row r="337" spans="1:10">
      <c r="A337" s="83" t="s">
        <v>496</v>
      </c>
      <c r="B337" s="83" t="s">
        <v>411</v>
      </c>
      <c r="C337" s="47" t="s">
        <v>41</v>
      </c>
      <c r="D337" s="47" t="s">
        <v>29</v>
      </c>
      <c r="E337" s="47" t="s">
        <v>378</v>
      </c>
      <c r="F337" s="47" t="s">
        <v>607</v>
      </c>
      <c r="G337" s="45">
        <v>44334</v>
      </c>
      <c r="H337" s="45">
        <v>44342</v>
      </c>
      <c r="I337" s="45">
        <v>44360</v>
      </c>
      <c r="J337" s="3" t="str">
        <f t="shared" si="4"/>
        <v>finalizado</v>
      </c>
    </row>
    <row r="338" spans="1:10">
      <c r="A338" s="141" t="s">
        <v>496</v>
      </c>
      <c r="B338" s="141" t="s">
        <v>411</v>
      </c>
      <c r="C338" s="52" t="s">
        <v>41</v>
      </c>
      <c r="D338" s="52" t="s">
        <v>29</v>
      </c>
      <c r="E338" s="50"/>
      <c r="F338" s="51"/>
      <c r="G338" s="53"/>
      <c r="H338" s="53"/>
      <c r="I338" s="53"/>
      <c r="J338" s="3" t="str">
        <f t="shared" si="4"/>
        <v>pendente</v>
      </c>
    </row>
    <row r="339" spans="1:10">
      <c r="A339" s="83" t="s">
        <v>496</v>
      </c>
      <c r="B339" s="83" t="s">
        <v>411</v>
      </c>
      <c r="C339" s="47" t="s">
        <v>42</v>
      </c>
      <c r="D339" s="47" t="s">
        <v>29</v>
      </c>
      <c r="E339" s="47"/>
      <c r="F339" s="46"/>
      <c r="G339" s="45"/>
      <c r="H339" s="45"/>
      <c r="I339" s="45"/>
      <c r="J339" s="3" t="str">
        <f t="shared" si="4"/>
        <v>pendente</v>
      </c>
    </row>
    <row r="340" spans="1:10">
      <c r="A340" s="83" t="s">
        <v>496</v>
      </c>
      <c r="B340" s="83" t="s">
        <v>411</v>
      </c>
      <c r="C340" s="47" t="s">
        <v>42</v>
      </c>
      <c r="D340" s="47" t="s">
        <v>29</v>
      </c>
      <c r="E340" s="47"/>
      <c r="F340" s="46"/>
      <c r="G340" s="45"/>
      <c r="H340" s="45"/>
      <c r="I340" s="45"/>
      <c r="J340" s="3" t="str">
        <f t="shared" si="4"/>
        <v>pendente</v>
      </c>
    </row>
    <row r="341" spans="1:10">
      <c r="A341" s="83" t="s">
        <v>496</v>
      </c>
      <c r="B341" s="83" t="s">
        <v>411</v>
      </c>
      <c r="C341" s="47" t="s">
        <v>42</v>
      </c>
      <c r="D341" s="47" t="s">
        <v>29</v>
      </c>
      <c r="E341" s="47"/>
      <c r="F341" s="46"/>
      <c r="G341" s="45"/>
      <c r="H341" s="45"/>
      <c r="I341" s="45"/>
      <c r="J341" s="3" t="str">
        <f t="shared" si="4"/>
        <v>pendente</v>
      </c>
    </row>
    <row r="342" spans="1:10">
      <c r="A342" s="83" t="s">
        <v>496</v>
      </c>
      <c r="B342" s="83" t="s">
        <v>411</v>
      </c>
      <c r="C342" s="47" t="s">
        <v>42</v>
      </c>
      <c r="D342" s="47" t="s">
        <v>29</v>
      </c>
      <c r="E342" s="44"/>
      <c r="F342" s="46"/>
      <c r="G342" s="28"/>
      <c r="H342" s="28"/>
      <c r="I342" s="28"/>
      <c r="J342" s="3" t="str">
        <f t="shared" si="4"/>
        <v>pendente</v>
      </c>
    </row>
    <row r="343" spans="1:10">
      <c r="A343" s="141" t="s">
        <v>496</v>
      </c>
      <c r="B343" s="141" t="s">
        <v>411</v>
      </c>
      <c r="C343" s="52" t="s">
        <v>42</v>
      </c>
      <c r="D343" s="52" t="s">
        <v>29</v>
      </c>
      <c r="E343" s="52"/>
      <c r="F343" s="51"/>
      <c r="G343" s="48"/>
      <c r="H343" s="48"/>
      <c r="I343" s="48"/>
      <c r="J343" s="3" t="str">
        <f t="shared" si="4"/>
        <v>pendente</v>
      </c>
    </row>
    <row r="344" spans="1:10" hidden="1">
      <c r="A344" s="104"/>
      <c r="B344" s="104"/>
      <c r="C344" s="47"/>
      <c r="D344" s="47"/>
      <c r="E344" s="47"/>
      <c r="F344" s="46"/>
      <c r="G344" s="45"/>
      <c r="H344" s="45"/>
      <c r="I344" s="45"/>
      <c r="J344" s="3" t="str">
        <f t="shared" si="4"/>
        <v>pendente</v>
      </c>
    </row>
    <row r="345" spans="1:10" hidden="1">
      <c r="A345" s="104"/>
      <c r="B345" s="104"/>
      <c r="C345" s="47"/>
      <c r="D345" s="47"/>
      <c r="E345" s="44"/>
      <c r="F345" s="46"/>
      <c r="G345" s="28"/>
      <c r="H345" s="28"/>
      <c r="I345" s="28"/>
      <c r="J345" s="3" t="str">
        <f t="shared" si="4"/>
        <v>pendente</v>
      </c>
    </row>
    <row r="346" spans="1:10" hidden="1">
      <c r="A346" s="104"/>
      <c r="B346" s="104"/>
      <c r="C346" s="47"/>
      <c r="D346" s="47"/>
      <c r="E346" s="47"/>
      <c r="F346" s="46"/>
      <c r="G346" s="45"/>
      <c r="H346" s="45"/>
      <c r="I346" s="45"/>
      <c r="J346" s="3" t="str">
        <f t="shared" si="4"/>
        <v>pendente</v>
      </c>
    </row>
    <row r="347" spans="1:10">
      <c r="A347" s="83" t="s">
        <v>523</v>
      </c>
      <c r="B347" s="83" t="s">
        <v>411</v>
      </c>
      <c r="C347" s="47" t="s">
        <v>19</v>
      </c>
      <c r="D347" s="47" t="s">
        <v>29</v>
      </c>
      <c r="E347" s="47" t="s">
        <v>302</v>
      </c>
      <c r="F347" s="47" t="s">
        <v>627</v>
      </c>
      <c r="G347" s="45">
        <v>44309</v>
      </c>
      <c r="H347" s="45">
        <v>44318</v>
      </c>
      <c r="I347" s="45">
        <v>44335</v>
      </c>
      <c r="J347" s="3" t="str">
        <f t="shared" si="4"/>
        <v>finalizado</v>
      </c>
    </row>
    <row r="348" spans="1:10">
      <c r="A348" s="83" t="s">
        <v>523</v>
      </c>
      <c r="B348" s="83" t="s">
        <v>411</v>
      </c>
      <c r="C348" s="47" t="s">
        <v>19</v>
      </c>
      <c r="D348" s="47" t="s">
        <v>29</v>
      </c>
      <c r="E348" s="47"/>
      <c r="F348" s="46"/>
      <c r="G348" s="45"/>
      <c r="H348" s="45"/>
      <c r="I348" s="45"/>
      <c r="J348" s="3" t="str">
        <f t="shared" si="4"/>
        <v>pendente</v>
      </c>
    </row>
    <row r="349" spans="1:10">
      <c r="A349" s="83" t="s">
        <v>523</v>
      </c>
      <c r="B349" s="83" t="s">
        <v>411</v>
      </c>
      <c r="C349" s="47" t="s">
        <v>19</v>
      </c>
      <c r="D349" s="47" t="s">
        <v>29</v>
      </c>
      <c r="E349" s="47"/>
      <c r="F349" s="46"/>
      <c r="G349" s="45"/>
      <c r="H349" s="45"/>
      <c r="I349" s="45"/>
      <c r="J349" s="3" t="str">
        <f t="shared" si="4"/>
        <v>pendente</v>
      </c>
    </row>
    <row r="350" spans="1:10">
      <c r="A350" s="83" t="s">
        <v>523</v>
      </c>
      <c r="B350" s="83" t="s">
        <v>411</v>
      </c>
      <c r="C350" s="47" t="s">
        <v>19</v>
      </c>
      <c r="D350" s="47" t="s">
        <v>29</v>
      </c>
      <c r="E350" s="44"/>
      <c r="F350" s="46"/>
      <c r="G350" s="28"/>
      <c r="H350" s="28"/>
      <c r="I350" s="28"/>
      <c r="J350" s="3" t="str">
        <f t="shared" si="4"/>
        <v>pendente</v>
      </c>
    </row>
    <row r="351" spans="1:10">
      <c r="A351" s="141" t="s">
        <v>523</v>
      </c>
      <c r="B351" s="141" t="s">
        <v>411</v>
      </c>
      <c r="C351" s="52" t="s">
        <v>19</v>
      </c>
      <c r="D351" s="52" t="s">
        <v>29</v>
      </c>
      <c r="E351" s="52"/>
      <c r="F351" s="51"/>
      <c r="G351" s="48"/>
      <c r="H351" s="48"/>
      <c r="I351" s="48"/>
      <c r="J351" s="3" t="str">
        <f t="shared" si="4"/>
        <v>pendente</v>
      </c>
    </row>
    <row r="352" spans="1:10">
      <c r="A352" s="83" t="s">
        <v>523</v>
      </c>
      <c r="B352" s="83" t="s">
        <v>411</v>
      </c>
      <c r="C352" s="47" t="s">
        <v>19</v>
      </c>
      <c r="D352" s="47" t="s">
        <v>15</v>
      </c>
      <c r="E352" s="47" t="s">
        <v>302</v>
      </c>
      <c r="F352" s="47" t="s">
        <v>627</v>
      </c>
      <c r="G352" s="45">
        <v>44309</v>
      </c>
      <c r="H352" s="45">
        <v>44318</v>
      </c>
      <c r="I352" s="45">
        <v>44349</v>
      </c>
      <c r="J352" s="3" t="str">
        <f t="shared" si="4"/>
        <v>finalizado</v>
      </c>
    </row>
    <row r="353" spans="1:10">
      <c r="A353" s="83" t="s">
        <v>523</v>
      </c>
      <c r="B353" s="83" t="s">
        <v>411</v>
      </c>
      <c r="C353" s="47" t="s">
        <v>19</v>
      </c>
      <c r="D353" s="47" t="s">
        <v>15</v>
      </c>
      <c r="E353" s="47"/>
      <c r="F353" s="46"/>
      <c r="G353" s="45"/>
      <c r="H353" s="45"/>
      <c r="I353" s="45"/>
      <c r="J353" s="3" t="str">
        <f t="shared" si="4"/>
        <v>pendente</v>
      </c>
    </row>
    <row r="354" spans="1:10">
      <c r="A354" s="83" t="s">
        <v>523</v>
      </c>
      <c r="B354" s="83" t="s">
        <v>411</v>
      </c>
      <c r="C354" s="47" t="s">
        <v>19</v>
      </c>
      <c r="D354" s="47" t="s">
        <v>15</v>
      </c>
      <c r="E354" s="44"/>
      <c r="F354" s="46"/>
      <c r="G354" s="28"/>
      <c r="H354" s="28"/>
      <c r="I354" s="28"/>
      <c r="J354" s="3" t="str">
        <f t="shared" si="4"/>
        <v>pendente</v>
      </c>
    </row>
    <row r="355" spans="1:10">
      <c r="A355" s="83" t="s">
        <v>523</v>
      </c>
      <c r="B355" s="83" t="s">
        <v>411</v>
      </c>
      <c r="C355" s="47" t="s">
        <v>19</v>
      </c>
      <c r="D355" s="47" t="s">
        <v>15</v>
      </c>
      <c r="E355" s="47"/>
      <c r="F355" s="46"/>
      <c r="G355" s="45"/>
      <c r="H355" s="45"/>
      <c r="I355" s="45"/>
      <c r="J355" s="3" t="str">
        <f t="shared" si="4"/>
        <v>pendente</v>
      </c>
    </row>
    <row r="356" spans="1:10" hidden="1">
      <c r="A356" s="83" t="s">
        <v>523</v>
      </c>
      <c r="B356" s="83" t="s">
        <v>411</v>
      </c>
      <c r="C356" s="47" t="s">
        <v>19</v>
      </c>
      <c r="D356" s="47" t="s">
        <v>15</v>
      </c>
      <c r="E356" s="47"/>
      <c r="F356" s="46"/>
      <c r="G356" s="45"/>
      <c r="H356" s="45"/>
      <c r="I356" s="45"/>
      <c r="J356" s="3" t="str">
        <f t="shared" si="4"/>
        <v>pendente</v>
      </c>
    </row>
    <row r="357" spans="1:10" hidden="1">
      <c r="A357" s="83" t="s">
        <v>523</v>
      </c>
      <c r="B357" s="83" t="s">
        <v>411</v>
      </c>
      <c r="C357" s="47" t="s">
        <v>19</v>
      </c>
      <c r="D357" s="47" t="s">
        <v>15</v>
      </c>
      <c r="E357" s="44"/>
      <c r="F357" s="46"/>
      <c r="G357" s="28"/>
      <c r="H357" s="28"/>
      <c r="I357" s="28"/>
      <c r="J357" s="3" t="str">
        <f t="shared" si="4"/>
        <v>pendente</v>
      </c>
    </row>
    <row r="358" spans="1:10" hidden="1">
      <c r="A358" s="83" t="s">
        <v>523</v>
      </c>
      <c r="B358" s="83" t="s">
        <v>411</v>
      </c>
      <c r="C358" s="47" t="s">
        <v>19</v>
      </c>
      <c r="D358" s="47" t="s">
        <v>15</v>
      </c>
      <c r="E358" s="47"/>
      <c r="F358" s="46"/>
      <c r="G358" s="45"/>
      <c r="H358" s="45"/>
      <c r="I358" s="45"/>
      <c r="J358" s="3" t="str">
        <f t="shared" si="4"/>
        <v>pendente</v>
      </c>
    </row>
    <row r="359" spans="1:10">
      <c r="A359" s="141" t="s">
        <v>523</v>
      </c>
      <c r="B359" s="141" t="s">
        <v>411</v>
      </c>
      <c r="C359" s="52" t="s">
        <v>19</v>
      </c>
      <c r="D359" s="52" t="s">
        <v>15</v>
      </c>
      <c r="E359" s="52"/>
      <c r="F359" s="51"/>
      <c r="G359" s="48"/>
      <c r="H359" s="48"/>
      <c r="I359" s="48"/>
      <c r="J359" s="3" t="str">
        <f t="shared" si="4"/>
        <v>pendente</v>
      </c>
    </row>
    <row r="360" spans="1:10">
      <c r="A360" s="83" t="s">
        <v>523</v>
      </c>
      <c r="B360" s="83" t="s">
        <v>411</v>
      </c>
      <c r="C360" s="47" t="s">
        <v>19</v>
      </c>
      <c r="D360" s="47" t="s">
        <v>23</v>
      </c>
      <c r="E360" s="47" t="s">
        <v>302</v>
      </c>
      <c r="F360" s="47" t="s">
        <v>627</v>
      </c>
      <c r="G360" s="45">
        <v>44309</v>
      </c>
      <c r="H360" s="45">
        <v>44318</v>
      </c>
      <c r="I360" s="45">
        <v>44345</v>
      </c>
      <c r="J360" s="3" t="str">
        <f t="shared" si="4"/>
        <v>finalizado</v>
      </c>
    </row>
    <row r="361" spans="1:10">
      <c r="A361" s="83" t="s">
        <v>523</v>
      </c>
      <c r="B361" s="83" t="s">
        <v>411</v>
      </c>
      <c r="C361" s="47" t="s">
        <v>19</v>
      </c>
      <c r="D361" s="47" t="s">
        <v>23</v>
      </c>
      <c r="E361" s="47"/>
      <c r="F361" s="46"/>
      <c r="G361" s="45"/>
      <c r="H361" s="45"/>
      <c r="I361" s="45"/>
      <c r="J361" s="3" t="str">
        <f t="shared" si="4"/>
        <v>pendente</v>
      </c>
    </row>
    <row r="362" spans="1:10">
      <c r="A362" s="83" t="s">
        <v>523</v>
      </c>
      <c r="B362" s="83" t="s">
        <v>411</v>
      </c>
      <c r="C362" s="47" t="s">
        <v>19</v>
      </c>
      <c r="D362" s="47" t="s">
        <v>23</v>
      </c>
      <c r="E362" s="44"/>
      <c r="F362" s="46"/>
      <c r="G362" s="28"/>
      <c r="H362" s="28"/>
      <c r="I362" s="28"/>
      <c r="J362" s="3" t="str">
        <f t="shared" si="4"/>
        <v>pendente</v>
      </c>
    </row>
    <row r="363" spans="1:10">
      <c r="A363" s="83" t="s">
        <v>523</v>
      </c>
      <c r="B363" s="83" t="s">
        <v>411</v>
      </c>
      <c r="C363" s="47" t="s">
        <v>19</v>
      </c>
      <c r="D363" s="47" t="s">
        <v>23</v>
      </c>
      <c r="E363" s="47"/>
      <c r="F363" s="46"/>
      <c r="G363" s="45"/>
      <c r="H363" s="45"/>
      <c r="I363" s="45"/>
      <c r="J363" s="3" t="str">
        <f t="shared" si="4"/>
        <v>pendente</v>
      </c>
    </row>
    <row r="364" spans="1:10">
      <c r="A364" s="141" t="s">
        <v>523</v>
      </c>
      <c r="B364" s="141" t="s">
        <v>411</v>
      </c>
      <c r="C364" s="52" t="s">
        <v>19</v>
      </c>
      <c r="D364" s="52" t="s">
        <v>23</v>
      </c>
      <c r="E364" s="52"/>
      <c r="F364" s="51"/>
      <c r="G364" s="48"/>
      <c r="H364" s="48"/>
      <c r="I364" s="48"/>
      <c r="J364" s="3" t="str">
        <f t="shared" si="4"/>
        <v>pendente</v>
      </c>
    </row>
    <row r="365" spans="1:10">
      <c r="A365" s="83" t="s">
        <v>523</v>
      </c>
      <c r="B365" s="83" t="s">
        <v>411</v>
      </c>
      <c r="C365" s="47" t="s">
        <v>19</v>
      </c>
      <c r="D365" s="47" t="s">
        <v>55</v>
      </c>
      <c r="E365" s="47" t="s">
        <v>302</v>
      </c>
      <c r="F365" s="47" t="s">
        <v>627</v>
      </c>
      <c r="G365" s="45">
        <v>44309</v>
      </c>
      <c r="H365" s="45">
        <v>44318</v>
      </c>
      <c r="I365" s="45">
        <v>44343</v>
      </c>
      <c r="J365" s="3" t="str">
        <f t="shared" si="4"/>
        <v>finalizado</v>
      </c>
    </row>
    <row r="366" spans="1:10">
      <c r="A366" s="83" t="s">
        <v>523</v>
      </c>
      <c r="B366" s="83" t="s">
        <v>411</v>
      </c>
      <c r="C366" s="47" t="s">
        <v>19</v>
      </c>
      <c r="D366" s="47" t="s">
        <v>55</v>
      </c>
      <c r="E366" s="44"/>
      <c r="F366" s="46"/>
      <c r="G366" s="28"/>
      <c r="H366" s="28"/>
      <c r="I366" s="28"/>
      <c r="J366" s="3" t="str">
        <f t="shared" si="4"/>
        <v>pendente</v>
      </c>
    </row>
    <row r="367" spans="1:10">
      <c r="A367" s="83" t="s">
        <v>523</v>
      </c>
      <c r="B367" s="83" t="s">
        <v>411</v>
      </c>
      <c r="C367" s="47" t="s">
        <v>19</v>
      </c>
      <c r="D367" s="47" t="s">
        <v>55</v>
      </c>
      <c r="E367" s="47"/>
      <c r="F367" s="46"/>
      <c r="G367" s="45"/>
      <c r="H367" s="45"/>
      <c r="I367" s="45"/>
      <c r="J367" s="3" t="str">
        <f t="shared" si="4"/>
        <v>pendente</v>
      </c>
    </row>
    <row r="368" spans="1:10" hidden="1">
      <c r="A368" s="83" t="s">
        <v>523</v>
      </c>
      <c r="B368" s="83" t="s">
        <v>411</v>
      </c>
      <c r="C368" s="47" t="s">
        <v>19</v>
      </c>
      <c r="D368" s="47" t="s">
        <v>55</v>
      </c>
      <c r="E368" s="47"/>
      <c r="F368" s="46"/>
      <c r="G368" s="45"/>
      <c r="H368" s="45"/>
      <c r="I368" s="45"/>
      <c r="J368" s="3" t="str">
        <f t="shared" si="4"/>
        <v>pendente</v>
      </c>
    </row>
    <row r="369" spans="1:10" hidden="1">
      <c r="A369" s="83" t="s">
        <v>523</v>
      </c>
      <c r="B369" s="83" t="s">
        <v>411</v>
      </c>
      <c r="C369" s="47" t="s">
        <v>19</v>
      </c>
      <c r="D369" s="47" t="s">
        <v>55</v>
      </c>
      <c r="E369" s="44"/>
      <c r="F369" s="46"/>
      <c r="G369" s="28"/>
      <c r="H369" s="28"/>
      <c r="I369" s="28"/>
      <c r="J369" s="3" t="str">
        <f t="shared" si="4"/>
        <v>pendente</v>
      </c>
    </row>
    <row r="370" spans="1:10" hidden="1">
      <c r="A370" s="83" t="s">
        <v>523</v>
      </c>
      <c r="B370" s="83" t="s">
        <v>411</v>
      </c>
      <c r="C370" s="47" t="s">
        <v>19</v>
      </c>
      <c r="D370" s="47" t="s">
        <v>55</v>
      </c>
      <c r="E370" s="47"/>
      <c r="F370" s="46"/>
      <c r="G370" s="45"/>
      <c r="H370" s="45"/>
      <c r="I370" s="45"/>
      <c r="J370" s="3" t="str">
        <f t="shared" si="4"/>
        <v>pendente</v>
      </c>
    </row>
    <row r="371" spans="1:10">
      <c r="A371" s="83" t="s">
        <v>523</v>
      </c>
      <c r="B371" s="83" t="s">
        <v>411</v>
      </c>
      <c r="C371" s="47" t="s">
        <v>19</v>
      </c>
      <c r="D371" s="47" t="s">
        <v>55</v>
      </c>
      <c r="E371" s="47"/>
      <c r="F371" s="46"/>
      <c r="G371" s="45"/>
      <c r="H371" s="45"/>
      <c r="I371" s="45"/>
      <c r="J371" s="3" t="str">
        <f t="shared" si="4"/>
        <v>pendente</v>
      </c>
    </row>
    <row r="372" spans="1:10">
      <c r="A372" s="141" t="s">
        <v>523</v>
      </c>
      <c r="B372" s="141" t="s">
        <v>411</v>
      </c>
      <c r="C372" s="52" t="s">
        <v>19</v>
      </c>
      <c r="D372" s="52" t="s">
        <v>55</v>
      </c>
      <c r="E372" s="52"/>
      <c r="F372" s="51"/>
      <c r="G372" s="48"/>
      <c r="H372" s="48"/>
      <c r="I372" s="48"/>
      <c r="J372" s="3" t="str">
        <f t="shared" si="4"/>
        <v>pendente</v>
      </c>
    </row>
    <row r="373" spans="1:10">
      <c r="A373" s="83" t="s">
        <v>523</v>
      </c>
      <c r="B373" s="83" t="s">
        <v>411</v>
      </c>
      <c r="C373" s="47" t="s">
        <v>19</v>
      </c>
      <c r="D373" s="47" t="s">
        <v>27</v>
      </c>
      <c r="E373" s="47" t="s">
        <v>302</v>
      </c>
      <c r="F373" s="47" t="s">
        <v>627</v>
      </c>
      <c r="G373" s="45">
        <v>44309</v>
      </c>
      <c r="H373" s="45">
        <v>44318</v>
      </c>
      <c r="I373" s="45">
        <v>44333</v>
      </c>
      <c r="J373" s="3" t="str">
        <f t="shared" si="4"/>
        <v>finalizado</v>
      </c>
    </row>
    <row r="374" spans="1:10">
      <c r="A374" s="83" t="s">
        <v>523</v>
      </c>
      <c r="B374" s="83" t="s">
        <v>411</v>
      </c>
      <c r="C374" s="47" t="s">
        <v>19</v>
      </c>
      <c r="D374" s="47" t="s">
        <v>27</v>
      </c>
      <c r="E374" s="44"/>
      <c r="F374" s="46"/>
      <c r="G374" s="28"/>
      <c r="H374" s="28"/>
      <c r="I374" s="28"/>
      <c r="J374" s="3" t="str">
        <f t="shared" si="4"/>
        <v>pendente</v>
      </c>
    </row>
    <row r="375" spans="1:10">
      <c r="A375" s="83" t="s">
        <v>523</v>
      </c>
      <c r="B375" s="83" t="s">
        <v>411</v>
      </c>
      <c r="C375" s="47" t="s">
        <v>19</v>
      </c>
      <c r="D375" s="47" t="s">
        <v>27</v>
      </c>
      <c r="E375" s="47"/>
      <c r="F375" s="46"/>
      <c r="G375" s="45"/>
      <c r="H375" s="45"/>
      <c r="I375" s="45"/>
      <c r="J375" s="3" t="str">
        <f t="shared" si="4"/>
        <v>pendente</v>
      </c>
    </row>
    <row r="376" spans="1:10">
      <c r="A376" s="83" t="s">
        <v>523</v>
      </c>
      <c r="B376" s="83" t="s">
        <v>411</v>
      </c>
      <c r="C376" s="47" t="s">
        <v>19</v>
      </c>
      <c r="D376" s="47" t="s">
        <v>27</v>
      </c>
      <c r="E376" s="47"/>
      <c r="F376" s="46"/>
      <c r="G376" s="45"/>
      <c r="H376" s="45"/>
      <c r="I376" s="45"/>
      <c r="J376" s="3" t="str">
        <f t="shared" si="4"/>
        <v>pendente</v>
      </c>
    </row>
    <row r="377" spans="1:10">
      <c r="A377" s="141" t="s">
        <v>523</v>
      </c>
      <c r="B377" s="141" t="s">
        <v>411</v>
      </c>
      <c r="C377" s="52" t="s">
        <v>19</v>
      </c>
      <c r="D377" s="52" t="s">
        <v>27</v>
      </c>
      <c r="E377" s="52"/>
      <c r="F377" s="51"/>
      <c r="G377" s="48"/>
      <c r="H377" s="48"/>
      <c r="I377" s="48"/>
      <c r="J377" s="3" t="str">
        <f t="shared" si="4"/>
        <v>pendente</v>
      </c>
    </row>
    <row r="378" spans="1:10">
      <c r="A378" s="83" t="s">
        <v>523</v>
      </c>
      <c r="B378" s="83" t="s">
        <v>411</v>
      </c>
      <c r="C378" s="47" t="s">
        <v>18</v>
      </c>
      <c r="D378" s="47" t="s">
        <v>29</v>
      </c>
      <c r="E378" s="47" t="s">
        <v>302</v>
      </c>
      <c r="F378" s="47" t="s">
        <v>627</v>
      </c>
      <c r="G378" s="45">
        <v>44312</v>
      </c>
      <c r="H378" s="45">
        <v>44318</v>
      </c>
      <c r="I378" s="45">
        <v>44335</v>
      </c>
      <c r="J378" s="3" t="str">
        <f t="shared" si="4"/>
        <v>finalizado</v>
      </c>
    </row>
    <row r="379" spans="1:10">
      <c r="A379" s="83" t="s">
        <v>523</v>
      </c>
      <c r="B379" s="83" t="s">
        <v>411</v>
      </c>
      <c r="C379" s="47" t="s">
        <v>18</v>
      </c>
      <c r="D379" s="47" t="s">
        <v>29</v>
      </c>
      <c r="E379" s="47"/>
      <c r="F379" s="46"/>
      <c r="G379" s="45"/>
      <c r="H379" s="45"/>
      <c r="I379" s="45"/>
      <c r="J379" s="3" t="str">
        <f t="shared" si="4"/>
        <v>pendente</v>
      </c>
    </row>
    <row r="380" spans="1:10" hidden="1">
      <c r="A380" s="83" t="s">
        <v>523</v>
      </c>
      <c r="B380" s="83" t="s">
        <v>411</v>
      </c>
      <c r="C380" s="47" t="s">
        <v>18</v>
      </c>
      <c r="D380" s="47" t="s">
        <v>29</v>
      </c>
      <c r="E380" s="47"/>
      <c r="F380" s="46"/>
      <c r="G380" s="45"/>
      <c r="H380" s="45"/>
      <c r="I380" s="45"/>
      <c r="J380" s="3" t="str">
        <f t="shared" si="4"/>
        <v>pendente</v>
      </c>
    </row>
    <row r="381" spans="1:10" hidden="1">
      <c r="A381" s="83" t="s">
        <v>523</v>
      </c>
      <c r="B381" s="83" t="s">
        <v>411</v>
      </c>
      <c r="C381" s="47" t="s">
        <v>18</v>
      </c>
      <c r="D381" s="47" t="s">
        <v>29</v>
      </c>
      <c r="E381" s="44"/>
      <c r="F381" s="46"/>
      <c r="G381" s="28"/>
      <c r="H381" s="28"/>
      <c r="I381" s="28"/>
      <c r="J381" s="3" t="str">
        <f t="shared" si="4"/>
        <v>pendente</v>
      </c>
    </row>
    <row r="382" spans="1:10" hidden="1">
      <c r="A382" s="83" t="s">
        <v>523</v>
      </c>
      <c r="B382" s="83" t="s">
        <v>411</v>
      </c>
      <c r="C382" s="47" t="s">
        <v>18</v>
      </c>
      <c r="D382" s="47" t="s">
        <v>29</v>
      </c>
      <c r="E382" s="47"/>
      <c r="F382" s="46"/>
      <c r="G382" s="45"/>
      <c r="H382" s="45"/>
      <c r="I382" s="45"/>
      <c r="J382" s="3" t="str">
        <f t="shared" si="4"/>
        <v>pendente</v>
      </c>
    </row>
    <row r="383" spans="1:10">
      <c r="A383" s="83" t="s">
        <v>523</v>
      </c>
      <c r="B383" s="83" t="s">
        <v>411</v>
      </c>
      <c r="C383" s="47" t="s">
        <v>18</v>
      </c>
      <c r="D383" s="47" t="s">
        <v>29</v>
      </c>
      <c r="E383" s="47"/>
      <c r="F383" s="46"/>
      <c r="G383" s="45"/>
      <c r="H383" s="45"/>
      <c r="I383" s="45"/>
      <c r="J383" s="3" t="str">
        <f t="shared" si="4"/>
        <v>pendente</v>
      </c>
    </row>
    <row r="384" spans="1:10">
      <c r="A384" s="83" t="s">
        <v>523</v>
      </c>
      <c r="B384" s="83" t="s">
        <v>411</v>
      </c>
      <c r="C384" s="47" t="s">
        <v>18</v>
      </c>
      <c r="D384" s="47" t="s">
        <v>29</v>
      </c>
      <c r="E384" s="47"/>
      <c r="F384" s="46"/>
      <c r="G384" s="45"/>
      <c r="H384" s="45"/>
      <c r="I384" s="45"/>
      <c r="J384" s="3" t="str">
        <f t="shared" si="4"/>
        <v>pendente</v>
      </c>
    </row>
    <row r="385" spans="1:10">
      <c r="A385" s="141" t="s">
        <v>523</v>
      </c>
      <c r="B385" s="141" t="s">
        <v>411</v>
      </c>
      <c r="C385" s="52" t="s">
        <v>18</v>
      </c>
      <c r="D385" s="52" t="s">
        <v>29</v>
      </c>
      <c r="E385" s="52"/>
      <c r="F385" s="51"/>
      <c r="G385" s="48"/>
      <c r="H385" s="48"/>
      <c r="I385" s="48"/>
      <c r="J385" s="3" t="str">
        <f t="shared" si="4"/>
        <v>pendente</v>
      </c>
    </row>
    <row r="386" spans="1:10">
      <c r="A386" s="83" t="s">
        <v>523</v>
      </c>
      <c r="B386" s="83" t="s">
        <v>411</v>
      </c>
      <c r="C386" s="47" t="s">
        <v>18</v>
      </c>
      <c r="D386" s="47" t="s">
        <v>15</v>
      </c>
      <c r="E386" s="47" t="s">
        <v>302</v>
      </c>
      <c r="F386" s="47" t="s">
        <v>627</v>
      </c>
      <c r="G386" s="45">
        <v>44312</v>
      </c>
      <c r="H386" s="45">
        <v>44318</v>
      </c>
      <c r="I386" s="45">
        <v>44349</v>
      </c>
      <c r="J386" s="3" t="str">
        <f t="shared" si="4"/>
        <v>finalizado</v>
      </c>
    </row>
    <row r="387" spans="1:10">
      <c r="A387" s="83" t="s">
        <v>523</v>
      </c>
      <c r="B387" s="83" t="s">
        <v>411</v>
      </c>
      <c r="C387" s="47" t="s">
        <v>18</v>
      </c>
      <c r="D387" s="47" t="s">
        <v>15</v>
      </c>
      <c r="E387" s="47"/>
      <c r="F387" s="46"/>
      <c r="G387" s="45"/>
      <c r="H387" s="45"/>
      <c r="I387" s="45"/>
      <c r="J387" s="3" t="str">
        <f t="shared" si="4"/>
        <v>pendente</v>
      </c>
    </row>
    <row r="388" spans="1:10">
      <c r="A388" s="83" t="s">
        <v>523</v>
      </c>
      <c r="B388" s="83" t="s">
        <v>411</v>
      </c>
      <c r="C388" s="47" t="s">
        <v>18</v>
      </c>
      <c r="D388" s="47" t="s">
        <v>15</v>
      </c>
      <c r="E388" s="47"/>
      <c r="F388" s="46"/>
      <c r="G388" s="45"/>
      <c r="H388" s="45"/>
      <c r="I388" s="45"/>
      <c r="J388" s="3" t="str">
        <f t="shared" si="4"/>
        <v>pendente</v>
      </c>
    </row>
    <row r="389" spans="1:10">
      <c r="A389" s="83" t="s">
        <v>523</v>
      </c>
      <c r="B389" s="83" t="s">
        <v>411</v>
      </c>
      <c r="C389" s="47" t="s">
        <v>18</v>
      </c>
      <c r="D389" s="47" t="s">
        <v>15</v>
      </c>
      <c r="E389" s="47"/>
      <c r="F389" s="46"/>
      <c r="G389" s="45"/>
      <c r="H389" s="45"/>
      <c r="I389" s="45"/>
      <c r="J389" s="3" t="str">
        <f t="shared" si="4"/>
        <v>pendente</v>
      </c>
    </row>
    <row r="390" spans="1:10">
      <c r="A390" s="141" t="s">
        <v>523</v>
      </c>
      <c r="B390" s="141" t="s">
        <v>411</v>
      </c>
      <c r="C390" s="52" t="s">
        <v>18</v>
      </c>
      <c r="D390" s="52" t="s">
        <v>15</v>
      </c>
      <c r="E390" s="50"/>
      <c r="F390" s="51"/>
      <c r="G390" s="53"/>
      <c r="H390" s="53"/>
      <c r="I390" s="53"/>
      <c r="J390" s="3" t="str">
        <f t="shared" ref="J390:J453" si="5">IF(H390&lt;&gt;0,"finalizado", "pendente")</f>
        <v>pendente</v>
      </c>
    </row>
    <row r="391" spans="1:10">
      <c r="A391" s="83" t="s">
        <v>523</v>
      </c>
      <c r="B391" s="83" t="s">
        <v>411</v>
      </c>
      <c r="C391" s="47" t="s">
        <v>18</v>
      </c>
      <c r="D391" s="47" t="s">
        <v>23</v>
      </c>
      <c r="E391" s="47" t="s">
        <v>302</v>
      </c>
      <c r="F391" s="47" t="s">
        <v>627</v>
      </c>
      <c r="G391" s="45">
        <v>44309</v>
      </c>
      <c r="H391" s="45">
        <v>44318</v>
      </c>
      <c r="I391" s="45">
        <v>44345</v>
      </c>
      <c r="J391" s="3" t="str">
        <f t="shared" si="5"/>
        <v>finalizado</v>
      </c>
    </row>
    <row r="392" spans="1:10" hidden="1">
      <c r="A392" s="83" t="s">
        <v>523</v>
      </c>
      <c r="B392" s="83" t="s">
        <v>411</v>
      </c>
      <c r="C392" s="47" t="s">
        <v>18</v>
      </c>
      <c r="D392" s="47" t="s">
        <v>23</v>
      </c>
      <c r="E392" s="47"/>
      <c r="F392" s="46"/>
      <c r="G392" s="45"/>
      <c r="H392" s="45"/>
      <c r="I392" s="45"/>
      <c r="J392" s="3" t="str">
        <f t="shared" si="5"/>
        <v>pendente</v>
      </c>
    </row>
    <row r="393" spans="1:10" hidden="1">
      <c r="A393" s="83" t="s">
        <v>523</v>
      </c>
      <c r="B393" s="83" t="s">
        <v>411</v>
      </c>
      <c r="C393" s="47" t="s">
        <v>18</v>
      </c>
      <c r="D393" s="47" t="s">
        <v>23</v>
      </c>
      <c r="E393" s="44"/>
      <c r="F393" s="46"/>
      <c r="G393" s="28"/>
      <c r="H393" s="28"/>
      <c r="I393" s="28"/>
      <c r="J393" s="3" t="str">
        <f t="shared" si="5"/>
        <v>pendente</v>
      </c>
    </row>
    <row r="394" spans="1:10" hidden="1">
      <c r="A394" s="83" t="s">
        <v>523</v>
      </c>
      <c r="B394" s="83" t="s">
        <v>411</v>
      </c>
      <c r="C394" s="47" t="s">
        <v>18</v>
      </c>
      <c r="D394" s="47" t="s">
        <v>23</v>
      </c>
      <c r="E394" s="47"/>
      <c r="F394" s="46"/>
      <c r="G394" s="45"/>
      <c r="H394" s="45"/>
      <c r="I394" s="45"/>
      <c r="J394" s="3" t="str">
        <f t="shared" si="5"/>
        <v>pendente</v>
      </c>
    </row>
    <row r="395" spans="1:10">
      <c r="A395" s="83" t="s">
        <v>523</v>
      </c>
      <c r="B395" s="83" t="s">
        <v>411</v>
      </c>
      <c r="C395" s="47" t="s">
        <v>18</v>
      </c>
      <c r="D395" s="47" t="s">
        <v>23</v>
      </c>
      <c r="E395" s="47"/>
      <c r="F395" s="46"/>
      <c r="G395" s="45"/>
      <c r="H395" s="45"/>
      <c r="I395" s="45"/>
      <c r="J395" s="3" t="str">
        <f t="shared" si="5"/>
        <v>pendente</v>
      </c>
    </row>
    <row r="396" spans="1:10">
      <c r="A396" s="83" t="s">
        <v>523</v>
      </c>
      <c r="B396" s="83" t="s">
        <v>411</v>
      </c>
      <c r="C396" s="47" t="s">
        <v>18</v>
      </c>
      <c r="D396" s="47" t="s">
        <v>23</v>
      </c>
      <c r="E396" s="47"/>
      <c r="F396" s="46"/>
      <c r="G396" s="45"/>
      <c r="H396" s="45"/>
      <c r="I396" s="45"/>
      <c r="J396" s="3" t="str">
        <f t="shared" si="5"/>
        <v>pendente</v>
      </c>
    </row>
    <row r="397" spans="1:10">
      <c r="A397" s="83" t="s">
        <v>523</v>
      </c>
      <c r="B397" s="83" t="s">
        <v>411</v>
      </c>
      <c r="C397" s="47" t="s">
        <v>18</v>
      </c>
      <c r="D397" s="47" t="s">
        <v>23</v>
      </c>
      <c r="E397" s="47"/>
      <c r="F397" s="46"/>
      <c r="G397" s="45"/>
      <c r="H397" s="45"/>
      <c r="I397" s="45"/>
      <c r="J397" s="3" t="str">
        <f t="shared" si="5"/>
        <v>pendente</v>
      </c>
    </row>
    <row r="398" spans="1:10">
      <c r="A398" s="141" t="s">
        <v>523</v>
      </c>
      <c r="B398" s="141" t="s">
        <v>411</v>
      </c>
      <c r="C398" s="52" t="s">
        <v>18</v>
      </c>
      <c r="D398" s="52" t="s">
        <v>23</v>
      </c>
      <c r="E398" s="50"/>
      <c r="F398" s="51"/>
      <c r="G398" s="53"/>
      <c r="H398" s="53"/>
      <c r="I398" s="53"/>
      <c r="J398" s="3" t="str">
        <f t="shared" si="5"/>
        <v>pendente</v>
      </c>
    </row>
    <row r="399" spans="1:10">
      <c r="A399" s="83" t="s">
        <v>523</v>
      </c>
      <c r="B399" s="83" t="s">
        <v>411</v>
      </c>
      <c r="C399" s="47" t="s">
        <v>18</v>
      </c>
      <c r="D399" s="47" t="s">
        <v>55</v>
      </c>
      <c r="E399" s="47" t="s">
        <v>302</v>
      </c>
      <c r="F399" s="47" t="s">
        <v>627</v>
      </c>
      <c r="G399" s="45">
        <v>44309</v>
      </c>
      <c r="H399" s="45">
        <v>44318</v>
      </c>
      <c r="I399" s="45">
        <v>44343</v>
      </c>
      <c r="J399" s="3" t="str">
        <f t="shared" si="5"/>
        <v>finalizado</v>
      </c>
    </row>
    <row r="400" spans="1:10">
      <c r="A400" s="83" t="s">
        <v>523</v>
      </c>
      <c r="B400" s="83" t="s">
        <v>411</v>
      </c>
      <c r="C400" s="47" t="s">
        <v>18</v>
      </c>
      <c r="D400" s="47" t="s">
        <v>55</v>
      </c>
      <c r="E400" s="47"/>
      <c r="F400" s="46"/>
      <c r="G400" s="45"/>
      <c r="H400" s="45"/>
      <c r="I400" s="45"/>
      <c r="J400" s="3" t="str">
        <f t="shared" si="5"/>
        <v>pendente</v>
      </c>
    </row>
    <row r="401" spans="1:10">
      <c r="A401" s="83" t="s">
        <v>523</v>
      </c>
      <c r="B401" s="83" t="s">
        <v>411</v>
      </c>
      <c r="C401" s="47" t="s">
        <v>18</v>
      </c>
      <c r="D401" s="47" t="s">
        <v>55</v>
      </c>
      <c r="E401" s="47"/>
      <c r="F401" s="46"/>
      <c r="G401" s="45"/>
      <c r="H401" s="45"/>
      <c r="I401" s="45"/>
      <c r="J401" s="3" t="str">
        <f t="shared" si="5"/>
        <v>pendente</v>
      </c>
    </row>
    <row r="402" spans="1:10">
      <c r="A402" s="83" t="s">
        <v>523</v>
      </c>
      <c r="B402" s="83" t="s">
        <v>411</v>
      </c>
      <c r="C402" s="47" t="s">
        <v>18</v>
      </c>
      <c r="D402" s="47" t="s">
        <v>55</v>
      </c>
      <c r="E402" s="44"/>
      <c r="F402" s="46"/>
      <c r="G402" s="28"/>
      <c r="H402" s="28"/>
      <c r="I402" s="28"/>
      <c r="J402" s="3" t="str">
        <f t="shared" si="5"/>
        <v>pendente</v>
      </c>
    </row>
    <row r="403" spans="1:10">
      <c r="A403" s="141" t="s">
        <v>523</v>
      </c>
      <c r="B403" s="141" t="s">
        <v>411</v>
      </c>
      <c r="C403" s="52" t="s">
        <v>18</v>
      </c>
      <c r="D403" s="52" t="s">
        <v>55</v>
      </c>
      <c r="E403" s="52"/>
      <c r="F403" s="51"/>
      <c r="G403" s="48"/>
      <c r="H403" s="48"/>
      <c r="I403" s="48"/>
      <c r="J403" s="3" t="str">
        <f t="shared" si="5"/>
        <v>pendente</v>
      </c>
    </row>
    <row r="404" spans="1:10" hidden="1">
      <c r="A404" s="83" t="s">
        <v>523</v>
      </c>
      <c r="B404" s="83" t="s">
        <v>411</v>
      </c>
      <c r="C404" s="47"/>
      <c r="D404" s="47"/>
      <c r="E404" s="47"/>
      <c r="F404" s="46"/>
      <c r="G404" s="45"/>
      <c r="H404" s="45"/>
      <c r="I404" s="45"/>
      <c r="J404" s="3" t="str">
        <f t="shared" si="5"/>
        <v>pendente</v>
      </c>
    </row>
    <row r="405" spans="1:10" hidden="1">
      <c r="A405" s="83" t="s">
        <v>523</v>
      </c>
      <c r="B405" s="83" t="s">
        <v>411</v>
      </c>
      <c r="C405" s="47"/>
      <c r="D405" s="47"/>
      <c r="E405" s="44"/>
      <c r="F405" s="46"/>
      <c r="G405" s="28"/>
      <c r="H405" s="28"/>
      <c r="I405" s="28"/>
      <c r="J405" s="3" t="str">
        <f t="shared" si="5"/>
        <v>pendente</v>
      </c>
    </row>
    <row r="406" spans="1:10" hidden="1">
      <c r="A406" s="83" t="s">
        <v>523</v>
      </c>
      <c r="B406" s="83" t="s">
        <v>411</v>
      </c>
      <c r="C406" s="47"/>
      <c r="D406" s="47"/>
      <c r="E406" s="47"/>
      <c r="F406" s="46"/>
      <c r="G406" s="45"/>
      <c r="H406" s="45"/>
      <c r="I406" s="45"/>
      <c r="J406" s="3" t="str">
        <f t="shared" si="5"/>
        <v>pendente</v>
      </c>
    </row>
    <row r="407" spans="1:10">
      <c r="A407" s="83" t="s">
        <v>523</v>
      </c>
      <c r="B407" s="83" t="s">
        <v>411</v>
      </c>
      <c r="C407" s="47" t="s">
        <v>18</v>
      </c>
      <c r="D407" s="47" t="s">
        <v>27</v>
      </c>
      <c r="E407" s="47" t="s">
        <v>302</v>
      </c>
      <c r="F407" s="47" t="s">
        <v>627</v>
      </c>
      <c r="G407" s="45">
        <v>44309</v>
      </c>
      <c r="H407" s="45">
        <v>44318</v>
      </c>
      <c r="I407" s="45">
        <v>44333</v>
      </c>
      <c r="J407" s="3" t="str">
        <f t="shared" si="5"/>
        <v>finalizado</v>
      </c>
    </row>
    <row r="408" spans="1:10">
      <c r="A408" s="83" t="s">
        <v>523</v>
      </c>
      <c r="B408" s="83" t="s">
        <v>411</v>
      </c>
      <c r="C408" s="47" t="s">
        <v>18</v>
      </c>
      <c r="D408" s="47" t="s">
        <v>27</v>
      </c>
      <c r="E408" s="47"/>
      <c r="F408" s="46"/>
      <c r="G408" s="45"/>
      <c r="H408" s="45"/>
      <c r="I408" s="45"/>
      <c r="J408" s="3" t="str">
        <f t="shared" si="5"/>
        <v>pendente</v>
      </c>
    </row>
    <row r="409" spans="1:10">
      <c r="A409" s="83" t="s">
        <v>523</v>
      </c>
      <c r="B409" s="83" t="s">
        <v>411</v>
      </c>
      <c r="C409" s="47" t="s">
        <v>18</v>
      </c>
      <c r="D409" s="47" t="s">
        <v>27</v>
      </c>
      <c r="E409" s="47"/>
      <c r="F409" s="46"/>
      <c r="G409" s="45"/>
      <c r="H409" s="45"/>
      <c r="I409" s="45"/>
      <c r="J409" s="3" t="str">
        <f t="shared" si="5"/>
        <v>pendente</v>
      </c>
    </row>
    <row r="410" spans="1:10">
      <c r="A410" s="83" t="s">
        <v>523</v>
      </c>
      <c r="B410" s="83" t="s">
        <v>411</v>
      </c>
      <c r="C410" s="47" t="s">
        <v>18</v>
      </c>
      <c r="D410" s="47" t="s">
        <v>27</v>
      </c>
      <c r="E410" s="44"/>
      <c r="F410" s="46"/>
      <c r="G410" s="28"/>
      <c r="H410" s="28"/>
      <c r="I410" s="28"/>
      <c r="J410" s="3" t="str">
        <f t="shared" si="5"/>
        <v>pendente</v>
      </c>
    </row>
    <row r="411" spans="1:10">
      <c r="A411" s="141" t="s">
        <v>523</v>
      </c>
      <c r="B411" s="141" t="s">
        <v>411</v>
      </c>
      <c r="C411" s="52" t="s">
        <v>18</v>
      </c>
      <c r="D411" s="52" t="s">
        <v>27</v>
      </c>
      <c r="E411" s="52"/>
      <c r="F411" s="51"/>
      <c r="G411" s="48"/>
      <c r="H411" s="48"/>
      <c r="I411" s="48"/>
      <c r="J411" s="3" t="str">
        <f t="shared" si="5"/>
        <v>pendente</v>
      </c>
    </row>
    <row r="412" spans="1:10">
      <c r="A412" s="83" t="s">
        <v>525</v>
      </c>
      <c r="B412" s="83" t="s">
        <v>411</v>
      </c>
      <c r="C412" s="47" t="s">
        <v>38</v>
      </c>
      <c r="D412" s="47" t="s">
        <v>29</v>
      </c>
      <c r="E412" s="47"/>
      <c r="F412" s="46"/>
      <c r="G412" s="45"/>
      <c r="H412" s="45"/>
      <c r="I412" s="45"/>
      <c r="J412" s="3" t="str">
        <f t="shared" si="5"/>
        <v>pendente</v>
      </c>
    </row>
    <row r="413" spans="1:10">
      <c r="A413" s="83" t="s">
        <v>525</v>
      </c>
      <c r="B413" s="83" t="s">
        <v>411</v>
      </c>
      <c r="C413" s="47" t="s">
        <v>38</v>
      </c>
      <c r="D413" s="47" t="s">
        <v>29</v>
      </c>
      <c r="E413" s="47"/>
      <c r="F413" s="46"/>
      <c r="G413" s="45"/>
      <c r="H413" s="45"/>
      <c r="I413" s="45"/>
      <c r="J413" s="3" t="str">
        <f t="shared" si="5"/>
        <v>pendente</v>
      </c>
    </row>
    <row r="414" spans="1:10">
      <c r="A414" s="83" t="s">
        <v>525</v>
      </c>
      <c r="B414" s="83" t="s">
        <v>411</v>
      </c>
      <c r="C414" s="47" t="s">
        <v>38</v>
      </c>
      <c r="D414" s="47" t="s">
        <v>29</v>
      </c>
      <c r="E414" s="44"/>
      <c r="F414" s="46"/>
      <c r="G414" s="28"/>
      <c r="H414" s="28"/>
      <c r="I414" s="28"/>
      <c r="J414" s="3" t="str">
        <f t="shared" si="5"/>
        <v>pendente</v>
      </c>
    </row>
    <row r="415" spans="1:10">
      <c r="A415" s="83" t="s">
        <v>525</v>
      </c>
      <c r="B415" s="83" t="s">
        <v>411</v>
      </c>
      <c r="C415" s="47" t="s">
        <v>38</v>
      </c>
      <c r="D415" s="47" t="s">
        <v>29</v>
      </c>
      <c r="E415" s="47"/>
      <c r="F415" s="46"/>
      <c r="G415" s="45"/>
      <c r="H415" s="45"/>
      <c r="I415" s="45"/>
      <c r="J415" s="3" t="str">
        <f t="shared" si="5"/>
        <v>pendente</v>
      </c>
    </row>
    <row r="416" spans="1:10" hidden="1">
      <c r="A416" s="83" t="s">
        <v>525</v>
      </c>
      <c r="B416" s="83" t="s">
        <v>411</v>
      </c>
      <c r="C416" s="47" t="s">
        <v>38</v>
      </c>
      <c r="D416" s="47" t="s">
        <v>29</v>
      </c>
      <c r="E416" s="47"/>
      <c r="F416" s="46"/>
      <c r="G416" s="45"/>
      <c r="H416" s="45"/>
      <c r="I416" s="45"/>
      <c r="J416" s="3" t="str">
        <f t="shared" si="5"/>
        <v>pendente</v>
      </c>
    </row>
    <row r="417" spans="1:10" hidden="1">
      <c r="A417" s="83" t="s">
        <v>525</v>
      </c>
      <c r="B417" s="83" t="s">
        <v>411</v>
      </c>
      <c r="C417" s="47" t="s">
        <v>38</v>
      </c>
      <c r="D417" s="47" t="s">
        <v>29</v>
      </c>
      <c r="E417" s="44"/>
      <c r="F417" s="46"/>
      <c r="G417" s="28"/>
      <c r="H417" s="28"/>
      <c r="I417" s="28"/>
      <c r="J417" s="3" t="str">
        <f t="shared" si="5"/>
        <v>pendente</v>
      </c>
    </row>
    <row r="418" spans="1:10" hidden="1">
      <c r="A418" s="83" t="s">
        <v>525</v>
      </c>
      <c r="B418" s="83" t="s">
        <v>411</v>
      </c>
      <c r="C418" s="47" t="s">
        <v>38</v>
      </c>
      <c r="D418" s="47" t="s">
        <v>29</v>
      </c>
      <c r="E418" s="47"/>
      <c r="F418" s="46"/>
      <c r="G418" s="45"/>
      <c r="H418" s="45"/>
      <c r="I418" s="45"/>
      <c r="J418" s="3" t="str">
        <f t="shared" si="5"/>
        <v>pendente</v>
      </c>
    </row>
    <row r="419" spans="1:10">
      <c r="A419" s="141" t="s">
        <v>525</v>
      </c>
      <c r="B419" s="141" t="s">
        <v>411</v>
      </c>
      <c r="C419" s="52" t="s">
        <v>38</v>
      </c>
      <c r="D419" s="52" t="s">
        <v>29</v>
      </c>
      <c r="E419" s="52"/>
      <c r="F419" s="51"/>
      <c r="G419" s="48"/>
      <c r="H419" s="48"/>
      <c r="I419" s="48"/>
      <c r="J419" s="3" t="str">
        <f t="shared" si="5"/>
        <v>pendente</v>
      </c>
    </row>
    <row r="420" spans="1:10">
      <c r="A420" s="83" t="s">
        <v>525</v>
      </c>
      <c r="B420" s="83" t="s">
        <v>411</v>
      </c>
      <c r="C420" s="47" t="s">
        <v>39</v>
      </c>
      <c r="D420" s="47" t="s">
        <v>29</v>
      </c>
      <c r="E420" s="47"/>
      <c r="F420" s="46"/>
      <c r="G420" s="45"/>
      <c r="H420" s="45"/>
      <c r="I420" s="45"/>
      <c r="J420" s="3" t="str">
        <f t="shared" si="5"/>
        <v>pendente</v>
      </c>
    </row>
    <row r="421" spans="1:10">
      <c r="A421" s="83" t="s">
        <v>525</v>
      </c>
      <c r="B421" s="83" t="s">
        <v>411</v>
      </c>
      <c r="C421" s="47" t="s">
        <v>39</v>
      </c>
      <c r="D421" s="47" t="s">
        <v>29</v>
      </c>
      <c r="E421" s="47"/>
      <c r="F421" s="46"/>
      <c r="G421" s="45"/>
      <c r="H421" s="45"/>
      <c r="I421" s="45"/>
      <c r="J421" s="3" t="str">
        <f t="shared" si="5"/>
        <v>pendente</v>
      </c>
    </row>
    <row r="422" spans="1:10">
      <c r="A422" s="83" t="s">
        <v>525</v>
      </c>
      <c r="B422" s="83" t="s">
        <v>411</v>
      </c>
      <c r="C422" s="47" t="s">
        <v>39</v>
      </c>
      <c r="D422" s="47" t="s">
        <v>29</v>
      </c>
      <c r="E422" s="44"/>
      <c r="F422" s="46"/>
      <c r="G422" s="28"/>
      <c r="H422" s="28"/>
      <c r="I422" s="28"/>
      <c r="J422" s="3" t="str">
        <f t="shared" si="5"/>
        <v>pendente</v>
      </c>
    </row>
    <row r="423" spans="1:10">
      <c r="A423" s="83" t="s">
        <v>525</v>
      </c>
      <c r="B423" s="83" t="s">
        <v>411</v>
      </c>
      <c r="C423" s="47" t="s">
        <v>39</v>
      </c>
      <c r="D423" s="47" t="s">
        <v>29</v>
      </c>
      <c r="E423" s="47"/>
      <c r="F423" s="46"/>
      <c r="G423" s="45"/>
      <c r="H423" s="45"/>
      <c r="I423" s="45"/>
      <c r="J423" s="3" t="str">
        <f t="shared" si="5"/>
        <v>pendente</v>
      </c>
    </row>
    <row r="424" spans="1:10">
      <c r="A424" s="141" t="s">
        <v>525</v>
      </c>
      <c r="B424" s="141" t="s">
        <v>411</v>
      </c>
      <c r="C424" s="52" t="s">
        <v>39</v>
      </c>
      <c r="D424" s="52" t="s">
        <v>29</v>
      </c>
      <c r="E424" s="52"/>
      <c r="F424" s="51"/>
      <c r="G424" s="48"/>
      <c r="H424" s="48"/>
      <c r="I424" s="48"/>
      <c r="J424" s="3" t="str">
        <f t="shared" si="5"/>
        <v>pendente</v>
      </c>
    </row>
    <row r="425" spans="1:10">
      <c r="A425" s="83" t="s">
        <v>526</v>
      </c>
      <c r="B425" s="83" t="s">
        <v>411</v>
      </c>
      <c r="C425" s="47" t="s">
        <v>17</v>
      </c>
      <c r="D425" s="47" t="s">
        <v>29</v>
      </c>
      <c r="E425" s="47"/>
      <c r="F425" s="46"/>
      <c r="G425" s="45"/>
      <c r="H425" s="45"/>
      <c r="I425" s="45"/>
      <c r="J425" s="3" t="str">
        <f t="shared" si="5"/>
        <v>pendente</v>
      </c>
    </row>
    <row r="426" spans="1:10">
      <c r="A426" s="83" t="s">
        <v>526</v>
      </c>
      <c r="B426" s="83" t="s">
        <v>411</v>
      </c>
      <c r="C426" s="47" t="s">
        <v>17</v>
      </c>
      <c r="D426" s="47" t="s">
        <v>29</v>
      </c>
      <c r="E426" s="44"/>
      <c r="F426" s="46"/>
      <c r="G426" s="28"/>
      <c r="H426" s="28"/>
      <c r="I426" s="28"/>
      <c r="J426" s="3" t="str">
        <f t="shared" si="5"/>
        <v>pendente</v>
      </c>
    </row>
    <row r="427" spans="1:10">
      <c r="A427" s="83" t="s">
        <v>526</v>
      </c>
      <c r="B427" s="83" t="s">
        <v>411</v>
      </c>
      <c r="C427" s="47" t="s">
        <v>17</v>
      </c>
      <c r="D427" s="47" t="s">
        <v>29</v>
      </c>
      <c r="E427" s="47"/>
      <c r="F427" s="46"/>
      <c r="G427" s="45"/>
      <c r="H427" s="45"/>
      <c r="I427" s="45"/>
      <c r="J427" s="3" t="str">
        <f t="shared" si="5"/>
        <v>pendente</v>
      </c>
    </row>
    <row r="428" spans="1:10" hidden="1">
      <c r="A428" s="83" t="s">
        <v>526</v>
      </c>
      <c r="B428" s="83" t="s">
        <v>411</v>
      </c>
      <c r="C428" s="47" t="s">
        <v>17</v>
      </c>
      <c r="D428" s="47" t="s">
        <v>29</v>
      </c>
      <c r="E428" s="47"/>
      <c r="F428" s="46"/>
      <c r="G428" s="45"/>
      <c r="H428" s="45"/>
      <c r="I428" s="45"/>
      <c r="J428" s="3" t="str">
        <f t="shared" si="5"/>
        <v>pendente</v>
      </c>
    </row>
    <row r="429" spans="1:10" hidden="1">
      <c r="A429" s="83" t="s">
        <v>526</v>
      </c>
      <c r="B429" s="83" t="s">
        <v>411</v>
      </c>
      <c r="C429" s="47" t="s">
        <v>17</v>
      </c>
      <c r="D429" s="47" t="s">
        <v>29</v>
      </c>
      <c r="E429" s="44"/>
      <c r="F429" s="46"/>
      <c r="G429" s="28"/>
      <c r="H429" s="28"/>
      <c r="I429" s="28"/>
      <c r="J429" s="3" t="str">
        <f t="shared" si="5"/>
        <v>pendente</v>
      </c>
    </row>
    <row r="430" spans="1:10" hidden="1">
      <c r="A430" s="83" t="s">
        <v>526</v>
      </c>
      <c r="B430" s="83" t="s">
        <v>411</v>
      </c>
      <c r="C430" s="47" t="s">
        <v>17</v>
      </c>
      <c r="D430" s="47" t="s">
        <v>29</v>
      </c>
      <c r="E430" s="47"/>
      <c r="F430" s="46"/>
      <c r="G430" s="45"/>
      <c r="H430" s="45"/>
      <c r="I430" s="45"/>
      <c r="J430" s="3" t="str">
        <f t="shared" si="5"/>
        <v>pendente</v>
      </c>
    </row>
    <row r="431" spans="1:10">
      <c r="A431" s="83" t="s">
        <v>526</v>
      </c>
      <c r="B431" s="83" t="s">
        <v>411</v>
      </c>
      <c r="C431" s="47" t="s">
        <v>17</v>
      </c>
      <c r="D431" s="47" t="s">
        <v>29</v>
      </c>
      <c r="E431" s="47"/>
      <c r="F431" s="46"/>
      <c r="G431" s="45"/>
      <c r="H431" s="45"/>
      <c r="I431" s="45"/>
      <c r="J431" s="3" t="str">
        <f t="shared" si="5"/>
        <v>pendente</v>
      </c>
    </row>
    <row r="432" spans="1:10">
      <c r="A432" s="141" t="s">
        <v>526</v>
      </c>
      <c r="B432" s="141" t="s">
        <v>411</v>
      </c>
      <c r="C432" s="52" t="s">
        <v>17</v>
      </c>
      <c r="D432" s="52" t="s">
        <v>29</v>
      </c>
      <c r="E432" s="52"/>
      <c r="F432" s="51"/>
      <c r="G432" s="48"/>
      <c r="H432" s="48"/>
      <c r="I432" s="48"/>
      <c r="J432" s="3" t="str">
        <f t="shared" si="5"/>
        <v>pendente</v>
      </c>
    </row>
    <row r="433" spans="1:10">
      <c r="A433" s="83" t="s">
        <v>526</v>
      </c>
      <c r="B433" s="83" t="s">
        <v>411</v>
      </c>
      <c r="C433" s="47" t="s">
        <v>17</v>
      </c>
      <c r="D433" s="47" t="s">
        <v>15</v>
      </c>
      <c r="E433" s="47" t="s">
        <v>185</v>
      </c>
      <c r="F433" s="46" t="s">
        <v>606</v>
      </c>
      <c r="G433" s="45">
        <v>44322</v>
      </c>
      <c r="H433" s="45">
        <v>44323</v>
      </c>
      <c r="I433" s="45">
        <v>44353</v>
      </c>
      <c r="J433" s="3" t="str">
        <f t="shared" si="5"/>
        <v>finalizado</v>
      </c>
    </row>
    <row r="434" spans="1:10">
      <c r="A434" s="83" t="s">
        <v>526</v>
      </c>
      <c r="B434" s="83" t="s">
        <v>411</v>
      </c>
      <c r="C434" s="47" t="s">
        <v>17</v>
      </c>
      <c r="D434" s="47" t="s">
        <v>15</v>
      </c>
      <c r="E434" s="44" t="s">
        <v>184</v>
      </c>
      <c r="F434" s="46" t="s">
        <v>607</v>
      </c>
      <c r="G434" s="28">
        <v>44329</v>
      </c>
      <c r="H434" s="28">
        <v>44330</v>
      </c>
      <c r="I434" s="28">
        <v>44362</v>
      </c>
      <c r="J434" s="3" t="str">
        <f t="shared" si="5"/>
        <v>finalizado</v>
      </c>
    </row>
    <row r="435" spans="1:10">
      <c r="A435" s="83" t="s">
        <v>526</v>
      </c>
      <c r="B435" s="83" t="s">
        <v>411</v>
      </c>
      <c r="C435" s="47" t="s">
        <v>17</v>
      </c>
      <c r="D435" s="47" t="s">
        <v>15</v>
      </c>
      <c r="E435" s="47" t="s">
        <v>186</v>
      </c>
      <c r="F435" s="46" t="s">
        <v>608</v>
      </c>
      <c r="G435" s="45">
        <v>44336</v>
      </c>
      <c r="H435" s="45">
        <v>44337</v>
      </c>
      <c r="I435" s="45">
        <v>44369</v>
      </c>
      <c r="J435" s="3" t="str">
        <f t="shared" si="5"/>
        <v>finalizado</v>
      </c>
    </row>
    <row r="436" spans="1:10">
      <c r="A436" s="83" t="s">
        <v>526</v>
      </c>
      <c r="B436" s="83" t="s">
        <v>411</v>
      </c>
      <c r="C436" s="47" t="s">
        <v>17</v>
      </c>
      <c r="D436" s="47" t="s">
        <v>15</v>
      </c>
      <c r="E436" s="47"/>
      <c r="F436" s="46"/>
      <c r="G436" s="45"/>
      <c r="H436" s="45"/>
      <c r="I436" s="45"/>
      <c r="J436" s="3" t="str">
        <f t="shared" si="5"/>
        <v>pendente</v>
      </c>
    </row>
    <row r="437" spans="1:10">
      <c r="A437" s="141" t="s">
        <v>526</v>
      </c>
      <c r="B437" s="141" t="s">
        <v>411</v>
      </c>
      <c r="C437" s="52" t="s">
        <v>17</v>
      </c>
      <c r="D437" s="52" t="s">
        <v>15</v>
      </c>
      <c r="E437" s="52"/>
      <c r="F437" s="51"/>
      <c r="G437" s="48"/>
      <c r="H437" s="48"/>
      <c r="I437" s="48"/>
      <c r="J437" s="3" t="str">
        <f t="shared" si="5"/>
        <v>pendente</v>
      </c>
    </row>
    <row r="438" spans="1:10">
      <c r="A438" s="118" t="s">
        <v>527</v>
      </c>
      <c r="B438" s="118" t="s">
        <v>411</v>
      </c>
      <c r="C438" s="47" t="s">
        <v>28</v>
      </c>
      <c r="D438" s="47" t="s">
        <v>29</v>
      </c>
      <c r="E438" s="47" t="s">
        <v>111</v>
      </c>
      <c r="F438" s="47" t="s">
        <v>605</v>
      </c>
      <c r="G438" s="28">
        <v>44319</v>
      </c>
      <c r="H438" s="28">
        <v>44323</v>
      </c>
      <c r="I438" s="28">
        <v>44345</v>
      </c>
      <c r="J438" s="3" t="str">
        <f t="shared" si="5"/>
        <v>finalizado</v>
      </c>
    </row>
    <row r="439" spans="1:10">
      <c r="A439" s="83" t="s">
        <v>527</v>
      </c>
      <c r="B439" s="83" t="s">
        <v>411</v>
      </c>
      <c r="C439" s="47" t="s">
        <v>28</v>
      </c>
      <c r="D439" s="47" t="s">
        <v>29</v>
      </c>
      <c r="E439" s="47" t="s">
        <v>185</v>
      </c>
      <c r="F439" s="47" t="s">
        <v>606</v>
      </c>
      <c r="G439" s="45">
        <v>44326</v>
      </c>
      <c r="H439" s="45">
        <v>44330</v>
      </c>
      <c r="I439" s="45">
        <v>44353</v>
      </c>
      <c r="J439" s="3" t="str">
        <f t="shared" si="5"/>
        <v>finalizado</v>
      </c>
    </row>
    <row r="440" spans="1:10" hidden="1">
      <c r="A440" s="83" t="s">
        <v>527</v>
      </c>
      <c r="B440" s="83" t="s">
        <v>411</v>
      </c>
      <c r="C440" s="47" t="s">
        <v>28</v>
      </c>
      <c r="D440" s="47" t="s">
        <v>29</v>
      </c>
      <c r="E440" s="47"/>
      <c r="F440" s="47"/>
      <c r="G440" s="45"/>
      <c r="H440" s="45"/>
      <c r="I440" s="45"/>
      <c r="J440" s="3" t="str">
        <f t="shared" si="5"/>
        <v>pendente</v>
      </c>
    </row>
    <row r="441" spans="1:10" hidden="1">
      <c r="A441" s="83" t="s">
        <v>527</v>
      </c>
      <c r="B441" s="83" t="s">
        <v>411</v>
      </c>
      <c r="C441" s="47" t="s">
        <v>28</v>
      </c>
      <c r="D441" s="47" t="s">
        <v>29</v>
      </c>
      <c r="E441" s="47"/>
      <c r="F441" s="47"/>
      <c r="G441" s="28"/>
      <c r="H441" s="28"/>
      <c r="I441" s="28"/>
      <c r="J441" s="3" t="str">
        <f t="shared" si="5"/>
        <v>pendente</v>
      </c>
    </row>
    <row r="442" spans="1:10" hidden="1">
      <c r="A442" s="83" t="s">
        <v>527</v>
      </c>
      <c r="B442" s="83" t="s">
        <v>411</v>
      </c>
      <c r="C442" s="47" t="s">
        <v>28</v>
      </c>
      <c r="D442" s="47" t="s">
        <v>29</v>
      </c>
      <c r="E442" s="47"/>
      <c r="F442" s="47"/>
      <c r="G442" s="45"/>
      <c r="H442" s="45"/>
      <c r="I442" s="45"/>
      <c r="J442" s="3" t="str">
        <f t="shared" si="5"/>
        <v>pendente</v>
      </c>
    </row>
    <row r="443" spans="1:10">
      <c r="A443" s="83" t="s">
        <v>527</v>
      </c>
      <c r="B443" s="83" t="s">
        <v>411</v>
      </c>
      <c r="C443" s="47" t="s">
        <v>28</v>
      </c>
      <c r="D443" s="47" t="s">
        <v>29</v>
      </c>
      <c r="E443" s="47" t="s">
        <v>184</v>
      </c>
      <c r="F443" s="47" t="s">
        <v>607</v>
      </c>
      <c r="G443" s="45">
        <v>44333</v>
      </c>
      <c r="H443" s="45">
        <v>44337</v>
      </c>
      <c r="I443" s="45">
        <v>44359</v>
      </c>
      <c r="J443" s="3" t="str">
        <f t="shared" si="5"/>
        <v>finalizado</v>
      </c>
    </row>
    <row r="444" spans="1:10">
      <c r="A444" s="83" t="s">
        <v>527</v>
      </c>
      <c r="B444" s="83" t="s">
        <v>411</v>
      </c>
      <c r="C444" s="47" t="s">
        <v>28</v>
      </c>
      <c r="D444" s="47" t="s">
        <v>29</v>
      </c>
      <c r="E444" s="47" t="s">
        <v>186</v>
      </c>
      <c r="F444" s="47" t="s">
        <v>608</v>
      </c>
      <c r="G444" s="45">
        <v>44340</v>
      </c>
      <c r="H444" s="45">
        <v>44344</v>
      </c>
      <c r="I444" s="45">
        <v>44366</v>
      </c>
      <c r="J444" s="3" t="str">
        <f t="shared" si="5"/>
        <v>finalizado</v>
      </c>
    </row>
    <row r="445" spans="1:10">
      <c r="A445" s="141" t="s">
        <v>527</v>
      </c>
      <c r="B445" s="141" t="s">
        <v>411</v>
      </c>
      <c r="C445" s="52" t="s">
        <v>28</v>
      </c>
      <c r="D445" s="52" t="s">
        <v>29</v>
      </c>
      <c r="E445" s="52"/>
      <c r="F445" s="51"/>
      <c r="G445" s="48"/>
      <c r="H445" s="48"/>
      <c r="I445" s="48"/>
      <c r="J445" s="3" t="str">
        <f t="shared" si="5"/>
        <v>pendente</v>
      </c>
    </row>
    <row r="446" spans="1:10">
      <c r="A446" s="83" t="s">
        <v>527</v>
      </c>
      <c r="B446" s="83" t="s">
        <v>411</v>
      </c>
      <c r="C446" s="47" t="s">
        <v>28</v>
      </c>
      <c r="D446" s="47" t="s">
        <v>27</v>
      </c>
      <c r="E446" s="47" t="s">
        <v>191</v>
      </c>
      <c r="F446" s="47" t="s">
        <v>612</v>
      </c>
      <c r="G446" s="45">
        <v>44312</v>
      </c>
      <c r="H446" s="45">
        <v>44317</v>
      </c>
      <c r="I446" s="28">
        <v>44340</v>
      </c>
      <c r="J446" s="3" t="str">
        <f t="shared" si="5"/>
        <v>finalizado</v>
      </c>
    </row>
    <row r="447" spans="1:10">
      <c r="A447" s="83" t="s">
        <v>527</v>
      </c>
      <c r="B447" s="83" t="s">
        <v>411</v>
      </c>
      <c r="C447" s="47" t="s">
        <v>28</v>
      </c>
      <c r="D447" s="47" t="s">
        <v>27</v>
      </c>
      <c r="E447" s="47" t="s">
        <v>113</v>
      </c>
      <c r="F447" s="47" t="s">
        <v>606</v>
      </c>
      <c r="G447" s="45">
        <v>44326</v>
      </c>
      <c r="H447" s="45">
        <v>44331</v>
      </c>
      <c r="I447" s="45">
        <v>44354</v>
      </c>
      <c r="J447" s="3" t="str">
        <f t="shared" si="5"/>
        <v>finalizado</v>
      </c>
    </row>
    <row r="448" spans="1:10">
      <c r="A448" s="83" t="s">
        <v>527</v>
      </c>
      <c r="B448" s="83" t="s">
        <v>411</v>
      </c>
      <c r="C448" s="47" t="s">
        <v>28</v>
      </c>
      <c r="D448" s="47" t="s">
        <v>27</v>
      </c>
      <c r="E448" s="47" t="s">
        <v>178</v>
      </c>
      <c r="F448" s="47" t="s">
        <v>608</v>
      </c>
      <c r="G448" s="45">
        <v>44340</v>
      </c>
      <c r="H448" s="45">
        <v>44345</v>
      </c>
      <c r="I448" s="45">
        <v>44368</v>
      </c>
      <c r="J448" s="3" t="str">
        <f t="shared" si="5"/>
        <v>finalizado</v>
      </c>
    </row>
    <row r="449" spans="1:10">
      <c r="A449" s="83" t="s">
        <v>527</v>
      </c>
      <c r="B449" s="83" t="s">
        <v>411</v>
      </c>
      <c r="C449" s="47" t="s">
        <v>28</v>
      </c>
      <c r="D449" s="47" t="s">
        <v>27</v>
      </c>
      <c r="E449" s="47"/>
      <c r="F449" s="46"/>
      <c r="G449" s="45"/>
      <c r="H449" s="45"/>
      <c r="I449" s="45"/>
      <c r="J449" s="3" t="str">
        <f t="shared" si="5"/>
        <v>pendente</v>
      </c>
    </row>
    <row r="450" spans="1:10">
      <c r="A450" s="141" t="s">
        <v>527</v>
      </c>
      <c r="B450" s="141" t="s">
        <v>411</v>
      </c>
      <c r="C450" s="52" t="s">
        <v>28</v>
      </c>
      <c r="D450" s="52" t="s">
        <v>27</v>
      </c>
      <c r="E450" s="50"/>
      <c r="F450" s="51"/>
      <c r="G450" s="53"/>
      <c r="H450" s="53"/>
      <c r="I450" s="53"/>
      <c r="J450" s="3" t="str">
        <f t="shared" si="5"/>
        <v>pendente</v>
      </c>
    </row>
    <row r="451" spans="1:10">
      <c r="A451" s="118" t="s">
        <v>528</v>
      </c>
      <c r="B451" s="118" t="s">
        <v>411</v>
      </c>
      <c r="C451" s="47" t="s">
        <v>53</v>
      </c>
      <c r="D451" s="47" t="s">
        <v>29</v>
      </c>
      <c r="E451" s="47" t="s">
        <v>302</v>
      </c>
      <c r="F451" s="47" t="s">
        <v>627</v>
      </c>
      <c r="G451" s="45">
        <v>44314</v>
      </c>
      <c r="H451" s="45">
        <v>44321</v>
      </c>
      <c r="I451" s="45">
        <v>44334</v>
      </c>
      <c r="J451" s="3" t="str">
        <f>IF(H451&lt;&gt;0,"finalizado", "pendente")</f>
        <v>finalizado</v>
      </c>
    </row>
    <row r="452" spans="1:10" hidden="1">
      <c r="A452" s="83" t="s">
        <v>528</v>
      </c>
      <c r="B452" s="83" t="s">
        <v>411</v>
      </c>
      <c r="C452" s="47" t="s">
        <v>53</v>
      </c>
      <c r="D452" s="47" t="s">
        <v>29</v>
      </c>
      <c r="E452" s="47"/>
      <c r="F452" s="47"/>
      <c r="G452" s="45"/>
      <c r="H452" s="45"/>
      <c r="I452" s="45"/>
      <c r="J452" s="3" t="str">
        <f t="shared" si="5"/>
        <v>pendente</v>
      </c>
    </row>
    <row r="453" spans="1:10" hidden="1">
      <c r="A453" s="83" t="s">
        <v>528</v>
      </c>
      <c r="B453" s="83" t="s">
        <v>411</v>
      </c>
      <c r="C453" s="47" t="s">
        <v>53</v>
      </c>
      <c r="D453" s="47" t="s">
        <v>29</v>
      </c>
      <c r="E453" s="47"/>
      <c r="F453" s="47"/>
      <c r="G453" s="28"/>
      <c r="H453" s="28"/>
      <c r="I453" s="28"/>
      <c r="J453" s="3" t="str">
        <f t="shared" si="5"/>
        <v>pendente</v>
      </c>
    </row>
    <row r="454" spans="1:10" hidden="1">
      <c r="A454" s="83" t="s">
        <v>528</v>
      </c>
      <c r="B454" s="83" t="s">
        <v>411</v>
      </c>
      <c r="C454" s="47" t="s">
        <v>53</v>
      </c>
      <c r="D454" s="47" t="s">
        <v>29</v>
      </c>
      <c r="E454" s="47"/>
      <c r="F454" s="47"/>
      <c r="G454" s="45"/>
      <c r="H454" s="45"/>
      <c r="I454" s="45"/>
      <c r="J454" s="3" t="str">
        <f t="shared" ref="J454:J517" si="6">IF(H454&lt;&gt;0,"finalizado", "pendente")</f>
        <v>pendente</v>
      </c>
    </row>
    <row r="455" spans="1:10">
      <c r="A455" s="83" t="s">
        <v>528</v>
      </c>
      <c r="B455" s="83" t="s">
        <v>411</v>
      </c>
      <c r="C455" s="47" t="s">
        <v>53</v>
      </c>
      <c r="D455" s="47" t="s">
        <v>29</v>
      </c>
      <c r="E455" s="47" t="s">
        <v>191</v>
      </c>
      <c r="F455" s="47" t="s">
        <v>612</v>
      </c>
      <c r="G455" s="45">
        <v>44321</v>
      </c>
      <c r="H455" s="45">
        <v>44328</v>
      </c>
      <c r="I455" s="45">
        <v>44341</v>
      </c>
      <c r="J455" s="3" t="str">
        <f t="shared" si="6"/>
        <v>finalizado</v>
      </c>
    </row>
    <row r="456" spans="1:10">
      <c r="A456" s="83" t="s">
        <v>528</v>
      </c>
      <c r="B456" s="83" t="s">
        <v>411</v>
      </c>
      <c r="C456" s="47" t="s">
        <v>53</v>
      </c>
      <c r="D456" s="47" t="s">
        <v>29</v>
      </c>
      <c r="E456" s="47" t="s">
        <v>193</v>
      </c>
      <c r="F456" s="47" t="s">
        <v>613</v>
      </c>
      <c r="G456" s="45">
        <v>44330</v>
      </c>
      <c r="H456" s="45">
        <v>44337</v>
      </c>
      <c r="I456" s="45">
        <v>44350</v>
      </c>
      <c r="J456" s="3" t="str">
        <f t="shared" si="6"/>
        <v>finalizado</v>
      </c>
    </row>
    <row r="457" spans="1:10">
      <c r="A457" s="83" t="s">
        <v>528</v>
      </c>
      <c r="B457" s="83" t="s">
        <v>411</v>
      </c>
      <c r="C457" s="47" t="s">
        <v>53</v>
      </c>
      <c r="D457" s="47" t="s">
        <v>29</v>
      </c>
      <c r="E457" s="44"/>
      <c r="F457" s="46"/>
      <c r="G457" s="28"/>
      <c r="H457" s="28"/>
      <c r="I457" s="28"/>
      <c r="J457" s="3" t="str">
        <f t="shared" si="6"/>
        <v>pendente</v>
      </c>
    </row>
    <row r="458" spans="1:10">
      <c r="A458" s="141" t="s">
        <v>528</v>
      </c>
      <c r="B458" s="141" t="s">
        <v>411</v>
      </c>
      <c r="C458" s="52" t="s">
        <v>53</v>
      </c>
      <c r="D458" s="52" t="s">
        <v>29</v>
      </c>
      <c r="E458" s="52"/>
      <c r="F458" s="51"/>
      <c r="G458" s="48"/>
      <c r="H458" s="48"/>
      <c r="I458" s="48"/>
      <c r="J458" s="3" t="str">
        <f t="shared" si="6"/>
        <v>pendente</v>
      </c>
    </row>
    <row r="459" spans="1:10">
      <c r="A459" s="118" t="s">
        <v>529</v>
      </c>
      <c r="B459" s="118" t="s">
        <v>411</v>
      </c>
      <c r="C459" s="47" t="s">
        <v>31</v>
      </c>
      <c r="D459" s="47" t="s">
        <v>29</v>
      </c>
      <c r="E459" s="47"/>
      <c r="F459" s="46"/>
      <c r="G459" s="45"/>
      <c r="H459" s="45"/>
      <c r="I459" s="45"/>
      <c r="J459" s="3" t="str">
        <f t="shared" si="6"/>
        <v>pendente</v>
      </c>
    </row>
    <row r="460" spans="1:10">
      <c r="A460" s="83" t="s">
        <v>529</v>
      </c>
      <c r="B460" s="83" t="s">
        <v>411</v>
      </c>
      <c r="C460" s="47" t="s">
        <v>31</v>
      </c>
      <c r="D460" s="47" t="s">
        <v>29</v>
      </c>
      <c r="E460" s="47"/>
      <c r="F460" s="46"/>
      <c r="G460" s="45"/>
      <c r="H460" s="45"/>
      <c r="I460" s="45"/>
      <c r="J460" s="3" t="str">
        <f t="shared" si="6"/>
        <v>pendente</v>
      </c>
    </row>
    <row r="461" spans="1:10">
      <c r="A461" s="83" t="s">
        <v>529</v>
      </c>
      <c r="B461" s="83" t="s">
        <v>411</v>
      </c>
      <c r="C461" s="47" t="s">
        <v>31</v>
      </c>
      <c r="D461" s="47" t="s">
        <v>29</v>
      </c>
      <c r="E461" s="44"/>
      <c r="F461" s="46"/>
      <c r="G461" s="28"/>
      <c r="H461" s="28"/>
      <c r="I461" s="28"/>
      <c r="J461" s="3" t="str">
        <f t="shared" si="6"/>
        <v>pendente</v>
      </c>
    </row>
    <row r="462" spans="1:10">
      <c r="A462" s="83" t="s">
        <v>529</v>
      </c>
      <c r="B462" s="83" t="s">
        <v>411</v>
      </c>
      <c r="C462" s="47" t="s">
        <v>31</v>
      </c>
      <c r="D462" s="47" t="s">
        <v>29</v>
      </c>
      <c r="E462" s="47"/>
      <c r="F462" s="46"/>
      <c r="G462" s="45"/>
      <c r="H462" s="45"/>
      <c r="I462" s="45"/>
      <c r="J462" s="3" t="str">
        <f t="shared" si="6"/>
        <v>pendente</v>
      </c>
    </row>
    <row r="463" spans="1:10" hidden="1">
      <c r="A463" s="83" t="s">
        <v>529</v>
      </c>
      <c r="B463" s="83" t="s">
        <v>411</v>
      </c>
      <c r="C463" s="47" t="s">
        <v>31</v>
      </c>
      <c r="D463" s="47" t="s">
        <v>29</v>
      </c>
      <c r="E463" s="47"/>
      <c r="F463" s="46"/>
      <c r="G463" s="45"/>
      <c r="H463" s="45"/>
      <c r="I463" s="45"/>
      <c r="J463" s="3" t="str">
        <f t="shared" si="6"/>
        <v>pendente</v>
      </c>
    </row>
    <row r="464" spans="1:10" hidden="1">
      <c r="A464" s="83" t="s">
        <v>529</v>
      </c>
      <c r="B464" s="83" t="s">
        <v>411</v>
      </c>
      <c r="C464" s="47" t="s">
        <v>31</v>
      </c>
      <c r="D464" s="47" t="s">
        <v>29</v>
      </c>
      <c r="E464" s="44"/>
      <c r="F464" s="46"/>
      <c r="G464" s="28"/>
      <c r="H464" s="28"/>
      <c r="I464" s="28"/>
      <c r="J464" s="3" t="str">
        <f t="shared" si="6"/>
        <v>pendente</v>
      </c>
    </row>
    <row r="465" spans="1:10" hidden="1">
      <c r="A465" s="83" t="s">
        <v>529</v>
      </c>
      <c r="B465" s="83" t="s">
        <v>411</v>
      </c>
      <c r="C465" s="47" t="s">
        <v>31</v>
      </c>
      <c r="D465" s="47" t="s">
        <v>29</v>
      </c>
      <c r="E465" s="47"/>
      <c r="F465" s="46"/>
      <c r="G465" s="45"/>
      <c r="H465" s="45"/>
      <c r="I465" s="45"/>
      <c r="J465" s="3" t="str">
        <f t="shared" si="6"/>
        <v>pendente</v>
      </c>
    </row>
    <row r="466" spans="1:10">
      <c r="A466" s="141" t="s">
        <v>529</v>
      </c>
      <c r="B466" s="141" t="s">
        <v>411</v>
      </c>
      <c r="C466" s="52" t="s">
        <v>31</v>
      </c>
      <c r="D466" s="52" t="s">
        <v>29</v>
      </c>
      <c r="E466" s="52"/>
      <c r="F466" s="51"/>
      <c r="G466" s="48"/>
      <c r="H466" s="48"/>
      <c r="I466" s="48"/>
      <c r="J466" s="3" t="str">
        <f t="shared" si="6"/>
        <v>pendente</v>
      </c>
    </row>
    <row r="467" spans="1:10">
      <c r="A467" s="118" t="s">
        <v>530</v>
      </c>
      <c r="B467" s="118" t="s">
        <v>411</v>
      </c>
      <c r="C467" s="47" t="s">
        <v>32</v>
      </c>
      <c r="D467" s="47" t="s">
        <v>29</v>
      </c>
      <c r="E467" s="47"/>
      <c r="F467" s="46"/>
      <c r="G467" s="45"/>
      <c r="H467" s="45"/>
      <c r="I467" s="45"/>
      <c r="J467" s="3" t="str">
        <f t="shared" si="6"/>
        <v>pendente</v>
      </c>
    </row>
    <row r="468" spans="1:10">
      <c r="A468" s="83" t="s">
        <v>530</v>
      </c>
      <c r="B468" s="83" t="s">
        <v>411</v>
      </c>
      <c r="C468" s="47" t="s">
        <v>32</v>
      </c>
      <c r="D468" s="47" t="s">
        <v>29</v>
      </c>
      <c r="E468" s="47"/>
      <c r="F468" s="46"/>
      <c r="G468" s="45"/>
      <c r="H468" s="45"/>
      <c r="I468" s="45"/>
      <c r="J468" s="3" t="str">
        <f t="shared" si="6"/>
        <v>pendente</v>
      </c>
    </row>
    <row r="469" spans="1:10">
      <c r="A469" s="83" t="s">
        <v>530</v>
      </c>
      <c r="B469" s="83" t="s">
        <v>411</v>
      </c>
      <c r="C469" s="47" t="s">
        <v>32</v>
      </c>
      <c r="D469" s="47" t="s">
        <v>29</v>
      </c>
      <c r="E469" s="44"/>
      <c r="F469" s="46"/>
      <c r="G469" s="28"/>
      <c r="H469" s="28"/>
      <c r="I469" s="28"/>
      <c r="J469" s="3" t="str">
        <f t="shared" si="6"/>
        <v>pendente</v>
      </c>
    </row>
    <row r="470" spans="1:10">
      <c r="A470" s="83" t="s">
        <v>530</v>
      </c>
      <c r="B470" s="83" t="s">
        <v>411</v>
      </c>
      <c r="C470" s="47" t="s">
        <v>32</v>
      </c>
      <c r="D470" s="47" t="s">
        <v>29</v>
      </c>
      <c r="E470" s="47"/>
      <c r="F470" s="46"/>
      <c r="G470" s="45"/>
      <c r="H470" s="45"/>
      <c r="I470" s="45"/>
      <c r="J470" s="3" t="str">
        <f t="shared" si="6"/>
        <v>pendente</v>
      </c>
    </row>
    <row r="471" spans="1:10">
      <c r="A471" s="141" t="s">
        <v>530</v>
      </c>
      <c r="B471" s="141" t="s">
        <v>411</v>
      </c>
      <c r="C471" s="52" t="s">
        <v>32</v>
      </c>
      <c r="D471" s="52" t="s">
        <v>29</v>
      </c>
      <c r="E471" s="52"/>
      <c r="F471" s="51"/>
      <c r="G471" s="48"/>
      <c r="H471" s="48"/>
      <c r="I471" s="48"/>
      <c r="J471" s="3" t="str">
        <f t="shared" si="6"/>
        <v>pendente</v>
      </c>
    </row>
    <row r="472" spans="1:10">
      <c r="A472" s="118" t="s">
        <v>411</v>
      </c>
      <c r="B472" s="118" t="s">
        <v>411</v>
      </c>
      <c r="C472" s="47" t="s">
        <v>33</v>
      </c>
      <c r="D472" s="47" t="s">
        <v>29</v>
      </c>
      <c r="E472" s="47" t="s">
        <v>107</v>
      </c>
      <c r="F472" s="47" t="s">
        <v>571</v>
      </c>
      <c r="G472" s="45">
        <v>44313</v>
      </c>
      <c r="H472" s="45">
        <v>44317</v>
      </c>
      <c r="I472" s="45">
        <v>44333</v>
      </c>
      <c r="J472" s="3" t="str">
        <f t="shared" si="6"/>
        <v>finalizado</v>
      </c>
    </row>
    <row r="473" spans="1:10">
      <c r="A473" s="83" t="s">
        <v>411</v>
      </c>
      <c r="B473" s="83" t="s">
        <v>411</v>
      </c>
      <c r="C473" s="47" t="s">
        <v>33</v>
      </c>
      <c r="D473" s="47" t="s">
        <v>29</v>
      </c>
      <c r="E473" s="47" t="s">
        <v>109</v>
      </c>
      <c r="F473" s="47" t="s">
        <v>604</v>
      </c>
      <c r="G473" s="28">
        <v>44320</v>
      </c>
      <c r="H473" s="28">
        <v>44323</v>
      </c>
      <c r="I473" s="28">
        <v>44339</v>
      </c>
      <c r="J473" s="3" t="str">
        <f t="shared" si="6"/>
        <v>finalizado</v>
      </c>
    </row>
    <row r="474" spans="1:10">
      <c r="A474" s="83" t="s">
        <v>411</v>
      </c>
      <c r="B474" s="83" t="s">
        <v>411</v>
      </c>
      <c r="C474" s="47" t="s">
        <v>33</v>
      </c>
      <c r="D474" s="47" t="s">
        <v>29</v>
      </c>
      <c r="E474" s="47"/>
      <c r="F474" s="46"/>
      <c r="G474" s="45"/>
      <c r="H474" s="45"/>
      <c r="I474" s="45"/>
      <c r="J474" s="3" t="str">
        <f t="shared" si="6"/>
        <v>pendente</v>
      </c>
    </row>
    <row r="475" spans="1:10" hidden="1">
      <c r="A475" s="83" t="s">
        <v>411</v>
      </c>
      <c r="B475" s="83" t="s">
        <v>411</v>
      </c>
      <c r="C475" s="47" t="s">
        <v>33</v>
      </c>
      <c r="D475" s="47" t="s">
        <v>29</v>
      </c>
      <c r="E475" s="47"/>
      <c r="F475" s="46"/>
      <c r="G475" s="45"/>
      <c r="H475" s="45"/>
      <c r="I475" s="45"/>
      <c r="J475" s="3" t="str">
        <f t="shared" si="6"/>
        <v>pendente</v>
      </c>
    </row>
    <row r="476" spans="1:10" hidden="1">
      <c r="A476" s="83" t="s">
        <v>411</v>
      </c>
      <c r="B476" s="83" t="s">
        <v>411</v>
      </c>
      <c r="C476" s="47" t="s">
        <v>33</v>
      </c>
      <c r="D476" s="47" t="s">
        <v>29</v>
      </c>
      <c r="E476" s="44"/>
      <c r="F476" s="46"/>
      <c r="G476" s="28"/>
      <c r="H476" s="28"/>
      <c r="I476" s="28"/>
      <c r="J476" s="3" t="str">
        <f t="shared" si="6"/>
        <v>pendente</v>
      </c>
    </row>
    <row r="477" spans="1:10" hidden="1">
      <c r="A477" s="83" t="s">
        <v>411</v>
      </c>
      <c r="B477" s="83" t="s">
        <v>411</v>
      </c>
      <c r="C477" s="47" t="s">
        <v>33</v>
      </c>
      <c r="D477" s="47" t="s">
        <v>29</v>
      </c>
      <c r="E477" s="47"/>
      <c r="F477" s="46"/>
      <c r="G477" s="45"/>
      <c r="H477" s="45"/>
      <c r="I477" s="45"/>
      <c r="J477" s="3" t="str">
        <f t="shared" si="6"/>
        <v>pendente</v>
      </c>
    </row>
    <row r="478" spans="1:10">
      <c r="A478" s="83" t="s">
        <v>411</v>
      </c>
      <c r="B478" s="83" t="s">
        <v>411</v>
      </c>
      <c r="C478" s="47" t="s">
        <v>33</v>
      </c>
      <c r="D478" s="47" t="s">
        <v>29</v>
      </c>
      <c r="E478" s="47"/>
      <c r="F478" s="46"/>
      <c r="G478" s="45"/>
      <c r="H478" s="45"/>
      <c r="I478" s="45"/>
      <c r="J478" s="3" t="str">
        <f t="shared" si="6"/>
        <v>pendente</v>
      </c>
    </row>
    <row r="479" spans="1:10">
      <c r="A479" s="141" t="s">
        <v>411</v>
      </c>
      <c r="B479" s="141" t="s">
        <v>411</v>
      </c>
      <c r="C479" s="52" t="s">
        <v>33</v>
      </c>
      <c r="D479" s="52" t="s">
        <v>29</v>
      </c>
      <c r="E479" s="52"/>
      <c r="F479" s="51"/>
      <c r="G479" s="48"/>
      <c r="H479" s="48"/>
      <c r="I479" s="48"/>
      <c r="J479" s="3" t="str">
        <f t="shared" si="6"/>
        <v>pendente</v>
      </c>
    </row>
    <row r="480" spans="1:10">
      <c r="A480" s="118" t="s">
        <v>532</v>
      </c>
      <c r="B480" s="118" t="s">
        <v>411</v>
      </c>
      <c r="C480" s="47" t="s">
        <v>34</v>
      </c>
      <c r="D480" s="47" t="s">
        <v>29</v>
      </c>
      <c r="E480" s="47"/>
      <c r="F480" s="47"/>
      <c r="G480" s="45"/>
      <c r="H480" s="45"/>
      <c r="I480" s="45"/>
      <c r="J480" s="3" t="str">
        <f t="shared" si="6"/>
        <v>pendente</v>
      </c>
    </row>
    <row r="481" spans="1:10">
      <c r="A481" s="83" t="s">
        <v>532</v>
      </c>
      <c r="B481" s="83" t="s">
        <v>411</v>
      </c>
      <c r="C481" s="47" t="s">
        <v>34</v>
      </c>
      <c r="D481" s="47" t="s">
        <v>29</v>
      </c>
      <c r="E481" s="47"/>
      <c r="F481" s="47"/>
      <c r="G481" s="28"/>
      <c r="H481" s="28"/>
      <c r="I481" s="28"/>
      <c r="J481" s="3" t="str">
        <f t="shared" si="6"/>
        <v>pendente</v>
      </c>
    </row>
    <row r="482" spans="1:10">
      <c r="A482" s="83" t="s">
        <v>532</v>
      </c>
      <c r="B482" s="83" t="s">
        <v>411</v>
      </c>
      <c r="C482" s="47" t="s">
        <v>34</v>
      </c>
      <c r="D482" s="47" t="s">
        <v>29</v>
      </c>
      <c r="E482" s="47"/>
      <c r="F482" s="46"/>
      <c r="G482" s="45"/>
      <c r="H482" s="45"/>
      <c r="I482" s="45"/>
      <c r="J482" s="3" t="str">
        <f t="shared" si="6"/>
        <v>pendente</v>
      </c>
    </row>
    <row r="483" spans="1:10">
      <c r="A483" s="83" t="s">
        <v>532</v>
      </c>
      <c r="B483" s="83" t="s">
        <v>411</v>
      </c>
      <c r="C483" s="47" t="s">
        <v>34</v>
      </c>
      <c r="D483" s="47" t="s">
        <v>29</v>
      </c>
      <c r="E483" s="47"/>
      <c r="F483" s="46"/>
      <c r="G483" s="45"/>
      <c r="H483" s="45"/>
      <c r="I483" s="45"/>
      <c r="J483" s="3" t="str">
        <f t="shared" si="6"/>
        <v>pendente</v>
      </c>
    </row>
    <row r="484" spans="1:10">
      <c r="A484" s="141" t="s">
        <v>532</v>
      </c>
      <c r="B484" s="141" t="s">
        <v>411</v>
      </c>
      <c r="C484" s="52" t="s">
        <v>34</v>
      </c>
      <c r="D484" s="52" t="s">
        <v>29</v>
      </c>
      <c r="E484" s="52"/>
      <c r="F484" s="51"/>
      <c r="G484" s="48"/>
      <c r="H484" s="48"/>
      <c r="I484" s="48"/>
      <c r="J484" s="3" t="str">
        <f t="shared" si="6"/>
        <v>pendente</v>
      </c>
    </row>
    <row r="485" spans="1:10">
      <c r="A485" s="118" t="s">
        <v>533</v>
      </c>
      <c r="B485" s="118" t="s">
        <v>411</v>
      </c>
      <c r="C485" s="47" t="s">
        <v>37</v>
      </c>
      <c r="D485" s="47" t="s">
        <v>29</v>
      </c>
      <c r="E485" s="47"/>
      <c r="F485" s="47"/>
      <c r="G485" s="28"/>
      <c r="H485" s="28"/>
      <c r="I485" s="28"/>
      <c r="J485" s="3" t="str">
        <f t="shared" si="6"/>
        <v>pendente</v>
      </c>
    </row>
    <row r="486" spans="1:10">
      <c r="A486" s="83" t="s">
        <v>533</v>
      </c>
      <c r="B486" s="83" t="s">
        <v>411</v>
      </c>
      <c r="C486" s="47" t="s">
        <v>37</v>
      </c>
      <c r="D486" s="47" t="s">
        <v>29</v>
      </c>
      <c r="E486" s="47"/>
      <c r="F486" s="47"/>
      <c r="G486" s="45"/>
      <c r="H486" s="45"/>
      <c r="I486" s="45"/>
      <c r="J486" s="3" t="str">
        <f t="shared" si="6"/>
        <v>pendente</v>
      </c>
    </row>
    <row r="487" spans="1:10" hidden="1">
      <c r="A487" s="83" t="s">
        <v>533</v>
      </c>
      <c r="B487" s="83" t="s">
        <v>411</v>
      </c>
      <c r="C487" s="47" t="s">
        <v>37</v>
      </c>
      <c r="D487" s="47" t="s">
        <v>29</v>
      </c>
      <c r="E487" s="47"/>
      <c r="F487" s="46"/>
      <c r="G487" s="45"/>
      <c r="H487" s="45"/>
      <c r="I487" s="45"/>
      <c r="J487" s="3" t="str">
        <f t="shared" si="6"/>
        <v>pendente</v>
      </c>
    </row>
    <row r="488" spans="1:10" hidden="1">
      <c r="A488" s="83" t="s">
        <v>533</v>
      </c>
      <c r="B488" s="83" t="s">
        <v>411</v>
      </c>
      <c r="C488" s="47" t="s">
        <v>37</v>
      </c>
      <c r="D488" s="47" t="s">
        <v>29</v>
      </c>
      <c r="E488" s="44"/>
      <c r="F488" s="46"/>
      <c r="G488" s="28"/>
      <c r="H488" s="28"/>
      <c r="I488" s="28"/>
      <c r="J488" s="3" t="str">
        <f t="shared" si="6"/>
        <v>pendente</v>
      </c>
    </row>
    <row r="489" spans="1:10" hidden="1">
      <c r="A489" s="83" t="s">
        <v>533</v>
      </c>
      <c r="B489" s="83" t="s">
        <v>411</v>
      </c>
      <c r="C489" s="47" t="s">
        <v>37</v>
      </c>
      <c r="D489" s="47" t="s">
        <v>29</v>
      </c>
      <c r="E489" s="47"/>
      <c r="F489" s="46"/>
      <c r="G489" s="45"/>
      <c r="H489" s="45"/>
      <c r="I489" s="45"/>
      <c r="J489" s="3" t="str">
        <f t="shared" si="6"/>
        <v>pendente</v>
      </c>
    </row>
    <row r="490" spans="1:10">
      <c r="A490" s="83" t="s">
        <v>533</v>
      </c>
      <c r="B490" s="83" t="s">
        <v>411</v>
      </c>
      <c r="C490" s="47" t="s">
        <v>37</v>
      </c>
      <c r="D490" s="47" t="s">
        <v>29</v>
      </c>
      <c r="E490" s="47"/>
      <c r="F490" s="46"/>
      <c r="G490" s="45"/>
      <c r="H490" s="45"/>
      <c r="I490" s="45"/>
      <c r="J490" s="3" t="str">
        <f t="shared" si="6"/>
        <v>pendente</v>
      </c>
    </row>
    <row r="491" spans="1:10">
      <c r="A491" s="83" t="s">
        <v>533</v>
      </c>
      <c r="B491" s="83" t="s">
        <v>411</v>
      </c>
      <c r="C491" s="47" t="s">
        <v>37</v>
      </c>
      <c r="D491" s="47" t="s">
        <v>29</v>
      </c>
      <c r="E491" s="47"/>
      <c r="F491" s="46"/>
      <c r="G491" s="45"/>
      <c r="H491" s="45"/>
      <c r="I491" s="45"/>
      <c r="J491" s="3" t="str">
        <f t="shared" si="6"/>
        <v>pendente</v>
      </c>
    </row>
    <row r="492" spans="1:10">
      <c r="A492" s="141" t="s">
        <v>533</v>
      </c>
      <c r="B492" s="141" t="s">
        <v>411</v>
      </c>
      <c r="C492" s="52" t="s">
        <v>37</v>
      </c>
      <c r="D492" s="52" t="s">
        <v>29</v>
      </c>
      <c r="E492" s="52"/>
      <c r="F492" s="51"/>
      <c r="G492" s="48"/>
      <c r="H492" s="48"/>
      <c r="I492" s="48"/>
      <c r="J492" s="3" t="str">
        <f t="shared" si="6"/>
        <v>pendente</v>
      </c>
    </row>
    <row r="493" spans="1:10">
      <c r="A493" s="118" t="s">
        <v>534</v>
      </c>
      <c r="B493" s="118" t="s">
        <v>411</v>
      </c>
      <c r="C493" s="47" t="s">
        <v>35</v>
      </c>
      <c r="D493" s="47" t="s">
        <v>29</v>
      </c>
      <c r="E493" s="47" t="s">
        <v>201</v>
      </c>
      <c r="F493" s="47" t="s">
        <v>561</v>
      </c>
      <c r="G493" s="28">
        <v>44315</v>
      </c>
      <c r="H493" s="28">
        <v>44322</v>
      </c>
      <c r="I493" s="28">
        <v>44342</v>
      </c>
      <c r="J493" s="3" t="str">
        <f t="shared" si="6"/>
        <v>finalizado</v>
      </c>
    </row>
    <row r="494" spans="1:10">
      <c r="A494" s="83" t="s">
        <v>534</v>
      </c>
      <c r="B494" s="83" t="s">
        <v>411</v>
      </c>
      <c r="C494" s="47" t="s">
        <v>35</v>
      </c>
      <c r="D494" s="47" t="s">
        <v>29</v>
      </c>
      <c r="E494" s="47"/>
      <c r="F494" s="46"/>
      <c r="G494" s="45"/>
      <c r="H494" s="45"/>
      <c r="I494" s="45"/>
      <c r="J494" s="3" t="str">
        <f t="shared" si="6"/>
        <v>pendente</v>
      </c>
    </row>
    <row r="495" spans="1:10">
      <c r="A495" s="83" t="s">
        <v>534</v>
      </c>
      <c r="B495" s="83" t="s">
        <v>411</v>
      </c>
      <c r="C495" s="47" t="s">
        <v>35</v>
      </c>
      <c r="D495" s="47" t="s">
        <v>29</v>
      </c>
      <c r="E495" s="47"/>
      <c r="F495" s="46"/>
      <c r="G495" s="45"/>
      <c r="H495" s="45"/>
      <c r="I495" s="45"/>
      <c r="J495" s="3" t="str">
        <f t="shared" si="6"/>
        <v>pendente</v>
      </c>
    </row>
    <row r="496" spans="1:10">
      <c r="A496" s="83" t="s">
        <v>534</v>
      </c>
      <c r="B496" s="83" t="s">
        <v>411</v>
      </c>
      <c r="C496" s="47" t="s">
        <v>35</v>
      </c>
      <c r="D496" s="47" t="s">
        <v>29</v>
      </c>
      <c r="E496" s="47"/>
      <c r="F496" s="46"/>
      <c r="G496" s="45"/>
      <c r="H496" s="45"/>
      <c r="I496" s="45"/>
      <c r="J496" s="3" t="str">
        <f t="shared" si="6"/>
        <v>pendente</v>
      </c>
    </row>
    <row r="497" spans="1:10">
      <c r="A497" s="141" t="s">
        <v>534</v>
      </c>
      <c r="B497" s="141" t="s">
        <v>411</v>
      </c>
      <c r="C497" s="52" t="s">
        <v>35</v>
      </c>
      <c r="D497" s="52" t="s">
        <v>29</v>
      </c>
      <c r="E497" s="50"/>
      <c r="F497" s="51"/>
      <c r="G497" s="53"/>
      <c r="H497" s="53"/>
      <c r="I497" s="53"/>
      <c r="J497" s="3" t="str">
        <f t="shared" si="6"/>
        <v>pendente</v>
      </c>
    </row>
    <row r="498" spans="1:10">
      <c r="A498" s="83" t="s">
        <v>535</v>
      </c>
      <c r="B498" s="83" t="s">
        <v>411</v>
      </c>
      <c r="C498" s="47" t="s">
        <v>36</v>
      </c>
      <c r="D498" s="47" t="s">
        <v>29</v>
      </c>
      <c r="E498" s="47" t="s">
        <v>205</v>
      </c>
      <c r="F498" s="47" t="s">
        <v>554</v>
      </c>
      <c r="G498" s="28">
        <v>44312</v>
      </c>
      <c r="H498" s="28">
        <v>44322</v>
      </c>
      <c r="I498" s="28">
        <v>44335</v>
      </c>
      <c r="J498" s="3" t="str">
        <f t="shared" si="6"/>
        <v>finalizado</v>
      </c>
    </row>
    <row r="499" spans="1:10" hidden="1">
      <c r="A499" s="83" t="s">
        <v>535</v>
      </c>
      <c r="B499" s="83" t="s">
        <v>411</v>
      </c>
      <c r="C499" s="47" t="s">
        <v>36</v>
      </c>
      <c r="D499" s="47" t="s">
        <v>29</v>
      </c>
      <c r="E499" s="47"/>
      <c r="F499" s="46"/>
      <c r="G499" s="45"/>
      <c r="H499" s="45"/>
      <c r="I499" s="45"/>
      <c r="J499" s="3" t="str">
        <f t="shared" si="6"/>
        <v>pendente</v>
      </c>
    </row>
    <row r="500" spans="1:10" hidden="1">
      <c r="A500" s="83" t="s">
        <v>535</v>
      </c>
      <c r="B500" s="83" t="s">
        <v>411</v>
      </c>
      <c r="C500" s="47" t="s">
        <v>36</v>
      </c>
      <c r="D500" s="47" t="s">
        <v>29</v>
      </c>
      <c r="E500" s="44"/>
      <c r="F500" s="46"/>
      <c r="G500" s="28"/>
      <c r="H500" s="28"/>
      <c r="I500" s="28"/>
      <c r="J500" s="3" t="str">
        <f t="shared" si="6"/>
        <v>pendente</v>
      </c>
    </row>
    <row r="501" spans="1:10" hidden="1">
      <c r="A501" s="83" t="s">
        <v>535</v>
      </c>
      <c r="B501" s="83" t="s">
        <v>411</v>
      </c>
      <c r="C501" s="47" t="s">
        <v>36</v>
      </c>
      <c r="D501" s="47" t="s">
        <v>29</v>
      </c>
      <c r="E501" s="47"/>
      <c r="F501" s="46"/>
      <c r="G501" s="45"/>
      <c r="H501" s="45"/>
      <c r="I501" s="45"/>
      <c r="J501" s="3" t="str">
        <f t="shared" si="6"/>
        <v>pendente</v>
      </c>
    </row>
    <row r="502" spans="1:10">
      <c r="A502" s="83" t="s">
        <v>535</v>
      </c>
      <c r="B502" s="83" t="s">
        <v>411</v>
      </c>
      <c r="C502" s="47" t="s">
        <v>36</v>
      </c>
      <c r="D502" s="47" t="s">
        <v>29</v>
      </c>
      <c r="E502" s="47"/>
      <c r="F502" s="46"/>
      <c r="G502" s="45"/>
      <c r="H502" s="45"/>
      <c r="I502" s="45"/>
      <c r="J502" s="3" t="str">
        <f t="shared" si="6"/>
        <v>pendente</v>
      </c>
    </row>
    <row r="503" spans="1:10">
      <c r="A503" s="83" t="s">
        <v>535</v>
      </c>
      <c r="B503" s="83" t="s">
        <v>411</v>
      </c>
      <c r="C503" s="47" t="s">
        <v>36</v>
      </c>
      <c r="D503" s="47" t="s">
        <v>29</v>
      </c>
      <c r="E503" s="47"/>
      <c r="F503" s="46"/>
      <c r="G503" s="45"/>
      <c r="H503" s="45"/>
      <c r="I503" s="45"/>
      <c r="J503" s="3" t="str">
        <f t="shared" si="6"/>
        <v>pendente</v>
      </c>
    </row>
    <row r="504" spans="1:10">
      <c r="A504" s="83" t="s">
        <v>535</v>
      </c>
      <c r="B504" s="83" t="s">
        <v>411</v>
      </c>
      <c r="C504" s="47" t="s">
        <v>36</v>
      </c>
      <c r="D504" s="47" t="s">
        <v>29</v>
      </c>
      <c r="E504" s="47"/>
      <c r="F504" s="46"/>
      <c r="G504" s="45"/>
      <c r="H504" s="45"/>
      <c r="I504" s="45"/>
      <c r="J504" s="3" t="str">
        <f t="shared" si="6"/>
        <v>pendente</v>
      </c>
    </row>
    <row r="505" spans="1:10">
      <c r="A505" s="141" t="s">
        <v>535</v>
      </c>
      <c r="B505" s="141" t="s">
        <v>411</v>
      </c>
      <c r="C505" s="52" t="s">
        <v>36</v>
      </c>
      <c r="D505" s="52" t="s">
        <v>29</v>
      </c>
      <c r="E505" s="50"/>
      <c r="F505" s="51"/>
      <c r="G505" s="53"/>
      <c r="H505" s="53"/>
      <c r="I505" s="53"/>
      <c r="J505" s="3" t="str">
        <f t="shared" si="6"/>
        <v>pendente</v>
      </c>
    </row>
    <row r="506" spans="1:10">
      <c r="A506" s="104"/>
      <c r="B506" s="104"/>
      <c r="C506" s="47"/>
      <c r="D506" s="47"/>
      <c r="E506" s="47"/>
      <c r="F506" s="46"/>
      <c r="G506" s="45"/>
      <c r="H506" s="45"/>
      <c r="I506" s="45"/>
      <c r="J506" s="3" t="str">
        <f t="shared" si="6"/>
        <v>pendente</v>
      </c>
    </row>
    <row r="507" spans="1:10">
      <c r="C507" s="47"/>
      <c r="D507" s="47"/>
      <c r="E507" s="47"/>
      <c r="F507" s="46"/>
      <c r="G507" s="45"/>
      <c r="H507" s="45"/>
      <c r="I507" s="45"/>
      <c r="J507" s="3" t="str">
        <f t="shared" si="6"/>
        <v>pendente</v>
      </c>
    </row>
    <row r="508" spans="1:10">
      <c r="C508" s="47"/>
      <c r="D508" s="47"/>
      <c r="E508" s="47"/>
      <c r="F508" s="46"/>
      <c r="G508" s="45"/>
      <c r="H508" s="45"/>
      <c r="I508" s="45"/>
      <c r="J508" s="3" t="str">
        <f t="shared" si="6"/>
        <v>pendente</v>
      </c>
    </row>
    <row r="509" spans="1:10">
      <c r="C509" s="47"/>
      <c r="D509" s="47"/>
      <c r="E509" s="44"/>
      <c r="F509" s="46"/>
      <c r="G509" s="28"/>
      <c r="H509" s="28"/>
      <c r="I509" s="28"/>
      <c r="J509" s="3" t="str">
        <f t="shared" si="6"/>
        <v>pendente</v>
      </c>
    </row>
    <row r="510" spans="1:10">
      <c r="C510" s="47"/>
      <c r="D510" s="47"/>
      <c r="E510" s="47"/>
      <c r="F510" s="46"/>
      <c r="G510" s="45"/>
      <c r="H510" s="45"/>
      <c r="I510" s="45"/>
      <c r="J510" s="3" t="str">
        <f t="shared" si="6"/>
        <v>pendente</v>
      </c>
    </row>
    <row r="511" spans="1:10" hidden="1">
      <c r="C511" s="47"/>
      <c r="D511" s="47"/>
      <c r="E511" s="47"/>
      <c r="F511" s="46"/>
      <c r="G511" s="45"/>
      <c r="H511" s="45"/>
      <c r="I511" s="45"/>
      <c r="J511" s="3" t="str">
        <f t="shared" si="6"/>
        <v>pendente</v>
      </c>
    </row>
    <row r="512" spans="1:10" hidden="1">
      <c r="C512" s="47"/>
      <c r="D512" s="47"/>
      <c r="E512" s="44"/>
      <c r="F512" s="46"/>
      <c r="G512" s="28"/>
      <c r="H512" s="28"/>
      <c r="I512" s="28"/>
      <c r="J512" s="3" t="str">
        <f t="shared" si="6"/>
        <v>pendente</v>
      </c>
    </row>
    <row r="513" spans="3:10" hidden="1">
      <c r="C513" s="47"/>
      <c r="D513" s="47"/>
      <c r="E513" s="47"/>
      <c r="F513" s="46"/>
      <c r="G513" s="45"/>
      <c r="H513" s="45"/>
      <c r="I513" s="45"/>
      <c r="J513" s="3" t="str">
        <f t="shared" si="6"/>
        <v>pendente</v>
      </c>
    </row>
    <row r="514" spans="3:10">
      <c r="C514" s="47"/>
      <c r="D514" s="47"/>
      <c r="E514" s="47"/>
      <c r="F514" s="46"/>
      <c r="G514" s="45"/>
      <c r="H514" s="45"/>
      <c r="I514" s="45"/>
      <c r="J514" s="3" t="str">
        <f t="shared" si="6"/>
        <v>pendente</v>
      </c>
    </row>
    <row r="515" spans="3:10">
      <c r="C515" s="47"/>
      <c r="D515" s="47"/>
      <c r="E515" s="47"/>
      <c r="F515" s="46"/>
      <c r="G515" s="45"/>
      <c r="H515" s="45"/>
      <c r="I515" s="45"/>
      <c r="J515" s="3" t="str">
        <f t="shared" si="6"/>
        <v>pendente</v>
      </c>
    </row>
    <row r="516" spans="3:10">
      <c r="C516" s="47"/>
      <c r="D516" s="47"/>
      <c r="E516" s="47"/>
      <c r="F516" s="46"/>
      <c r="G516" s="45"/>
      <c r="H516" s="45"/>
      <c r="I516" s="45"/>
      <c r="J516" s="3" t="str">
        <f t="shared" si="6"/>
        <v>pendente</v>
      </c>
    </row>
    <row r="517" spans="3:10">
      <c r="C517" s="47"/>
      <c r="D517" s="47"/>
      <c r="E517" s="44"/>
      <c r="F517" s="46"/>
      <c r="G517" s="28"/>
      <c r="H517" s="28"/>
      <c r="I517" s="28"/>
      <c r="J517" s="3" t="str">
        <f t="shared" si="6"/>
        <v>pendente</v>
      </c>
    </row>
    <row r="518" spans="3:10">
      <c r="C518" s="47"/>
      <c r="D518" s="47"/>
      <c r="E518" s="47"/>
      <c r="F518" s="46"/>
      <c r="G518" s="45"/>
      <c r="H518" s="45"/>
      <c r="I518" s="45"/>
      <c r="J518" s="3" t="str">
        <f t="shared" ref="J518:J581" si="7">IF(H518&lt;&gt;0,"finalizado", "pendente")</f>
        <v>pendente</v>
      </c>
    </row>
    <row r="519" spans="3:10">
      <c r="C519" s="47"/>
      <c r="D519" s="47"/>
      <c r="E519" s="47"/>
      <c r="F519" s="46"/>
      <c r="G519" s="45"/>
      <c r="H519" s="45"/>
      <c r="I519" s="45"/>
      <c r="J519" s="3" t="str">
        <f t="shared" si="7"/>
        <v>pendente</v>
      </c>
    </row>
    <row r="520" spans="3:10">
      <c r="C520" s="47"/>
      <c r="D520" s="47"/>
      <c r="E520" s="47"/>
      <c r="F520" s="46"/>
      <c r="G520" s="45"/>
      <c r="H520" s="45"/>
      <c r="I520" s="45"/>
      <c r="J520" s="3" t="str">
        <f t="shared" si="7"/>
        <v>pendente</v>
      </c>
    </row>
    <row r="521" spans="3:10">
      <c r="C521" s="47"/>
      <c r="D521" s="47"/>
      <c r="E521" s="44"/>
      <c r="F521" s="46"/>
      <c r="G521" s="28"/>
      <c r="H521" s="28"/>
      <c r="I521" s="28"/>
      <c r="J521" s="3" t="str">
        <f t="shared" si="7"/>
        <v>pendente</v>
      </c>
    </row>
    <row r="522" spans="3:10">
      <c r="C522" s="47"/>
      <c r="D522" s="47"/>
      <c r="E522" s="47"/>
      <c r="F522" s="46"/>
      <c r="G522" s="45"/>
      <c r="H522" s="45"/>
      <c r="I522" s="45"/>
      <c r="J522" s="3" t="str">
        <f t="shared" si="7"/>
        <v>pendente</v>
      </c>
    </row>
    <row r="523" spans="3:10" hidden="1">
      <c r="C523" s="47"/>
      <c r="D523" s="47"/>
      <c r="E523" s="47"/>
      <c r="F523" s="46"/>
      <c r="G523" s="45"/>
      <c r="H523" s="45"/>
      <c r="I523" s="45"/>
      <c r="J523" s="3" t="str">
        <f t="shared" si="7"/>
        <v>pendente</v>
      </c>
    </row>
    <row r="524" spans="3:10" hidden="1">
      <c r="C524" s="47"/>
      <c r="D524" s="47"/>
      <c r="E524" s="44"/>
      <c r="F524" s="46"/>
      <c r="G524" s="28"/>
      <c r="H524" s="28"/>
      <c r="I524" s="28"/>
      <c r="J524" s="3" t="str">
        <f t="shared" si="7"/>
        <v>pendente</v>
      </c>
    </row>
    <row r="525" spans="3:10" hidden="1">
      <c r="C525" s="47"/>
      <c r="D525" s="47"/>
      <c r="E525" s="47"/>
      <c r="F525" s="46"/>
      <c r="G525" s="45"/>
      <c r="H525" s="45"/>
      <c r="I525" s="45"/>
      <c r="J525" s="3" t="str">
        <f t="shared" si="7"/>
        <v>pendente</v>
      </c>
    </row>
    <row r="526" spans="3:10">
      <c r="C526" s="47"/>
      <c r="D526" s="47"/>
      <c r="E526" s="47"/>
      <c r="F526" s="46"/>
      <c r="G526" s="45"/>
      <c r="H526" s="45"/>
      <c r="I526" s="45"/>
      <c r="J526" s="3" t="str">
        <f t="shared" si="7"/>
        <v>pendente</v>
      </c>
    </row>
    <row r="527" spans="3:10">
      <c r="C527" s="47"/>
      <c r="D527" s="47"/>
      <c r="E527" s="47"/>
      <c r="F527" s="46"/>
      <c r="G527" s="45"/>
      <c r="H527" s="45"/>
      <c r="I527" s="45"/>
      <c r="J527" s="3" t="str">
        <f t="shared" si="7"/>
        <v>pendente</v>
      </c>
    </row>
    <row r="528" spans="3:10">
      <c r="C528" s="47"/>
      <c r="D528" s="47"/>
      <c r="E528" s="44"/>
      <c r="F528" s="46"/>
      <c r="G528" s="28"/>
      <c r="H528" s="28"/>
      <c r="I528" s="28"/>
      <c r="J528" s="3" t="str">
        <f t="shared" si="7"/>
        <v>pendente</v>
      </c>
    </row>
    <row r="529" spans="3:10">
      <c r="C529" s="47"/>
      <c r="D529" s="47"/>
      <c r="E529" s="47"/>
      <c r="F529" s="46"/>
      <c r="G529" s="45"/>
      <c r="H529" s="45"/>
      <c r="I529" s="45"/>
      <c r="J529" s="3" t="str">
        <f t="shared" si="7"/>
        <v>pendente</v>
      </c>
    </row>
    <row r="530" spans="3:10">
      <c r="C530" s="47"/>
      <c r="D530" s="47"/>
      <c r="E530" s="47"/>
      <c r="F530" s="46"/>
      <c r="G530" s="45"/>
      <c r="H530" s="45"/>
      <c r="I530" s="45"/>
      <c r="J530" s="3" t="str">
        <f t="shared" si="7"/>
        <v>pendente</v>
      </c>
    </row>
    <row r="531" spans="3:10">
      <c r="C531" s="47"/>
      <c r="D531" s="47"/>
      <c r="E531" s="47"/>
      <c r="F531" s="46"/>
      <c r="G531" s="45"/>
      <c r="H531" s="45"/>
      <c r="I531" s="45"/>
      <c r="J531" s="3" t="str">
        <f t="shared" si="7"/>
        <v>pendente</v>
      </c>
    </row>
    <row r="532" spans="3:10">
      <c r="C532" s="47"/>
      <c r="D532" s="47"/>
      <c r="E532" s="44"/>
      <c r="F532" s="46"/>
      <c r="G532" s="28"/>
      <c r="H532" s="28"/>
      <c r="I532" s="28"/>
      <c r="J532" s="3" t="str">
        <f t="shared" si="7"/>
        <v>pendente</v>
      </c>
    </row>
    <row r="533" spans="3:10">
      <c r="C533" s="47"/>
      <c r="D533" s="47"/>
      <c r="E533" s="47"/>
      <c r="F533" s="46"/>
      <c r="G533" s="45"/>
      <c r="H533" s="45"/>
      <c r="I533" s="45"/>
      <c r="J533" s="3" t="str">
        <f t="shared" si="7"/>
        <v>pendente</v>
      </c>
    </row>
    <row r="534" spans="3:10" hidden="1">
      <c r="C534" s="47"/>
      <c r="D534" s="47"/>
      <c r="E534" s="47"/>
      <c r="F534" s="46"/>
      <c r="G534" s="45"/>
      <c r="H534" s="45"/>
      <c r="I534" s="45"/>
      <c r="J534" s="3" t="str">
        <f t="shared" si="7"/>
        <v>pendente</v>
      </c>
    </row>
    <row r="535" spans="3:10" hidden="1">
      <c r="C535" s="47"/>
      <c r="D535" s="47"/>
      <c r="E535" s="44"/>
      <c r="F535" s="46"/>
      <c r="G535" s="28"/>
      <c r="H535" s="28"/>
      <c r="I535" s="28"/>
      <c r="J535" s="3" t="str">
        <f t="shared" si="7"/>
        <v>pendente</v>
      </c>
    </row>
    <row r="536" spans="3:10" hidden="1">
      <c r="C536" s="47"/>
      <c r="D536" s="47"/>
      <c r="E536" s="47"/>
      <c r="F536" s="46"/>
      <c r="G536" s="45"/>
      <c r="H536" s="45"/>
      <c r="I536" s="45"/>
      <c r="J536" s="3" t="str">
        <f t="shared" si="7"/>
        <v>pendente</v>
      </c>
    </row>
    <row r="537" spans="3:10">
      <c r="C537" s="47"/>
      <c r="D537" s="47"/>
      <c r="E537" s="47"/>
      <c r="F537" s="46"/>
      <c r="G537" s="45"/>
      <c r="H537" s="45"/>
      <c r="I537" s="45"/>
      <c r="J537" s="3" t="str">
        <f t="shared" si="7"/>
        <v>pendente</v>
      </c>
    </row>
    <row r="538" spans="3:10">
      <c r="C538" s="47"/>
      <c r="D538" s="47"/>
      <c r="E538" s="47"/>
      <c r="F538" s="46"/>
      <c r="G538" s="45"/>
      <c r="H538" s="45"/>
      <c r="I538" s="45"/>
      <c r="J538" s="3" t="str">
        <f t="shared" si="7"/>
        <v>pendente</v>
      </c>
    </row>
    <row r="539" spans="3:10">
      <c r="C539" s="47"/>
      <c r="D539" s="47"/>
      <c r="E539" s="47"/>
      <c r="F539" s="46"/>
      <c r="G539" s="45"/>
      <c r="H539" s="45"/>
      <c r="I539" s="45"/>
      <c r="J539" s="3" t="str">
        <f t="shared" si="7"/>
        <v>pendente</v>
      </c>
    </row>
    <row r="540" spans="3:10">
      <c r="C540" s="47"/>
      <c r="D540" s="47"/>
      <c r="E540" s="44"/>
      <c r="F540" s="46"/>
      <c r="G540" s="28"/>
      <c r="H540" s="28"/>
      <c r="I540" s="28"/>
      <c r="J540" s="3" t="str">
        <f t="shared" si="7"/>
        <v>pendente</v>
      </c>
    </row>
    <row r="541" spans="3:10">
      <c r="C541" s="47"/>
      <c r="D541" s="47"/>
      <c r="E541" s="47"/>
      <c r="F541" s="46"/>
      <c r="G541" s="45"/>
      <c r="H541" s="45"/>
      <c r="I541" s="45"/>
      <c r="J541" s="3" t="str">
        <f t="shared" si="7"/>
        <v>pendente</v>
      </c>
    </row>
    <row r="542" spans="3:10">
      <c r="C542" s="47"/>
      <c r="D542" s="47"/>
      <c r="E542" s="47"/>
      <c r="F542" s="46"/>
      <c r="G542" s="45"/>
      <c r="H542" s="45"/>
      <c r="I542" s="45"/>
      <c r="J542" s="3" t="str">
        <f t="shared" si="7"/>
        <v>pendente</v>
      </c>
    </row>
    <row r="543" spans="3:10">
      <c r="C543" s="47"/>
      <c r="D543" s="47"/>
      <c r="E543" s="47"/>
      <c r="F543" s="46"/>
      <c r="G543" s="45"/>
      <c r="H543" s="45"/>
      <c r="I543" s="45"/>
      <c r="J543" s="3" t="str">
        <f t="shared" si="7"/>
        <v>pendente</v>
      </c>
    </row>
    <row r="544" spans="3:10">
      <c r="C544" s="47"/>
      <c r="D544" s="47"/>
      <c r="E544" s="44"/>
      <c r="F544" s="46"/>
      <c r="G544" s="28"/>
      <c r="H544" s="28"/>
      <c r="I544" s="28"/>
      <c r="J544" s="3" t="str">
        <f t="shared" si="7"/>
        <v>pendente</v>
      </c>
    </row>
    <row r="545" spans="3:10">
      <c r="C545" s="47"/>
      <c r="D545" s="47"/>
      <c r="E545" s="47"/>
      <c r="F545" s="46"/>
      <c r="G545" s="45"/>
      <c r="H545" s="45"/>
      <c r="I545" s="45"/>
      <c r="J545" s="3" t="str">
        <f t="shared" si="7"/>
        <v>pendente</v>
      </c>
    </row>
    <row r="546" spans="3:10" hidden="1">
      <c r="C546" s="47"/>
      <c r="D546" s="47"/>
      <c r="E546" s="47"/>
      <c r="F546" s="46"/>
      <c r="G546" s="45"/>
      <c r="H546" s="45"/>
      <c r="I546" s="45"/>
      <c r="J546" s="3" t="str">
        <f t="shared" si="7"/>
        <v>pendente</v>
      </c>
    </row>
    <row r="547" spans="3:10" hidden="1">
      <c r="C547" s="47"/>
      <c r="D547" s="47"/>
      <c r="E547" s="44"/>
      <c r="F547" s="46"/>
      <c r="G547" s="28"/>
      <c r="H547" s="28"/>
      <c r="I547" s="28"/>
      <c r="J547" s="3" t="str">
        <f t="shared" si="7"/>
        <v>pendente</v>
      </c>
    </row>
    <row r="548" spans="3:10" hidden="1">
      <c r="C548" s="47"/>
      <c r="D548" s="47"/>
      <c r="E548" s="47"/>
      <c r="F548" s="46"/>
      <c r="G548" s="45"/>
      <c r="H548" s="45"/>
      <c r="I548" s="45"/>
      <c r="J548" s="3" t="str">
        <f t="shared" si="7"/>
        <v>pendente</v>
      </c>
    </row>
    <row r="549" spans="3:10">
      <c r="C549" s="47"/>
      <c r="D549" s="47"/>
      <c r="E549" s="47"/>
      <c r="F549" s="46"/>
      <c r="G549" s="45"/>
      <c r="H549" s="45"/>
      <c r="I549" s="45"/>
      <c r="J549" s="3" t="str">
        <f t="shared" si="7"/>
        <v>pendente</v>
      </c>
    </row>
    <row r="550" spans="3:10">
      <c r="C550" s="47"/>
      <c r="D550" s="47"/>
      <c r="E550" s="47"/>
      <c r="F550" s="46"/>
      <c r="G550" s="45"/>
      <c r="H550" s="45"/>
      <c r="I550" s="45"/>
      <c r="J550" s="3" t="str">
        <f t="shared" si="7"/>
        <v>pendente</v>
      </c>
    </row>
    <row r="551" spans="3:10">
      <c r="C551" s="47"/>
      <c r="D551" s="47"/>
      <c r="E551" s="47"/>
      <c r="F551" s="46"/>
      <c r="G551" s="45"/>
      <c r="H551" s="45"/>
      <c r="I551" s="45"/>
      <c r="J551" s="3" t="str">
        <f t="shared" si="7"/>
        <v>pendente</v>
      </c>
    </row>
    <row r="552" spans="3:10">
      <c r="C552" s="47"/>
      <c r="D552" s="47"/>
      <c r="E552" s="44"/>
      <c r="F552" s="46"/>
      <c r="G552" s="28"/>
      <c r="H552" s="28"/>
      <c r="I552" s="28"/>
      <c r="J552" s="3" t="str">
        <f t="shared" si="7"/>
        <v>pendente</v>
      </c>
    </row>
    <row r="553" spans="3:10">
      <c r="C553" s="47"/>
      <c r="D553" s="47"/>
      <c r="E553" s="47"/>
      <c r="F553" s="46"/>
      <c r="G553" s="45"/>
      <c r="H553" s="45"/>
      <c r="I553" s="45"/>
      <c r="J553" s="3" t="str">
        <f t="shared" si="7"/>
        <v>pendente</v>
      </c>
    </row>
    <row r="554" spans="3:10">
      <c r="C554" s="47"/>
      <c r="D554" s="47"/>
      <c r="E554" s="47"/>
      <c r="F554" s="46"/>
      <c r="G554" s="45"/>
      <c r="H554" s="45"/>
      <c r="I554" s="45"/>
      <c r="J554" s="3" t="str">
        <f t="shared" si="7"/>
        <v>pendente</v>
      </c>
    </row>
    <row r="555" spans="3:10">
      <c r="C555" s="47"/>
      <c r="D555" s="47"/>
      <c r="E555" s="47"/>
      <c r="F555" s="46"/>
      <c r="G555" s="45"/>
      <c r="H555" s="45"/>
      <c r="I555" s="45"/>
      <c r="J555" s="3" t="str">
        <f t="shared" si="7"/>
        <v>pendente</v>
      </c>
    </row>
    <row r="556" spans="3:10">
      <c r="C556" s="47"/>
      <c r="D556" s="47"/>
      <c r="E556" s="44"/>
      <c r="F556" s="46"/>
      <c r="G556" s="28"/>
      <c r="H556" s="28"/>
      <c r="I556" s="28"/>
      <c r="J556" s="3" t="str">
        <f t="shared" si="7"/>
        <v>pendente</v>
      </c>
    </row>
    <row r="557" spans="3:10">
      <c r="C557" s="47"/>
      <c r="D557" s="47"/>
      <c r="E557" s="47"/>
      <c r="F557" s="46"/>
      <c r="G557" s="45"/>
      <c r="H557" s="45"/>
      <c r="I557" s="45"/>
      <c r="J557" s="3" t="str">
        <f t="shared" si="7"/>
        <v>pendente</v>
      </c>
    </row>
    <row r="558" spans="3:10" hidden="1">
      <c r="C558" s="47"/>
      <c r="D558" s="47"/>
      <c r="E558" s="47"/>
      <c r="F558" s="46"/>
      <c r="G558" s="45"/>
      <c r="H558" s="45"/>
      <c r="I558" s="45"/>
      <c r="J558" s="3" t="str">
        <f t="shared" si="7"/>
        <v>pendente</v>
      </c>
    </row>
    <row r="559" spans="3:10" hidden="1">
      <c r="C559" s="47"/>
      <c r="D559" s="47"/>
      <c r="E559" s="44"/>
      <c r="F559" s="46"/>
      <c r="G559" s="28"/>
      <c r="H559" s="28"/>
      <c r="I559" s="28"/>
      <c r="J559" s="3" t="str">
        <f t="shared" si="7"/>
        <v>pendente</v>
      </c>
    </row>
    <row r="560" spans="3:10" hidden="1">
      <c r="C560" s="47"/>
      <c r="D560" s="47"/>
      <c r="E560" s="47"/>
      <c r="F560" s="46"/>
      <c r="G560" s="45"/>
      <c r="H560" s="45"/>
      <c r="I560" s="45"/>
      <c r="J560" s="3" t="str">
        <f t="shared" si="7"/>
        <v>pendente</v>
      </c>
    </row>
    <row r="561" spans="3:10">
      <c r="C561" s="47"/>
      <c r="D561" s="47"/>
      <c r="E561" s="47"/>
      <c r="F561" s="46"/>
      <c r="G561" s="45"/>
      <c r="H561" s="45"/>
      <c r="I561" s="45"/>
      <c r="J561" s="3" t="str">
        <f t="shared" si="7"/>
        <v>pendente</v>
      </c>
    </row>
    <row r="562" spans="3:10">
      <c r="C562" s="47"/>
      <c r="D562" s="47"/>
      <c r="E562" s="47"/>
      <c r="F562" s="46"/>
      <c r="G562" s="45"/>
      <c r="H562" s="45"/>
      <c r="I562" s="45"/>
      <c r="J562" s="3" t="str">
        <f t="shared" si="7"/>
        <v>pendente</v>
      </c>
    </row>
    <row r="563" spans="3:10">
      <c r="C563" s="47"/>
      <c r="D563" s="47"/>
      <c r="E563" s="47"/>
      <c r="F563" s="46"/>
      <c r="G563" s="45"/>
      <c r="H563" s="45"/>
      <c r="I563" s="45"/>
      <c r="J563" s="3" t="str">
        <f t="shared" si="7"/>
        <v>pendente</v>
      </c>
    </row>
    <row r="564" spans="3:10">
      <c r="C564" s="47"/>
      <c r="D564" s="47"/>
      <c r="E564" s="44"/>
      <c r="F564" s="46"/>
      <c r="G564" s="28"/>
      <c r="H564" s="28"/>
      <c r="I564" s="28"/>
      <c r="J564" s="3" t="str">
        <f t="shared" si="7"/>
        <v>pendente</v>
      </c>
    </row>
    <row r="565" spans="3:10">
      <c r="C565" s="47"/>
      <c r="D565" s="47"/>
      <c r="E565" s="47"/>
      <c r="F565" s="46"/>
      <c r="G565" s="45"/>
      <c r="H565" s="45"/>
      <c r="I565" s="45"/>
      <c r="J565" s="3" t="str">
        <f t="shared" si="7"/>
        <v>pendente</v>
      </c>
    </row>
    <row r="566" spans="3:10">
      <c r="C566" s="47"/>
      <c r="D566" s="47"/>
      <c r="E566" s="47"/>
      <c r="F566" s="46"/>
      <c r="G566" s="45"/>
      <c r="H566" s="45"/>
      <c r="I566" s="45"/>
      <c r="J566" s="3" t="str">
        <f t="shared" si="7"/>
        <v>pendente</v>
      </c>
    </row>
    <row r="567" spans="3:10">
      <c r="C567" s="47"/>
      <c r="D567" s="47"/>
      <c r="E567" s="47"/>
      <c r="F567" s="46"/>
      <c r="G567" s="45"/>
      <c r="H567" s="45"/>
      <c r="I567" s="45"/>
      <c r="J567" s="3" t="str">
        <f t="shared" si="7"/>
        <v>pendente</v>
      </c>
    </row>
    <row r="568" spans="3:10">
      <c r="C568" s="47"/>
      <c r="D568" s="47"/>
      <c r="E568" s="44"/>
      <c r="F568" s="46"/>
      <c r="G568" s="28"/>
      <c r="H568" s="28"/>
      <c r="I568" s="28"/>
      <c r="J568" s="3" t="str">
        <f t="shared" si="7"/>
        <v>pendente</v>
      </c>
    </row>
    <row r="569" spans="3:10">
      <c r="C569" s="47"/>
      <c r="D569" s="47"/>
      <c r="E569" s="47"/>
      <c r="F569" s="46"/>
      <c r="G569" s="45"/>
      <c r="H569" s="45"/>
      <c r="I569" s="45"/>
      <c r="J569" s="3" t="str">
        <f t="shared" si="7"/>
        <v>pendente</v>
      </c>
    </row>
    <row r="570" spans="3:10" hidden="1">
      <c r="C570" s="47"/>
      <c r="D570" s="47"/>
      <c r="E570" s="47"/>
      <c r="F570" s="46"/>
      <c r="G570" s="45"/>
      <c r="H570" s="45"/>
      <c r="I570" s="45"/>
      <c r="J570" s="3" t="str">
        <f t="shared" si="7"/>
        <v>pendente</v>
      </c>
    </row>
    <row r="571" spans="3:10" hidden="1">
      <c r="C571" s="47"/>
      <c r="D571" s="47"/>
      <c r="E571" s="44"/>
      <c r="F571" s="46"/>
      <c r="G571" s="28"/>
      <c r="H571" s="28"/>
      <c r="I571" s="28"/>
      <c r="J571" s="3" t="str">
        <f t="shared" si="7"/>
        <v>pendente</v>
      </c>
    </row>
    <row r="572" spans="3:10" hidden="1">
      <c r="C572" s="47"/>
      <c r="D572" s="47"/>
      <c r="E572" s="47"/>
      <c r="F572" s="46"/>
      <c r="G572" s="45"/>
      <c r="H572" s="45"/>
      <c r="I572" s="45"/>
      <c r="J572" s="3" t="str">
        <f t="shared" si="7"/>
        <v>pendente</v>
      </c>
    </row>
    <row r="573" spans="3:10">
      <c r="C573" s="47"/>
      <c r="D573" s="47"/>
      <c r="E573" s="47"/>
      <c r="F573" s="46"/>
      <c r="G573" s="45"/>
      <c r="H573" s="45"/>
      <c r="I573" s="45"/>
      <c r="J573" s="3" t="str">
        <f t="shared" si="7"/>
        <v>pendente</v>
      </c>
    </row>
    <row r="574" spans="3:10">
      <c r="C574" s="47"/>
      <c r="D574" s="47"/>
      <c r="E574" s="47"/>
      <c r="F574" s="46"/>
      <c r="G574" s="45"/>
      <c r="H574" s="45"/>
      <c r="I574" s="45"/>
      <c r="J574" s="3" t="str">
        <f t="shared" si="7"/>
        <v>pendente</v>
      </c>
    </row>
    <row r="575" spans="3:10">
      <c r="C575" s="47"/>
      <c r="D575" s="47"/>
      <c r="E575" s="47"/>
      <c r="F575" s="46"/>
      <c r="G575" s="45"/>
      <c r="H575" s="45"/>
      <c r="I575" s="45"/>
      <c r="J575" s="3" t="str">
        <f t="shared" si="7"/>
        <v>pendente</v>
      </c>
    </row>
    <row r="576" spans="3:10">
      <c r="C576" s="47"/>
      <c r="D576" s="47"/>
      <c r="E576" s="44"/>
      <c r="F576" s="46"/>
      <c r="G576" s="28"/>
      <c r="H576" s="28"/>
      <c r="I576" s="28"/>
      <c r="J576" s="3" t="str">
        <f t="shared" si="7"/>
        <v>pendente</v>
      </c>
    </row>
    <row r="577" spans="3:10">
      <c r="C577" s="47"/>
      <c r="D577" s="47"/>
      <c r="E577" s="47"/>
      <c r="F577" s="46"/>
      <c r="G577" s="45"/>
      <c r="H577" s="45"/>
      <c r="I577" s="45"/>
      <c r="J577" s="3" t="str">
        <f t="shared" si="7"/>
        <v>pendente</v>
      </c>
    </row>
    <row r="578" spans="3:10">
      <c r="C578" s="47"/>
      <c r="D578" s="47"/>
      <c r="E578" s="47"/>
      <c r="F578" s="46"/>
      <c r="G578" s="45"/>
      <c r="H578" s="45"/>
      <c r="I578" s="45"/>
      <c r="J578" s="3" t="str">
        <f t="shared" si="7"/>
        <v>pendente</v>
      </c>
    </row>
    <row r="579" spans="3:10">
      <c r="C579" s="47"/>
      <c r="D579" s="47"/>
      <c r="E579" s="47"/>
      <c r="F579" s="46"/>
      <c r="G579" s="45"/>
      <c r="H579" s="45"/>
      <c r="I579" s="45"/>
      <c r="J579" s="3" t="str">
        <f t="shared" si="7"/>
        <v>pendente</v>
      </c>
    </row>
    <row r="580" spans="3:10">
      <c r="C580" s="47"/>
      <c r="D580" s="47"/>
      <c r="E580" s="44"/>
      <c r="F580" s="46"/>
      <c r="G580" s="28"/>
      <c r="H580" s="28"/>
      <c r="I580" s="28"/>
      <c r="J580" s="3" t="str">
        <f t="shared" si="7"/>
        <v>pendente</v>
      </c>
    </row>
    <row r="581" spans="3:10">
      <c r="C581" s="47"/>
      <c r="D581" s="47"/>
      <c r="E581" s="47"/>
      <c r="F581" s="46"/>
      <c r="G581" s="45"/>
      <c r="H581" s="45"/>
      <c r="I581" s="45"/>
      <c r="J581" s="3" t="str">
        <f t="shared" si="7"/>
        <v>pendente</v>
      </c>
    </row>
    <row r="582" spans="3:10" hidden="1">
      <c r="C582" s="47"/>
      <c r="D582" s="47"/>
      <c r="E582" s="47"/>
      <c r="F582" s="46"/>
      <c r="G582" s="45"/>
      <c r="H582" s="45"/>
      <c r="I582" s="45"/>
      <c r="J582" s="3" t="str">
        <f t="shared" ref="J582:J651" si="8">IF(H582&lt;&gt;0,"finalizado", "pendente")</f>
        <v>pendente</v>
      </c>
    </row>
    <row r="583" spans="3:10" hidden="1">
      <c r="C583" s="47"/>
      <c r="D583" s="47"/>
      <c r="E583" s="44"/>
      <c r="F583" s="46"/>
      <c r="G583" s="28"/>
      <c r="H583" s="28"/>
      <c r="I583" s="28"/>
      <c r="J583" s="3" t="str">
        <f t="shared" si="8"/>
        <v>pendente</v>
      </c>
    </row>
    <row r="584" spans="3:10" hidden="1">
      <c r="C584" s="47"/>
      <c r="D584" s="47"/>
      <c r="E584" s="47"/>
      <c r="F584" s="46"/>
      <c r="G584" s="45"/>
      <c r="H584" s="45"/>
      <c r="I584" s="45"/>
      <c r="J584" s="3" t="str">
        <f t="shared" si="8"/>
        <v>pendente</v>
      </c>
    </row>
    <row r="585" spans="3:10">
      <c r="C585" s="47"/>
      <c r="D585" s="47"/>
      <c r="E585" s="47"/>
      <c r="F585" s="46"/>
      <c r="G585" s="45"/>
      <c r="H585" s="45"/>
      <c r="I585" s="45"/>
      <c r="J585" s="3" t="str">
        <f t="shared" si="8"/>
        <v>pendente</v>
      </c>
    </row>
    <row r="586" spans="3:10">
      <c r="C586" s="47"/>
      <c r="D586" s="47"/>
      <c r="E586" s="47"/>
      <c r="F586" s="46"/>
      <c r="G586" s="45"/>
      <c r="H586" s="45"/>
      <c r="I586" s="45"/>
      <c r="J586" s="3" t="str">
        <f t="shared" si="8"/>
        <v>pendente</v>
      </c>
    </row>
    <row r="587" spans="3:10">
      <c r="C587" s="47"/>
      <c r="D587" s="47"/>
      <c r="E587" s="47"/>
      <c r="F587" s="46"/>
      <c r="G587" s="45"/>
      <c r="H587" s="45"/>
      <c r="I587" s="45"/>
      <c r="J587" s="3" t="str">
        <f t="shared" si="8"/>
        <v>pendente</v>
      </c>
    </row>
    <row r="588" spans="3:10">
      <c r="C588" s="47"/>
      <c r="D588" s="47"/>
      <c r="E588" s="44"/>
      <c r="F588" s="46"/>
      <c r="G588" s="28"/>
      <c r="H588" s="28"/>
      <c r="I588" s="28"/>
      <c r="J588" s="3" t="str">
        <f t="shared" si="8"/>
        <v>pendente</v>
      </c>
    </row>
    <row r="589" spans="3:10">
      <c r="C589" s="47"/>
      <c r="D589" s="47"/>
      <c r="E589" s="47"/>
      <c r="F589" s="46"/>
      <c r="G589" s="45"/>
      <c r="H589" s="45"/>
      <c r="I589" s="45"/>
      <c r="J589" s="3" t="str">
        <f t="shared" si="8"/>
        <v>pendente</v>
      </c>
    </row>
    <row r="590" spans="3:10">
      <c r="C590" s="47"/>
      <c r="D590" s="47"/>
      <c r="E590" s="47"/>
      <c r="F590" s="46"/>
      <c r="G590" s="45"/>
      <c r="H590" s="45"/>
      <c r="I590" s="45"/>
      <c r="J590" s="3" t="str">
        <f t="shared" si="8"/>
        <v>pendente</v>
      </c>
    </row>
    <row r="591" spans="3:10">
      <c r="C591" s="47"/>
      <c r="D591" s="47"/>
      <c r="E591" s="47"/>
      <c r="F591" s="46"/>
      <c r="G591" s="45"/>
      <c r="H591" s="45"/>
      <c r="I591" s="45"/>
      <c r="J591" s="3" t="str">
        <f t="shared" si="8"/>
        <v>pendente</v>
      </c>
    </row>
    <row r="592" spans="3:10">
      <c r="C592" s="47"/>
      <c r="D592" s="47"/>
      <c r="E592" s="44"/>
      <c r="F592" s="46"/>
      <c r="G592" s="28"/>
      <c r="H592" s="28"/>
      <c r="I592" s="28"/>
      <c r="J592" s="3" t="str">
        <f t="shared" si="8"/>
        <v>pendente</v>
      </c>
    </row>
    <row r="593" spans="3:10">
      <c r="C593" s="47"/>
      <c r="D593" s="47"/>
      <c r="E593" s="47"/>
      <c r="F593" s="46"/>
      <c r="G593" s="45"/>
      <c r="H593" s="45"/>
      <c r="I593" s="45"/>
      <c r="J593" s="3" t="str">
        <f t="shared" si="8"/>
        <v>pendente</v>
      </c>
    </row>
    <row r="594" spans="3:10" hidden="1">
      <c r="C594" s="47"/>
      <c r="D594" s="47"/>
      <c r="E594" s="47"/>
      <c r="F594" s="46"/>
      <c r="G594" s="45"/>
      <c r="H594" s="45"/>
      <c r="I594" s="45"/>
      <c r="J594" s="3" t="str">
        <f t="shared" si="8"/>
        <v>pendente</v>
      </c>
    </row>
    <row r="595" spans="3:10" hidden="1">
      <c r="C595" s="47"/>
      <c r="D595" s="47"/>
      <c r="E595" s="44"/>
      <c r="F595" s="46"/>
      <c r="G595" s="28"/>
      <c r="H595" s="28"/>
      <c r="I595" s="28"/>
      <c r="J595" s="3" t="str">
        <f t="shared" si="8"/>
        <v>pendente</v>
      </c>
    </row>
    <row r="596" spans="3:10" hidden="1">
      <c r="C596" s="47"/>
      <c r="D596" s="47"/>
      <c r="E596" s="47"/>
      <c r="F596" s="46"/>
      <c r="G596" s="45"/>
      <c r="H596" s="45"/>
      <c r="I596" s="45"/>
      <c r="J596" s="3" t="str">
        <f t="shared" si="8"/>
        <v>pendente</v>
      </c>
    </row>
    <row r="597" spans="3:10">
      <c r="C597" s="47"/>
      <c r="D597" s="47"/>
      <c r="E597" s="47"/>
      <c r="F597" s="46"/>
      <c r="G597" s="45"/>
      <c r="H597" s="45"/>
      <c r="I597" s="45"/>
      <c r="J597" s="3" t="str">
        <f t="shared" si="8"/>
        <v>pendente</v>
      </c>
    </row>
    <row r="598" spans="3:10">
      <c r="C598" s="47"/>
      <c r="D598" s="47"/>
      <c r="E598" s="47"/>
      <c r="F598" s="46"/>
      <c r="G598" s="45"/>
      <c r="H598" s="45"/>
      <c r="I598" s="45"/>
      <c r="J598" s="3" t="str">
        <f t="shared" si="8"/>
        <v>pendente</v>
      </c>
    </row>
    <row r="599" spans="3:10">
      <c r="C599" s="47"/>
      <c r="D599" s="47"/>
      <c r="E599" s="44"/>
      <c r="F599" s="46"/>
      <c r="G599" s="28"/>
      <c r="H599" s="28"/>
      <c r="I599" s="28"/>
      <c r="J599" s="3" t="str">
        <f t="shared" si="8"/>
        <v>pendente</v>
      </c>
    </row>
    <row r="600" spans="3:10">
      <c r="C600" s="47"/>
      <c r="D600" s="47"/>
      <c r="E600" s="47"/>
      <c r="F600" s="46"/>
      <c r="G600" s="45"/>
      <c r="H600" s="45"/>
      <c r="I600" s="45"/>
      <c r="J600" s="3" t="str">
        <f t="shared" si="8"/>
        <v>pendente</v>
      </c>
    </row>
    <row r="601" spans="3:10">
      <c r="C601" s="47"/>
      <c r="D601" s="47"/>
      <c r="E601" s="47"/>
      <c r="F601" s="46"/>
      <c r="G601" s="45"/>
      <c r="H601" s="45"/>
      <c r="I601" s="45"/>
      <c r="J601" s="3" t="str">
        <f t="shared" si="8"/>
        <v>pendente</v>
      </c>
    </row>
    <row r="602" spans="3:10">
      <c r="C602" s="47"/>
      <c r="D602" s="47"/>
      <c r="E602" s="47"/>
      <c r="F602" s="46"/>
      <c r="G602" s="45"/>
      <c r="H602" s="45"/>
      <c r="I602" s="45"/>
      <c r="J602" s="3" t="str">
        <f t="shared" si="8"/>
        <v>pendente</v>
      </c>
    </row>
    <row r="603" spans="3:10">
      <c r="C603" s="47"/>
      <c r="D603" s="47"/>
      <c r="E603" s="44"/>
      <c r="F603" s="46"/>
      <c r="G603" s="28"/>
      <c r="H603" s="28"/>
      <c r="I603" s="28"/>
      <c r="J603" s="3" t="str">
        <f t="shared" si="8"/>
        <v>pendente</v>
      </c>
    </row>
    <row r="604" spans="3:10">
      <c r="C604" s="47"/>
      <c r="D604" s="47"/>
      <c r="E604" s="47"/>
      <c r="F604" s="46"/>
      <c r="G604" s="45"/>
      <c r="H604" s="45"/>
      <c r="I604" s="45"/>
      <c r="J604" s="3" t="str">
        <f t="shared" si="8"/>
        <v>pendente</v>
      </c>
    </row>
    <row r="605" spans="3:10" hidden="1">
      <c r="C605" s="47"/>
      <c r="D605" s="47"/>
      <c r="E605" s="47"/>
      <c r="F605" s="46"/>
      <c r="G605" s="45"/>
      <c r="H605" s="45"/>
      <c r="I605" s="45"/>
      <c r="J605" s="3" t="str">
        <f t="shared" si="8"/>
        <v>pendente</v>
      </c>
    </row>
    <row r="606" spans="3:10" hidden="1">
      <c r="C606" s="47"/>
      <c r="D606" s="47"/>
      <c r="E606" s="44"/>
      <c r="F606" s="46"/>
      <c r="G606" s="28"/>
      <c r="H606" s="28"/>
      <c r="I606" s="28"/>
      <c r="J606" s="3" t="str">
        <f t="shared" si="8"/>
        <v>pendente</v>
      </c>
    </row>
    <row r="607" spans="3:10" hidden="1">
      <c r="C607" s="47"/>
      <c r="D607" s="47"/>
      <c r="E607" s="47"/>
      <c r="F607" s="46"/>
      <c r="G607" s="45"/>
      <c r="H607" s="45"/>
      <c r="I607" s="45"/>
      <c r="J607" s="3" t="str">
        <f t="shared" si="8"/>
        <v>pendente</v>
      </c>
    </row>
    <row r="608" spans="3:10">
      <c r="C608" s="47"/>
      <c r="D608" s="47"/>
      <c r="E608" s="47"/>
      <c r="F608" s="46"/>
      <c r="G608" s="45"/>
      <c r="H608" s="45"/>
      <c r="I608" s="45"/>
      <c r="J608" s="3" t="str">
        <f t="shared" si="8"/>
        <v>pendente</v>
      </c>
    </row>
    <row r="609" spans="3:10">
      <c r="C609" s="47"/>
      <c r="D609" s="47"/>
      <c r="E609" s="47"/>
      <c r="F609" s="46"/>
      <c r="G609" s="45"/>
      <c r="H609" s="45"/>
      <c r="I609" s="45"/>
      <c r="J609" s="3" t="str">
        <f t="shared" si="8"/>
        <v>pendente</v>
      </c>
    </row>
    <row r="610" spans="3:10">
      <c r="C610" s="47"/>
      <c r="D610" s="47"/>
      <c r="E610" s="47"/>
      <c r="F610" s="46"/>
      <c r="G610" s="45"/>
      <c r="H610" s="45"/>
      <c r="I610" s="45"/>
      <c r="J610" s="3" t="str">
        <f t="shared" si="8"/>
        <v>pendente</v>
      </c>
    </row>
    <row r="611" spans="3:10">
      <c r="C611" s="47"/>
      <c r="D611" s="47"/>
      <c r="E611" s="44"/>
      <c r="F611" s="46"/>
      <c r="G611" s="28"/>
      <c r="H611" s="28"/>
      <c r="I611" s="28"/>
      <c r="J611" s="3" t="str">
        <f t="shared" si="8"/>
        <v>pendente</v>
      </c>
    </row>
    <row r="612" spans="3:10">
      <c r="C612" s="47"/>
      <c r="D612" s="47"/>
      <c r="E612" s="47"/>
      <c r="F612" s="46"/>
      <c r="G612" s="45"/>
      <c r="H612" s="45"/>
      <c r="I612" s="45"/>
      <c r="J612" s="3" t="str">
        <f t="shared" si="8"/>
        <v>pendente</v>
      </c>
    </row>
    <row r="613" spans="3:10">
      <c r="C613" s="47"/>
      <c r="D613" s="47"/>
      <c r="E613" s="47"/>
      <c r="F613" s="46"/>
      <c r="G613" s="45"/>
      <c r="H613" s="45"/>
      <c r="I613" s="45"/>
      <c r="J613" s="3" t="str">
        <f t="shared" si="8"/>
        <v>pendente</v>
      </c>
    </row>
    <row r="614" spans="3:10">
      <c r="C614" s="47"/>
      <c r="D614" s="47"/>
      <c r="E614" s="47"/>
      <c r="F614" s="46"/>
      <c r="G614" s="45"/>
      <c r="H614" s="45"/>
      <c r="I614" s="45"/>
      <c r="J614" s="3" t="str">
        <f t="shared" si="8"/>
        <v>pendente</v>
      </c>
    </row>
    <row r="615" spans="3:10">
      <c r="C615" s="47"/>
      <c r="D615" s="47"/>
      <c r="E615" s="44"/>
      <c r="F615" s="46"/>
      <c r="G615" s="28"/>
      <c r="H615" s="28"/>
      <c r="I615" s="28"/>
      <c r="J615" s="3" t="str">
        <f t="shared" si="8"/>
        <v>pendente</v>
      </c>
    </row>
    <row r="616" spans="3:10">
      <c r="C616" s="47"/>
      <c r="D616" s="47"/>
      <c r="E616" s="47"/>
      <c r="F616" s="46"/>
      <c r="G616" s="45"/>
      <c r="H616" s="45"/>
      <c r="I616" s="45"/>
      <c r="J616" s="3" t="str">
        <f t="shared" si="8"/>
        <v>pendente</v>
      </c>
    </row>
    <row r="617" spans="3:10" hidden="1">
      <c r="C617" s="47"/>
      <c r="D617" s="47"/>
      <c r="E617" s="47"/>
      <c r="F617" s="46"/>
      <c r="G617" s="45"/>
      <c r="H617" s="45"/>
      <c r="I617" s="45"/>
      <c r="J617" s="3" t="str">
        <f t="shared" si="8"/>
        <v>pendente</v>
      </c>
    </row>
    <row r="618" spans="3:10" hidden="1">
      <c r="C618" s="47"/>
      <c r="D618" s="47"/>
      <c r="E618" s="44"/>
      <c r="F618" s="46"/>
      <c r="G618" s="28"/>
      <c r="H618" s="28"/>
      <c r="I618" s="28"/>
      <c r="J618" s="3" t="str">
        <f t="shared" si="8"/>
        <v>pendente</v>
      </c>
    </row>
    <row r="619" spans="3:10" hidden="1">
      <c r="C619" s="47"/>
      <c r="D619" s="47"/>
      <c r="E619" s="47"/>
      <c r="F619" s="46"/>
      <c r="G619" s="45"/>
      <c r="H619" s="45"/>
      <c r="I619" s="45"/>
      <c r="J619" s="3" t="str">
        <f t="shared" si="8"/>
        <v>pendente</v>
      </c>
    </row>
    <row r="620" spans="3:10">
      <c r="C620" s="47"/>
      <c r="D620" s="47"/>
      <c r="E620" s="47"/>
      <c r="F620" s="46"/>
      <c r="G620" s="45"/>
      <c r="H620" s="45"/>
      <c r="I620" s="45"/>
      <c r="J620" s="3" t="str">
        <f t="shared" si="8"/>
        <v>pendente</v>
      </c>
    </row>
    <row r="621" spans="3:10">
      <c r="C621" s="47"/>
      <c r="D621" s="47"/>
      <c r="E621" s="47"/>
      <c r="F621" s="46"/>
      <c r="G621" s="45"/>
      <c r="H621" s="45"/>
      <c r="I621" s="45"/>
      <c r="J621" s="3" t="str">
        <f t="shared" si="8"/>
        <v>pendente</v>
      </c>
    </row>
    <row r="622" spans="3:10">
      <c r="C622" s="47"/>
      <c r="D622" s="47"/>
      <c r="E622" s="47"/>
      <c r="F622" s="46"/>
      <c r="G622" s="45"/>
      <c r="H622" s="45"/>
      <c r="I622" s="45"/>
      <c r="J622" s="3" t="str">
        <f t="shared" si="8"/>
        <v>pendente</v>
      </c>
    </row>
    <row r="623" spans="3:10">
      <c r="C623" s="47"/>
      <c r="D623" s="47"/>
      <c r="E623" s="44"/>
      <c r="F623" s="46"/>
      <c r="G623" s="28"/>
      <c r="H623" s="28"/>
      <c r="I623" s="28"/>
      <c r="J623" s="3" t="str">
        <f t="shared" si="8"/>
        <v>pendente</v>
      </c>
    </row>
    <row r="624" spans="3:10">
      <c r="C624" s="47"/>
      <c r="D624" s="47"/>
      <c r="E624" s="47"/>
      <c r="F624" s="46"/>
      <c r="G624" s="45"/>
      <c r="H624" s="45"/>
      <c r="I624" s="45"/>
      <c r="J624" s="3" t="str">
        <f t="shared" si="8"/>
        <v>pendente</v>
      </c>
    </row>
    <row r="625" spans="3:10">
      <c r="C625" s="47"/>
      <c r="D625" s="47"/>
      <c r="E625" s="47"/>
      <c r="F625" s="46"/>
      <c r="G625" s="45"/>
      <c r="H625" s="45"/>
      <c r="I625" s="45"/>
      <c r="J625" s="3" t="str">
        <f t="shared" si="8"/>
        <v>pendente</v>
      </c>
    </row>
    <row r="626" spans="3:10">
      <c r="C626" s="47"/>
      <c r="D626" s="47"/>
      <c r="E626" s="47"/>
      <c r="F626" s="46"/>
      <c r="G626" s="45"/>
      <c r="H626" s="45"/>
      <c r="I626" s="45"/>
      <c r="J626" s="3" t="str">
        <f t="shared" si="8"/>
        <v>pendente</v>
      </c>
    </row>
    <row r="627" spans="3:10">
      <c r="C627" s="47"/>
      <c r="D627" s="47"/>
      <c r="E627" s="44"/>
      <c r="F627" s="46"/>
      <c r="G627" s="28"/>
      <c r="H627" s="28"/>
      <c r="I627" s="28"/>
      <c r="J627" s="3" t="str">
        <f t="shared" si="8"/>
        <v>pendente</v>
      </c>
    </row>
    <row r="628" spans="3:10">
      <c r="C628" s="47"/>
      <c r="D628" s="47"/>
      <c r="E628" s="47"/>
      <c r="F628" s="46"/>
      <c r="G628" s="45"/>
      <c r="H628" s="45"/>
      <c r="I628" s="45"/>
      <c r="J628" s="3" t="str">
        <f t="shared" si="8"/>
        <v>pendente</v>
      </c>
    </row>
    <row r="629" spans="3:10" hidden="1">
      <c r="C629" s="47"/>
      <c r="D629" s="47"/>
      <c r="E629" s="47"/>
      <c r="F629" s="46"/>
      <c r="G629" s="45"/>
      <c r="H629" s="45"/>
      <c r="I629" s="45"/>
      <c r="J629" s="3" t="str">
        <f t="shared" si="8"/>
        <v>pendente</v>
      </c>
    </row>
    <row r="630" spans="3:10" hidden="1">
      <c r="C630" s="47"/>
      <c r="D630" s="47"/>
      <c r="E630" s="44"/>
      <c r="F630" s="46"/>
      <c r="G630" s="28"/>
      <c r="H630" s="28"/>
      <c r="I630" s="28"/>
      <c r="J630" s="3" t="str">
        <f t="shared" si="8"/>
        <v>pendente</v>
      </c>
    </row>
    <row r="631" spans="3:10" hidden="1">
      <c r="C631" s="47"/>
      <c r="D631" s="47"/>
      <c r="E631" s="47"/>
      <c r="F631" s="46"/>
      <c r="G631" s="45"/>
      <c r="H631" s="45"/>
      <c r="I631" s="45"/>
      <c r="J631" s="3" t="str">
        <f t="shared" si="8"/>
        <v>pendente</v>
      </c>
    </row>
    <row r="632" spans="3:10">
      <c r="C632" s="47"/>
      <c r="D632" s="47"/>
      <c r="E632" s="47"/>
      <c r="F632" s="46"/>
      <c r="G632" s="45"/>
      <c r="H632" s="45"/>
      <c r="I632" s="45"/>
      <c r="J632" s="3" t="str">
        <f t="shared" si="8"/>
        <v>pendente</v>
      </c>
    </row>
    <row r="633" spans="3:10">
      <c r="C633" s="47"/>
      <c r="D633" s="47"/>
      <c r="E633" s="47"/>
      <c r="F633" s="46"/>
      <c r="G633" s="45"/>
      <c r="H633" s="45"/>
      <c r="I633" s="45"/>
      <c r="J633" s="3" t="str">
        <f t="shared" si="8"/>
        <v>pendente</v>
      </c>
    </row>
    <row r="634" spans="3:10">
      <c r="C634" s="47"/>
      <c r="D634" s="47"/>
      <c r="E634" s="47"/>
      <c r="F634" s="46"/>
      <c r="G634" s="45"/>
      <c r="H634" s="45"/>
      <c r="I634" s="45"/>
      <c r="J634" s="3" t="str">
        <f t="shared" si="8"/>
        <v>pendente</v>
      </c>
    </row>
    <row r="635" spans="3:10">
      <c r="C635" s="47"/>
      <c r="D635" s="47"/>
      <c r="E635" s="44"/>
      <c r="F635" s="46"/>
      <c r="G635" s="28"/>
      <c r="H635" s="28"/>
      <c r="I635" s="28"/>
      <c r="J635" s="3" t="str">
        <f t="shared" si="8"/>
        <v>pendente</v>
      </c>
    </row>
    <row r="636" spans="3:10">
      <c r="C636" s="47"/>
      <c r="D636" s="47"/>
      <c r="E636" s="47"/>
      <c r="F636" s="46"/>
      <c r="G636" s="45"/>
      <c r="H636" s="45"/>
      <c r="I636" s="45"/>
      <c r="J636" s="3" t="str">
        <f t="shared" si="8"/>
        <v>pendente</v>
      </c>
    </row>
    <row r="637" spans="3:10">
      <c r="C637" s="47"/>
      <c r="D637" s="47"/>
      <c r="E637" s="47"/>
      <c r="F637" s="46"/>
      <c r="G637" s="45"/>
      <c r="H637" s="45"/>
      <c r="I637" s="45"/>
      <c r="J637" s="3" t="str">
        <f t="shared" si="8"/>
        <v>pendente</v>
      </c>
    </row>
    <row r="638" spans="3:10">
      <c r="C638" s="47"/>
      <c r="D638" s="47"/>
      <c r="E638" s="47"/>
      <c r="F638" s="46"/>
      <c r="G638" s="45"/>
      <c r="H638" s="45"/>
      <c r="I638" s="45"/>
      <c r="J638" s="3" t="str">
        <f t="shared" si="8"/>
        <v>pendente</v>
      </c>
    </row>
    <row r="639" spans="3:10">
      <c r="C639" s="47"/>
      <c r="D639" s="47"/>
      <c r="E639" s="44"/>
      <c r="F639" s="46"/>
      <c r="G639" s="28"/>
      <c r="H639" s="28"/>
      <c r="I639" s="28"/>
      <c r="J639" s="3" t="str">
        <f t="shared" si="8"/>
        <v>pendente</v>
      </c>
    </row>
    <row r="640" spans="3:10">
      <c r="C640" s="47"/>
      <c r="D640" s="47"/>
      <c r="E640" s="47"/>
      <c r="F640" s="46"/>
      <c r="G640" s="45"/>
      <c r="H640" s="45"/>
      <c r="I640" s="45"/>
      <c r="J640" s="3" t="str">
        <f t="shared" si="8"/>
        <v>pendente</v>
      </c>
    </row>
    <row r="641" spans="3:10" hidden="1">
      <c r="C641" s="47"/>
      <c r="D641" s="47"/>
      <c r="E641" s="47"/>
      <c r="F641" s="46"/>
      <c r="G641" s="45"/>
      <c r="H641" s="45"/>
      <c r="I641" s="45"/>
      <c r="J641" s="3" t="str">
        <f t="shared" si="8"/>
        <v>pendente</v>
      </c>
    </row>
    <row r="642" spans="3:10" hidden="1">
      <c r="C642" s="47"/>
      <c r="D642" s="47"/>
      <c r="E642" s="44"/>
      <c r="F642" s="46"/>
      <c r="G642" s="28"/>
      <c r="H642" s="28"/>
      <c r="I642" s="28"/>
      <c r="J642" s="3" t="str">
        <f t="shared" si="8"/>
        <v>pendente</v>
      </c>
    </row>
    <row r="643" spans="3:10" hidden="1">
      <c r="C643" s="47"/>
      <c r="D643" s="47"/>
      <c r="E643" s="47"/>
      <c r="F643" s="46"/>
      <c r="G643" s="45"/>
      <c r="H643" s="45"/>
      <c r="I643" s="45"/>
      <c r="J643" s="3" t="str">
        <f t="shared" si="8"/>
        <v>pendente</v>
      </c>
    </row>
    <row r="644" spans="3:10">
      <c r="C644" s="47"/>
      <c r="D644" s="47"/>
      <c r="E644" s="47"/>
      <c r="F644" s="46"/>
      <c r="G644" s="45"/>
      <c r="H644" s="45"/>
      <c r="I644" s="45"/>
      <c r="J644" s="3" t="str">
        <f t="shared" si="8"/>
        <v>pendente</v>
      </c>
    </row>
    <row r="645" spans="3:10">
      <c r="C645" s="47"/>
      <c r="D645" s="47"/>
      <c r="E645" s="47"/>
      <c r="F645" s="46"/>
      <c r="G645" s="45"/>
      <c r="H645" s="45"/>
      <c r="I645" s="45"/>
      <c r="J645" s="3" t="str">
        <f t="shared" si="8"/>
        <v>pendente</v>
      </c>
    </row>
    <row r="646" spans="3:10">
      <c r="C646" s="47"/>
      <c r="D646" s="47"/>
      <c r="E646" s="47"/>
      <c r="F646" s="46"/>
      <c r="G646" s="45"/>
      <c r="H646" s="45"/>
      <c r="I646" s="45"/>
      <c r="J646" s="3" t="str">
        <f t="shared" si="8"/>
        <v>pendente</v>
      </c>
    </row>
    <row r="647" spans="3:10">
      <c r="C647" s="47"/>
      <c r="D647" s="47"/>
      <c r="E647" s="44"/>
      <c r="F647" s="46"/>
      <c r="G647" s="28"/>
      <c r="H647" s="28"/>
      <c r="I647" s="28"/>
      <c r="J647" s="3" t="str">
        <f t="shared" si="8"/>
        <v>pendente</v>
      </c>
    </row>
    <row r="648" spans="3:10">
      <c r="C648" s="47"/>
      <c r="D648" s="47"/>
      <c r="E648" s="47"/>
      <c r="F648" s="46"/>
      <c r="G648" s="45"/>
      <c r="H648" s="45"/>
      <c r="I648" s="45"/>
      <c r="J648" s="3" t="str">
        <f t="shared" si="8"/>
        <v>pendente</v>
      </c>
    </row>
    <row r="649" spans="3:10">
      <c r="C649" s="47"/>
      <c r="D649" s="47"/>
      <c r="E649" s="47"/>
      <c r="F649" s="46"/>
      <c r="G649" s="45"/>
      <c r="H649" s="45"/>
      <c r="I649" s="45"/>
      <c r="J649" s="3" t="str">
        <f t="shared" si="8"/>
        <v>pendente</v>
      </c>
    </row>
    <row r="650" spans="3:10">
      <c r="C650" s="47"/>
      <c r="D650" s="47"/>
      <c r="E650" s="47"/>
      <c r="F650" s="46"/>
      <c r="G650" s="45"/>
      <c r="H650" s="45"/>
      <c r="I650" s="45"/>
      <c r="J650" s="3" t="str">
        <f t="shared" si="8"/>
        <v>pendente</v>
      </c>
    </row>
    <row r="651" spans="3:10">
      <c r="C651" s="47"/>
      <c r="D651" s="47"/>
      <c r="E651" s="44"/>
      <c r="F651" s="46"/>
      <c r="G651" s="28"/>
      <c r="H651" s="28"/>
      <c r="I651" s="28"/>
      <c r="J651" s="3" t="str">
        <f t="shared" si="8"/>
        <v>pendente</v>
      </c>
    </row>
    <row r="652" spans="3:10">
      <c r="C652" s="47"/>
      <c r="D652" s="47"/>
      <c r="E652" s="47"/>
      <c r="F652" s="46"/>
      <c r="G652" s="45"/>
      <c r="H652" s="45"/>
      <c r="I652" s="45"/>
      <c r="J652" s="3" t="str">
        <f t="shared" ref="J652:J837" si="9">IF(H652&lt;&gt;0,"finalizado", "pendente")</f>
        <v>pendente</v>
      </c>
    </row>
    <row r="653" spans="3:10" hidden="1">
      <c r="C653" s="47"/>
      <c r="D653" s="47"/>
      <c r="E653" s="47"/>
      <c r="F653" s="46"/>
      <c r="G653" s="45"/>
      <c r="H653" s="45"/>
      <c r="I653" s="45"/>
      <c r="J653" s="3" t="str">
        <f t="shared" si="9"/>
        <v>pendente</v>
      </c>
    </row>
    <row r="654" spans="3:10" hidden="1">
      <c r="C654" s="47"/>
      <c r="D654" s="47"/>
      <c r="E654" s="44"/>
      <c r="F654" s="46"/>
      <c r="G654" s="28"/>
      <c r="H654" s="28"/>
      <c r="I654" s="28"/>
      <c r="J654" s="3" t="str">
        <f t="shared" si="9"/>
        <v>pendente</v>
      </c>
    </row>
    <row r="655" spans="3:10" hidden="1">
      <c r="C655" s="47"/>
      <c r="D655" s="47"/>
      <c r="E655" s="47"/>
      <c r="F655" s="46"/>
      <c r="G655" s="45"/>
      <c r="H655" s="45"/>
      <c r="I655" s="45"/>
      <c r="J655" s="3" t="str">
        <f t="shared" si="9"/>
        <v>pendente</v>
      </c>
    </row>
    <row r="656" spans="3:10">
      <c r="C656" s="47"/>
      <c r="D656" s="47"/>
      <c r="E656" s="47"/>
      <c r="F656" s="46"/>
      <c r="G656" s="45"/>
      <c r="H656" s="45"/>
      <c r="I656" s="45"/>
      <c r="J656" s="3" t="str">
        <f t="shared" si="9"/>
        <v>pendente</v>
      </c>
    </row>
    <row r="657" spans="3:10">
      <c r="C657" s="47"/>
      <c r="D657" s="47"/>
      <c r="E657" s="47"/>
      <c r="F657" s="46"/>
      <c r="G657" s="45"/>
      <c r="H657" s="45"/>
      <c r="I657" s="45"/>
      <c r="J657" s="3" t="str">
        <f t="shared" si="9"/>
        <v>pendente</v>
      </c>
    </row>
    <row r="658" spans="3:10">
      <c r="C658" s="47"/>
      <c r="D658" s="47"/>
      <c r="E658" s="47"/>
      <c r="F658" s="46"/>
      <c r="G658" s="45"/>
      <c r="H658" s="45"/>
      <c r="I658" s="45"/>
      <c r="J658" s="3" t="str">
        <f t="shared" si="9"/>
        <v>pendente</v>
      </c>
    </row>
    <row r="659" spans="3:10">
      <c r="C659" s="47"/>
      <c r="D659" s="47"/>
      <c r="E659" s="44"/>
      <c r="F659" s="46"/>
      <c r="G659" s="28"/>
      <c r="H659" s="28"/>
      <c r="I659" s="28"/>
      <c r="J659" s="3" t="str">
        <f t="shared" si="9"/>
        <v>pendente</v>
      </c>
    </row>
    <row r="660" spans="3:10">
      <c r="C660" s="47"/>
      <c r="D660" s="47"/>
      <c r="E660" s="47"/>
      <c r="F660" s="46"/>
      <c r="G660" s="45"/>
      <c r="H660" s="45"/>
      <c r="I660" s="45"/>
      <c r="J660" s="3" t="str">
        <f t="shared" si="9"/>
        <v>pendente</v>
      </c>
    </row>
    <row r="661" spans="3:10">
      <c r="C661" s="47"/>
      <c r="D661" s="47"/>
      <c r="E661" s="47"/>
      <c r="F661" s="46"/>
      <c r="G661" s="45"/>
      <c r="H661" s="45"/>
      <c r="I661" s="45"/>
      <c r="J661" s="3" t="str">
        <f t="shared" si="9"/>
        <v>pendente</v>
      </c>
    </row>
    <row r="662" spans="3:10">
      <c r="C662" s="47"/>
      <c r="D662" s="47"/>
      <c r="E662" s="47"/>
      <c r="F662" s="46"/>
      <c r="G662" s="45"/>
      <c r="H662" s="45"/>
      <c r="I662" s="45"/>
      <c r="J662" s="3" t="str">
        <f t="shared" si="9"/>
        <v>pendente</v>
      </c>
    </row>
    <row r="663" spans="3:10">
      <c r="C663" s="47"/>
      <c r="D663" s="47"/>
      <c r="E663" s="44"/>
      <c r="F663" s="46"/>
      <c r="G663" s="28"/>
      <c r="H663" s="28"/>
      <c r="I663" s="28"/>
      <c r="J663" s="3" t="str">
        <f t="shared" si="9"/>
        <v>pendente</v>
      </c>
    </row>
    <row r="664" spans="3:10">
      <c r="C664" s="47"/>
      <c r="D664" s="47"/>
      <c r="E664" s="47"/>
      <c r="F664" s="46"/>
      <c r="G664" s="45"/>
      <c r="H664" s="45"/>
      <c r="I664" s="45"/>
      <c r="J664" s="3" t="str">
        <f t="shared" si="9"/>
        <v>pendente</v>
      </c>
    </row>
    <row r="665" spans="3:10" hidden="1">
      <c r="C665" s="47"/>
      <c r="D665" s="47"/>
      <c r="E665" s="47"/>
      <c r="F665" s="46"/>
      <c r="G665" s="45"/>
      <c r="H665" s="45"/>
      <c r="I665" s="45"/>
      <c r="J665" s="3" t="str">
        <f t="shared" si="9"/>
        <v>pendente</v>
      </c>
    </row>
    <row r="666" spans="3:10" hidden="1">
      <c r="C666" s="47"/>
      <c r="D666" s="47"/>
      <c r="E666" s="44"/>
      <c r="F666" s="46"/>
      <c r="G666" s="28"/>
      <c r="H666" s="28"/>
      <c r="I666" s="28"/>
      <c r="J666" s="3" t="str">
        <f t="shared" si="9"/>
        <v>pendente</v>
      </c>
    </row>
    <row r="667" spans="3:10" hidden="1">
      <c r="C667" s="47"/>
      <c r="D667" s="47"/>
      <c r="E667" s="47"/>
      <c r="F667" s="46"/>
      <c r="G667" s="45"/>
      <c r="H667" s="45"/>
      <c r="I667" s="45"/>
      <c r="J667" s="3" t="str">
        <f t="shared" si="9"/>
        <v>pendente</v>
      </c>
    </row>
    <row r="668" spans="3:10">
      <c r="C668" s="47"/>
      <c r="D668" s="47"/>
      <c r="E668" s="47"/>
      <c r="F668" s="46"/>
      <c r="G668" s="45"/>
      <c r="H668" s="45"/>
      <c r="I668" s="45"/>
      <c r="J668" s="3" t="str">
        <f t="shared" si="9"/>
        <v>pendente</v>
      </c>
    </row>
    <row r="669" spans="3:10">
      <c r="C669" s="47"/>
      <c r="D669" s="47"/>
      <c r="E669" s="47"/>
      <c r="F669" s="46"/>
      <c r="G669" s="45"/>
      <c r="H669" s="45"/>
      <c r="I669" s="45"/>
      <c r="J669" s="3" t="str">
        <f t="shared" si="9"/>
        <v>pendente</v>
      </c>
    </row>
    <row r="670" spans="3:10">
      <c r="C670" s="47"/>
      <c r="D670" s="47"/>
      <c r="E670" s="47"/>
      <c r="F670" s="46"/>
      <c r="G670" s="45"/>
      <c r="H670" s="45"/>
      <c r="I670" s="45"/>
      <c r="J670" s="3" t="str">
        <f t="shared" si="9"/>
        <v>pendente</v>
      </c>
    </row>
    <row r="671" spans="3:10">
      <c r="C671" s="47"/>
      <c r="D671" s="47"/>
      <c r="E671" s="44"/>
      <c r="F671" s="46"/>
      <c r="G671" s="28"/>
      <c r="H671" s="28"/>
      <c r="I671" s="28"/>
      <c r="J671" s="3" t="str">
        <f t="shared" si="9"/>
        <v>pendente</v>
      </c>
    </row>
    <row r="672" spans="3:10">
      <c r="C672" s="47"/>
      <c r="D672" s="47"/>
      <c r="E672" s="47"/>
      <c r="F672" s="46"/>
      <c r="G672" s="45"/>
      <c r="H672" s="45"/>
      <c r="I672" s="45"/>
      <c r="J672" s="3" t="str">
        <f t="shared" si="9"/>
        <v>pendente</v>
      </c>
    </row>
    <row r="673" spans="3:10">
      <c r="C673" s="47"/>
      <c r="D673" s="47"/>
      <c r="E673" s="47"/>
      <c r="F673" s="46"/>
      <c r="G673" s="45"/>
      <c r="H673" s="45"/>
      <c r="I673" s="45"/>
      <c r="J673" s="3" t="str">
        <f t="shared" si="9"/>
        <v>pendente</v>
      </c>
    </row>
    <row r="674" spans="3:10">
      <c r="C674" s="47"/>
      <c r="D674" s="47"/>
      <c r="E674" s="47"/>
      <c r="F674" s="46"/>
      <c r="G674" s="45"/>
      <c r="H674" s="45"/>
      <c r="I674" s="45"/>
      <c r="J674" s="3" t="str">
        <f t="shared" si="9"/>
        <v>pendente</v>
      </c>
    </row>
    <row r="675" spans="3:10">
      <c r="C675" s="47"/>
      <c r="D675" s="47"/>
      <c r="E675" s="44"/>
      <c r="F675" s="46"/>
      <c r="G675" s="28"/>
      <c r="H675" s="28"/>
      <c r="I675" s="28"/>
      <c r="J675" s="3" t="str">
        <f t="shared" si="9"/>
        <v>pendente</v>
      </c>
    </row>
    <row r="676" spans="3:10">
      <c r="C676" s="47"/>
      <c r="D676" s="47"/>
      <c r="E676" s="47"/>
      <c r="F676" s="46"/>
      <c r="G676" s="45"/>
      <c r="H676" s="45"/>
      <c r="I676" s="45"/>
      <c r="J676" s="3" t="str">
        <f t="shared" si="9"/>
        <v>pendente</v>
      </c>
    </row>
    <row r="677" spans="3:10" hidden="1">
      <c r="C677" s="47"/>
      <c r="D677" s="47"/>
      <c r="E677" s="47"/>
      <c r="F677" s="46"/>
      <c r="G677" s="45"/>
      <c r="H677" s="45"/>
      <c r="I677" s="45"/>
      <c r="J677" s="3" t="str">
        <f t="shared" si="9"/>
        <v>pendente</v>
      </c>
    </row>
    <row r="678" spans="3:10" hidden="1">
      <c r="C678" s="47"/>
      <c r="D678" s="47"/>
      <c r="E678" s="44"/>
      <c r="F678" s="46"/>
      <c r="G678" s="28"/>
      <c r="H678" s="28"/>
      <c r="I678" s="28"/>
      <c r="J678" s="3" t="str">
        <f t="shared" si="9"/>
        <v>pendente</v>
      </c>
    </row>
    <row r="679" spans="3:10" hidden="1">
      <c r="C679" s="47"/>
      <c r="D679" s="47"/>
      <c r="E679" s="47"/>
      <c r="F679" s="46"/>
      <c r="G679" s="45"/>
      <c r="H679" s="45"/>
      <c r="I679" s="45"/>
      <c r="J679" s="3" t="str">
        <f t="shared" si="9"/>
        <v>pendente</v>
      </c>
    </row>
    <row r="680" spans="3:10">
      <c r="C680" s="47"/>
      <c r="D680" s="47"/>
      <c r="E680" s="47"/>
      <c r="F680" s="46"/>
      <c r="G680" s="45"/>
      <c r="H680" s="45"/>
      <c r="I680" s="45"/>
      <c r="J680" s="3" t="str">
        <f t="shared" si="9"/>
        <v>pendente</v>
      </c>
    </row>
    <row r="681" spans="3:10">
      <c r="C681" s="47"/>
      <c r="D681" s="47"/>
      <c r="E681" s="47"/>
      <c r="F681" s="46"/>
      <c r="G681" s="45"/>
      <c r="H681" s="45"/>
      <c r="I681" s="45"/>
      <c r="J681" s="3" t="str">
        <f t="shared" si="9"/>
        <v>pendente</v>
      </c>
    </row>
    <row r="682" spans="3:10">
      <c r="C682" s="47"/>
      <c r="D682" s="47"/>
      <c r="E682" s="47"/>
      <c r="F682" s="46"/>
      <c r="G682" s="45"/>
      <c r="H682" s="45"/>
      <c r="I682" s="45"/>
      <c r="J682" s="3" t="str">
        <f t="shared" si="9"/>
        <v>pendente</v>
      </c>
    </row>
    <row r="683" spans="3:10">
      <c r="C683" s="47"/>
      <c r="D683" s="47"/>
      <c r="E683" s="44"/>
      <c r="F683" s="46"/>
      <c r="G683" s="28"/>
      <c r="H683" s="28"/>
      <c r="I683" s="28"/>
      <c r="J683" s="3" t="str">
        <f t="shared" si="9"/>
        <v>pendente</v>
      </c>
    </row>
    <row r="684" spans="3:10">
      <c r="C684" s="47"/>
      <c r="D684" s="47"/>
      <c r="E684" s="47"/>
      <c r="F684" s="46"/>
      <c r="G684" s="45"/>
      <c r="H684" s="45"/>
      <c r="I684" s="45"/>
      <c r="J684" s="3" t="str">
        <f t="shared" si="9"/>
        <v>pendente</v>
      </c>
    </row>
    <row r="685" spans="3:10">
      <c r="C685" s="47"/>
      <c r="D685" s="47"/>
      <c r="E685" s="47"/>
      <c r="F685" s="46"/>
      <c r="G685" s="45"/>
      <c r="H685" s="45"/>
      <c r="I685" s="45"/>
      <c r="J685" s="3" t="str">
        <f t="shared" si="9"/>
        <v>pendente</v>
      </c>
    </row>
    <row r="686" spans="3:10">
      <c r="C686" s="47"/>
      <c r="D686" s="47"/>
      <c r="E686" s="47"/>
      <c r="F686" s="46"/>
      <c r="G686" s="45"/>
      <c r="H686" s="45"/>
      <c r="I686" s="45"/>
      <c r="J686" s="3" t="str">
        <f t="shared" si="9"/>
        <v>pendente</v>
      </c>
    </row>
    <row r="687" spans="3:10">
      <c r="C687" s="47"/>
      <c r="D687" s="47"/>
      <c r="E687" s="44"/>
      <c r="F687" s="46"/>
      <c r="G687" s="28"/>
      <c r="H687" s="28"/>
      <c r="I687" s="28"/>
      <c r="J687" s="3" t="str">
        <f t="shared" si="9"/>
        <v>pendente</v>
      </c>
    </row>
    <row r="688" spans="3:10">
      <c r="C688" s="47"/>
      <c r="D688" s="47"/>
      <c r="E688" s="47"/>
      <c r="F688" s="46"/>
      <c r="G688" s="45"/>
      <c r="H688" s="45"/>
      <c r="I688" s="45"/>
      <c r="J688" s="3" t="str">
        <f t="shared" si="9"/>
        <v>pendente</v>
      </c>
    </row>
    <row r="689" spans="3:10" hidden="1">
      <c r="C689" s="47"/>
      <c r="D689" s="47"/>
      <c r="E689" s="47"/>
      <c r="F689" s="46"/>
      <c r="G689" s="45"/>
      <c r="H689" s="45"/>
      <c r="I689" s="45"/>
      <c r="J689" s="3" t="str">
        <f t="shared" si="9"/>
        <v>pendente</v>
      </c>
    </row>
    <row r="690" spans="3:10" hidden="1">
      <c r="C690" s="47"/>
      <c r="D690" s="47"/>
      <c r="E690" s="44"/>
      <c r="F690" s="46"/>
      <c r="G690" s="28"/>
      <c r="H690" s="28"/>
      <c r="I690" s="28"/>
      <c r="J690" s="3" t="str">
        <f t="shared" si="9"/>
        <v>pendente</v>
      </c>
    </row>
    <row r="691" spans="3:10" hidden="1">
      <c r="C691" s="47"/>
      <c r="D691" s="47"/>
      <c r="E691" s="47"/>
      <c r="F691" s="46"/>
      <c r="G691" s="45"/>
      <c r="H691" s="45"/>
      <c r="I691" s="45"/>
      <c r="J691" s="3" t="str">
        <f t="shared" si="9"/>
        <v>pendente</v>
      </c>
    </row>
    <row r="692" spans="3:10">
      <c r="C692" s="47"/>
      <c r="D692" s="47"/>
      <c r="E692" s="47"/>
      <c r="F692" s="46"/>
      <c r="G692" s="45"/>
      <c r="H692" s="45"/>
      <c r="I692" s="45"/>
      <c r="J692" s="3" t="str">
        <f t="shared" si="9"/>
        <v>pendente</v>
      </c>
    </row>
    <row r="693" spans="3:10">
      <c r="C693" s="47"/>
      <c r="D693" s="47"/>
      <c r="E693" s="47"/>
      <c r="F693" s="46"/>
      <c r="G693" s="45"/>
      <c r="H693" s="45"/>
      <c r="I693" s="45"/>
      <c r="J693" s="3" t="str">
        <f t="shared" si="9"/>
        <v>pendente</v>
      </c>
    </row>
    <row r="694" spans="3:10">
      <c r="C694" s="47"/>
      <c r="D694" s="47"/>
      <c r="E694" s="47"/>
      <c r="F694" s="46"/>
      <c r="G694" s="45"/>
      <c r="H694" s="45"/>
      <c r="I694" s="45"/>
      <c r="J694" s="3" t="str">
        <f t="shared" si="9"/>
        <v>pendente</v>
      </c>
    </row>
    <row r="695" spans="3:10">
      <c r="C695" s="47"/>
      <c r="D695" s="47"/>
      <c r="E695" s="44"/>
      <c r="F695" s="46"/>
      <c r="G695" s="28"/>
      <c r="H695" s="28"/>
      <c r="I695" s="28"/>
      <c r="J695" s="3" t="str">
        <f t="shared" si="9"/>
        <v>pendente</v>
      </c>
    </row>
    <row r="696" spans="3:10">
      <c r="C696" s="47"/>
      <c r="D696" s="47"/>
      <c r="E696" s="47"/>
      <c r="F696" s="46"/>
      <c r="G696" s="45"/>
      <c r="H696" s="45"/>
      <c r="I696" s="45"/>
      <c r="J696" s="3" t="str">
        <f t="shared" si="9"/>
        <v>pendente</v>
      </c>
    </row>
    <row r="697" spans="3:10">
      <c r="C697" s="47"/>
      <c r="D697" s="47"/>
      <c r="E697" s="47"/>
      <c r="F697" s="46"/>
      <c r="G697" s="45"/>
      <c r="H697" s="45"/>
      <c r="I697" s="45"/>
      <c r="J697" s="3" t="str">
        <f t="shared" si="9"/>
        <v>pendente</v>
      </c>
    </row>
    <row r="698" spans="3:10">
      <c r="C698" s="47"/>
      <c r="D698" s="47"/>
      <c r="E698" s="47"/>
      <c r="F698" s="46"/>
      <c r="G698" s="45"/>
      <c r="H698" s="45"/>
      <c r="I698" s="45"/>
      <c r="J698" s="3" t="str">
        <f t="shared" si="9"/>
        <v>pendente</v>
      </c>
    </row>
    <row r="699" spans="3:10">
      <c r="C699" s="47"/>
      <c r="D699" s="47"/>
      <c r="E699" s="44"/>
      <c r="F699" s="46"/>
      <c r="G699" s="28"/>
      <c r="H699" s="28"/>
      <c r="I699" s="28"/>
      <c r="J699" s="3" t="str">
        <f t="shared" si="9"/>
        <v>pendente</v>
      </c>
    </row>
    <row r="700" spans="3:10">
      <c r="C700" s="47"/>
      <c r="D700" s="47"/>
      <c r="E700" s="47"/>
      <c r="F700" s="46"/>
      <c r="G700" s="45"/>
      <c r="H700" s="45"/>
      <c r="I700" s="45"/>
      <c r="J700" s="3" t="str">
        <f t="shared" si="9"/>
        <v>pendente</v>
      </c>
    </row>
    <row r="701" spans="3:10" hidden="1">
      <c r="C701" s="47"/>
      <c r="D701" s="47"/>
      <c r="E701" s="47"/>
      <c r="F701" s="46"/>
      <c r="G701" s="45"/>
      <c r="H701" s="45"/>
      <c r="I701" s="45"/>
      <c r="J701" s="3" t="str">
        <f t="shared" si="9"/>
        <v>pendente</v>
      </c>
    </row>
    <row r="702" spans="3:10" hidden="1">
      <c r="C702" s="47"/>
      <c r="D702" s="47"/>
      <c r="E702" s="44"/>
      <c r="F702" s="46"/>
      <c r="G702" s="28"/>
      <c r="H702" s="28"/>
      <c r="I702" s="28"/>
      <c r="J702" s="3" t="str">
        <f t="shared" si="9"/>
        <v>pendente</v>
      </c>
    </row>
    <row r="703" spans="3:10" hidden="1">
      <c r="C703" s="47"/>
      <c r="D703" s="47"/>
      <c r="E703" s="47"/>
      <c r="F703" s="46"/>
      <c r="G703" s="45"/>
      <c r="H703" s="45"/>
      <c r="I703" s="45"/>
      <c r="J703" s="3" t="str">
        <f t="shared" si="9"/>
        <v>pendente</v>
      </c>
    </row>
    <row r="704" spans="3:10">
      <c r="C704" s="47"/>
      <c r="D704" s="47"/>
      <c r="E704" s="47"/>
      <c r="F704" s="46"/>
      <c r="G704" s="45"/>
      <c r="H704" s="45"/>
      <c r="I704" s="45"/>
      <c r="J704" s="3" t="str">
        <f t="shared" si="9"/>
        <v>pendente</v>
      </c>
    </row>
    <row r="705" spans="3:10">
      <c r="C705" s="47"/>
      <c r="D705" s="47"/>
      <c r="E705" s="47"/>
      <c r="F705" s="46"/>
      <c r="G705" s="45"/>
      <c r="H705" s="45"/>
      <c r="I705" s="45"/>
      <c r="J705" s="3" t="str">
        <f t="shared" si="9"/>
        <v>pendente</v>
      </c>
    </row>
    <row r="706" spans="3:10">
      <c r="C706" s="47"/>
      <c r="D706" s="47"/>
      <c r="E706" s="47"/>
      <c r="F706" s="46"/>
      <c r="G706" s="45"/>
      <c r="H706" s="45"/>
      <c r="I706" s="45"/>
      <c r="J706" s="3" t="str">
        <f t="shared" si="9"/>
        <v>pendente</v>
      </c>
    </row>
    <row r="707" spans="3:10">
      <c r="C707" s="47"/>
      <c r="D707" s="47"/>
      <c r="E707" s="44"/>
      <c r="F707" s="46"/>
      <c r="G707" s="28"/>
      <c r="H707" s="28"/>
      <c r="I707" s="28"/>
      <c r="J707" s="3" t="str">
        <f t="shared" si="9"/>
        <v>pendente</v>
      </c>
    </row>
    <row r="708" spans="3:10">
      <c r="C708" s="47"/>
      <c r="D708" s="47"/>
      <c r="E708" s="47"/>
      <c r="F708" s="46"/>
      <c r="G708" s="45"/>
      <c r="H708" s="45"/>
      <c r="I708" s="45"/>
      <c r="J708" s="3" t="str">
        <f t="shared" si="9"/>
        <v>pendente</v>
      </c>
    </row>
    <row r="709" spans="3:10">
      <c r="C709" s="47"/>
      <c r="D709" s="47"/>
      <c r="E709" s="47"/>
      <c r="F709" s="46"/>
      <c r="G709" s="45"/>
      <c r="H709" s="45"/>
      <c r="I709" s="45"/>
      <c r="J709" s="3" t="str">
        <f t="shared" si="9"/>
        <v>pendente</v>
      </c>
    </row>
    <row r="710" spans="3:10">
      <c r="C710" s="47"/>
      <c r="D710" s="47"/>
      <c r="E710" s="47"/>
      <c r="F710" s="46"/>
      <c r="G710" s="45"/>
      <c r="H710" s="45"/>
      <c r="I710" s="45"/>
      <c r="J710" s="3" t="str">
        <f t="shared" si="9"/>
        <v>pendente</v>
      </c>
    </row>
    <row r="711" spans="3:10">
      <c r="C711" s="47"/>
      <c r="D711" s="47"/>
      <c r="E711" s="44"/>
      <c r="F711" s="46"/>
      <c r="G711" s="28"/>
      <c r="H711" s="28"/>
      <c r="I711" s="28"/>
      <c r="J711" s="3" t="str">
        <f t="shared" si="9"/>
        <v>pendente</v>
      </c>
    </row>
    <row r="712" spans="3:10">
      <c r="C712" s="47"/>
      <c r="D712" s="47"/>
      <c r="E712" s="47"/>
      <c r="F712" s="46"/>
      <c r="G712" s="45"/>
      <c r="H712" s="45"/>
      <c r="I712" s="45"/>
      <c r="J712" s="3" t="str">
        <f t="shared" si="9"/>
        <v>pendente</v>
      </c>
    </row>
    <row r="713" spans="3:10" hidden="1">
      <c r="C713" s="47"/>
      <c r="D713" s="47"/>
      <c r="E713" s="47"/>
      <c r="F713" s="46"/>
      <c r="G713" s="45"/>
      <c r="H713" s="45"/>
      <c r="I713" s="45"/>
      <c r="J713" s="3" t="str">
        <f t="shared" si="9"/>
        <v>pendente</v>
      </c>
    </row>
    <row r="714" spans="3:10" hidden="1">
      <c r="C714" s="47"/>
      <c r="D714" s="47"/>
      <c r="E714" s="44"/>
      <c r="F714" s="46"/>
      <c r="G714" s="28"/>
      <c r="H714" s="28"/>
      <c r="I714" s="28"/>
      <c r="J714" s="3" t="str">
        <f t="shared" si="9"/>
        <v>pendente</v>
      </c>
    </row>
    <row r="715" spans="3:10" hidden="1">
      <c r="C715" s="47"/>
      <c r="D715" s="47"/>
      <c r="E715" s="47"/>
      <c r="F715" s="46"/>
      <c r="G715" s="45"/>
      <c r="H715" s="45"/>
      <c r="I715" s="45"/>
      <c r="J715" s="3" t="str">
        <f t="shared" si="9"/>
        <v>pendente</v>
      </c>
    </row>
    <row r="716" spans="3:10">
      <c r="C716" s="47"/>
      <c r="D716" s="47"/>
      <c r="E716" s="47"/>
      <c r="F716" s="46"/>
      <c r="G716" s="45"/>
      <c r="H716" s="45"/>
      <c r="I716" s="45"/>
      <c r="J716" s="3" t="str">
        <f t="shared" si="9"/>
        <v>pendente</v>
      </c>
    </row>
    <row r="717" spans="3:10">
      <c r="C717" s="47"/>
      <c r="D717" s="47"/>
      <c r="E717" s="47"/>
      <c r="F717" s="46"/>
      <c r="G717" s="45"/>
      <c r="H717" s="45"/>
      <c r="I717" s="45"/>
      <c r="J717" s="3" t="str">
        <f t="shared" si="9"/>
        <v>pendente</v>
      </c>
    </row>
    <row r="718" spans="3:10">
      <c r="C718" s="47"/>
      <c r="D718" s="47"/>
      <c r="E718" s="47"/>
      <c r="F718" s="46"/>
      <c r="G718" s="45"/>
      <c r="H718" s="45"/>
      <c r="I718" s="45"/>
      <c r="J718" s="3" t="str">
        <f t="shared" si="9"/>
        <v>pendente</v>
      </c>
    </row>
    <row r="719" spans="3:10">
      <c r="C719" s="47"/>
      <c r="D719" s="47"/>
      <c r="E719" s="44"/>
      <c r="F719" s="46"/>
      <c r="G719" s="28"/>
      <c r="H719" s="28"/>
      <c r="I719" s="28"/>
      <c r="J719" s="3" t="str">
        <f t="shared" si="9"/>
        <v>pendente</v>
      </c>
    </row>
    <row r="720" spans="3:10">
      <c r="C720" s="47"/>
      <c r="D720" s="47"/>
      <c r="E720" s="47"/>
      <c r="F720" s="46"/>
      <c r="G720" s="45"/>
      <c r="H720" s="45"/>
      <c r="I720" s="45"/>
      <c r="J720" s="3" t="str">
        <f t="shared" si="9"/>
        <v>pendente</v>
      </c>
    </row>
    <row r="721" spans="3:10">
      <c r="C721" s="47"/>
      <c r="D721" s="47"/>
      <c r="E721" s="47"/>
      <c r="F721" s="46"/>
      <c r="G721" s="45"/>
      <c r="H721" s="45"/>
      <c r="I721" s="45"/>
      <c r="J721" s="3" t="str">
        <f t="shared" si="9"/>
        <v>pendente</v>
      </c>
    </row>
    <row r="722" spans="3:10">
      <c r="C722" s="47"/>
      <c r="D722" s="47"/>
      <c r="E722" s="47"/>
      <c r="F722" s="46"/>
      <c r="G722" s="45"/>
      <c r="H722" s="45"/>
      <c r="I722" s="45"/>
      <c r="J722" s="3" t="str">
        <f t="shared" si="9"/>
        <v>pendente</v>
      </c>
    </row>
    <row r="723" spans="3:10">
      <c r="C723" s="47"/>
      <c r="D723" s="47"/>
      <c r="E723" s="44"/>
      <c r="F723" s="46"/>
      <c r="G723" s="28"/>
      <c r="H723" s="28"/>
      <c r="I723" s="28"/>
      <c r="J723" s="3" t="str">
        <f t="shared" si="9"/>
        <v>pendente</v>
      </c>
    </row>
    <row r="724" spans="3:10">
      <c r="C724" s="47"/>
      <c r="D724" s="47"/>
      <c r="E724" s="47"/>
      <c r="F724" s="46"/>
      <c r="G724" s="45"/>
      <c r="H724" s="45"/>
      <c r="I724" s="45"/>
      <c r="J724" s="3" t="str">
        <f t="shared" si="9"/>
        <v>pendente</v>
      </c>
    </row>
    <row r="725" spans="3:10" hidden="1">
      <c r="C725" s="47"/>
      <c r="D725" s="47"/>
      <c r="E725" s="47"/>
      <c r="F725" s="46"/>
      <c r="G725" s="45"/>
      <c r="H725" s="45"/>
      <c r="I725" s="45"/>
      <c r="J725" s="3" t="str">
        <f t="shared" si="9"/>
        <v>pendente</v>
      </c>
    </row>
    <row r="726" spans="3:10" hidden="1">
      <c r="C726" s="47"/>
      <c r="D726" s="47"/>
      <c r="E726" s="44"/>
      <c r="F726" s="46"/>
      <c r="G726" s="28"/>
      <c r="H726" s="28"/>
      <c r="I726" s="28"/>
      <c r="J726" s="3" t="str">
        <f t="shared" si="9"/>
        <v>pendente</v>
      </c>
    </row>
    <row r="727" spans="3:10" hidden="1">
      <c r="C727" s="47"/>
      <c r="D727" s="47"/>
      <c r="E727" s="47"/>
      <c r="F727" s="46"/>
      <c r="G727" s="45"/>
      <c r="H727" s="45"/>
      <c r="I727" s="45"/>
      <c r="J727" s="3" t="str">
        <f t="shared" si="9"/>
        <v>pendente</v>
      </c>
    </row>
    <row r="728" spans="3:10">
      <c r="C728" s="47"/>
      <c r="D728" s="47"/>
      <c r="E728" s="47"/>
      <c r="F728" s="46"/>
      <c r="G728" s="45"/>
      <c r="H728" s="45"/>
      <c r="I728" s="45"/>
      <c r="J728" s="3" t="str">
        <f t="shared" si="9"/>
        <v>pendente</v>
      </c>
    </row>
    <row r="729" spans="3:10">
      <c r="C729" s="47"/>
      <c r="D729" s="47"/>
      <c r="E729" s="47"/>
      <c r="F729" s="46"/>
      <c r="G729" s="45"/>
      <c r="H729" s="45"/>
      <c r="I729" s="45"/>
      <c r="J729" s="3" t="str">
        <f t="shared" si="9"/>
        <v>pendente</v>
      </c>
    </row>
    <row r="730" spans="3:10">
      <c r="C730" s="47"/>
      <c r="D730" s="47"/>
      <c r="E730" s="47"/>
      <c r="F730" s="46"/>
      <c r="G730" s="45"/>
      <c r="H730" s="45"/>
      <c r="I730" s="45"/>
      <c r="J730" s="3" t="str">
        <f t="shared" si="9"/>
        <v>pendente</v>
      </c>
    </row>
    <row r="731" spans="3:10">
      <c r="C731" s="47"/>
      <c r="D731" s="47"/>
      <c r="E731" s="44"/>
      <c r="F731" s="46"/>
      <c r="G731" s="28"/>
      <c r="H731" s="28"/>
      <c r="I731" s="28"/>
      <c r="J731" s="3" t="str">
        <f t="shared" si="9"/>
        <v>pendente</v>
      </c>
    </row>
    <row r="732" spans="3:10">
      <c r="C732" s="47"/>
      <c r="D732" s="47"/>
      <c r="E732" s="47"/>
      <c r="F732" s="46"/>
      <c r="G732" s="45"/>
      <c r="H732" s="45"/>
      <c r="I732" s="45"/>
      <c r="J732" s="3" t="str">
        <f t="shared" si="9"/>
        <v>pendente</v>
      </c>
    </row>
    <row r="733" spans="3:10">
      <c r="C733" s="47"/>
      <c r="D733" s="47"/>
      <c r="E733" s="47"/>
      <c r="F733" s="46"/>
      <c r="G733" s="45"/>
      <c r="H733" s="45"/>
      <c r="I733" s="45"/>
      <c r="J733" s="3" t="str">
        <f t="shared" si="9"/>
        <v>pendente</v>
      </c>
    </row>
    <row r="734" spans="3:10">
      <c r="C734" s="47"/>
      <c r="D734" s="47"/>
      <c r="E734" s="47"/>
      <c r="F734" s="46"/>
      <c r="G734" s="45"/>
      <c r="H734" s="45"/>
      <c r="I734" s="45"/>
      <c r="J734" s="3" t="str">
        <f t="shared" si="9"/>
        <v>pendente</v>
      </c>
    </row>
    <row r="735" spans="3:10">
      <c r="C735" s="47"/>
      <c r="D735" s="47"/>
      <c r="E735" s="44"/>
      <c r="F735" s="46"/>
      <c r="G735" s="28"/>
      <c r="H735" s="28"/>
      <c r="I735" s="28"/>
      <c r="J735" s="3" t="str">
        <f t="shared" si="9"/>
        <v>pendente</v>
      </c>
    </row>
    <row r="736" spans="3:10">
      <c r="C736" s="47"/>
      <c r="D736" s="47"/>
      <c r="E736" s="47"/>
      <c r="F736" s="46"/>
      <c r="G736" s="45"/>
      <c r="H736" s="45"/>
      <c r="I736" s="45"/>
      <c r="J736" s="3" t="str">
        <f t="shared" si="9"/>
        <v>pendente</v>
      </c>
    </row>
    <row r="737" spans="3:10" hidden="1">
      <c r="C737" s="47"/>
      <c r="D737" s="47"/>
      <c r="E737" s="47"/>
      <c r="F737" s="46"/>
      <c r="G737" s="45"/>
      <c r="H737" s="45"/>
      <c r="I737" s="45"/>
      <c r="J737" s="3" t="str">
        <f t="shared" si="9"/>
        <v>pendente</v>
      </c>
    </row>
    <row r="738" spans="3:10" hidden="1">
      <c r="C738" s="47"/>
      <c r="D738" s="47"/>
      <c r="E738" s="44"/>
      <c r="F738" s="46"/>
      <c r="G738" s="28"/>
      <c r="H738" s="28"/>
      <c r="I738" s="28"/>
      <c r="J738" s="3" t="str">
        <f t="shared" si="9"/>
        <v>pendente</v>
      </c>
    </row>
    <row r="739" spans="3:10" hidden="1">
      <c r="C739" s="47"/>
      <c r="D739" s="47"/>
      <c r="E739" s="47"/>
      <c r="F739" s="46"/>
      <c r="G739" s="45"/>
      <c r="H739" s="45"/>
      <c r="I739" s="45"/>
      <c r="J739" s="3" t="str">
        <f t="shared" si="9"/>
        <v>pendente</v>
      </c>
    </row>
    <row r="740" spans="3:10">
      <c r="C740" s="47"/>
      <c r="D740" s="47"/>
      <c r="E740" s="47"/>
      <c r="F740" s="46"/>
      <c r="G740" s="45"/>
      <c r="H740" s="45"/>
      <c r="I740" s="45"/>
      <c r="J740" s="3" t="str">
        <f t="shared" si="9"/>
        <v>pendente</v>
      </c>
    </row>
    <row r="741" spans="3:10">
      <c r="C741" s="47"/>
      <c r="D741" s="47"/>
      <c r="E741" s="47"/>
      <c r="F741" s="46"/>
      <c r="G741" s="45"/>
      <c r="H741" s="45"/>
      <c r="I741" s="45"/>
      <c r="J741" s="3" t="str">
        <f t="shared" si="9"/>
        <v>pendente</v>
      </c>
    </row>
    <row r="742" spans="3:10">
      <c r="C742" s="47"/>
      <c r="D742" s="47"/>
      <c r="E742" s="44"/>
      <c r="F742" s="46"/>
      <c r="G742" s="28"/>
      <c r="H742" s="28"/>
      <c r="I742" s="28"/>
      <c r="J742" s="3" t="str">
        <f t="shared" si="9"/>
        <v>pendente</v>
      </c>
    </row>
    <row r="743" spans="3:10">
      <c r="C743" s="47"/>
      <c r="D743" s="47"/>
      <c r="E743" s="47"/>
      <c r="F743" s="46"/>
      <c r="G743" s="45"/>
      <c r="H743" s="45"/>
      <c r="I743" s="45"/>
      <c r="J743" s="3" t="str">
        <f t="shared" si="9"/>
        <v>pendente</v>
      </c>
    </row>
    <row r="744" spans="3:10">
      <c r="C744" s="47"/>
      <c r="D744" s="47"/>
      <c r="E744" s="47"/>
      <c r="F744" s="46"/>
      <c r="G744" s="45"/>
      <c r="H744" s="45"/>
      <c r="I744" s="45"/>
      <c r="J744" s="3" t="str">
        <f t="shared" si="9"/>
        <v>pendente</v>
      </c>
    </row>
    <row r="745" spans="3:10">
      <c r="C745" s="47"/>
      <c r="D745" s="47"/>
      <c r="E745" s="47"/>
      <c r="F745" s="46"/>
      <c r="G745" s="45"/>
      <c r="H745" s="45"/>
      <c r="I745" s="45"/>
      <c r="J745" s="3" t="str">
        <f t="shared" si="9"/>
        <v>pendente</v>
      </c>
    </row>
    <row r="746" spans="3:10">
      <c r="C746" s="47"/>
      <c r="D746" s="47"/>
      <c r="E746" s="44"/>
      <c r="F746" s="46"/>
      <c r="G746" s="28"/>
      <c r="H746" s="28"/>
      <c r="I746" s="28"/>
      <c r="J746" s="3" t="str">
        <f t="shared" si="9"/>
        <v>pendente</v>
      </c>
    </row>
    <row r="747" spans="3:10">
      <c r="C747" s="47"/>
      <c r="D747" s="47"/>
      <c r="E747" s="47"/>
      <c r="F747" s="46"/>
      <c r="G747" s="45"/>
      <c r="H747" s="45"/>
      <c r="I747" s="45"/>
      <c r="J747" s="3" t="str">
        <f t="shared" si="9"/>
        <v>pendente</v>
      </c>
    </row>
    <row r="748" spans="3:10" hidden="1">
      <c r="C748" s="47"/>
      <c r="D748" s="47"/>
      <c r="E748" s="47"/>
      <c r="F748" s="46"/>
      <c r="G748" s="45"/>
      <c r="H748" s="45"/>
      <c r="I748" s="45"/>
      <c r="J748" s="3" t="str">
        <f t="shared" si="9"/>
        <v>pendente</v>
      </c>
    </row>
    <row r="749" spans="3:10" hidden="1">
      <c r="C749" s="47"/>
      <c r="D749" s="47"/>
      <c r="E749" s="44"/>
      <c r="F749" s="46"/>
      <c r="G749" s="28"/>
      <c r="H749" s="28"/>
      <c r="I749" s="28"/>
      <c r="J749" s="3" t="str">
        <f t="shared" si="9"/>
        <v>pendente</v>
      </c>
    </row>
    <row r="750" spans="3:10" hidden="1">
      <c r="C750" s="47"/>
      <c r="D750" s="47"/>
      <c r="E750" s="47"/>
      <c r="F750" s="46"/>
      <c r="G750" s="45"/>
      <c r="H750" s="45"/>
      <c r="I750" s="45"/>
      <c r="J750" s="3" t="str">
        <f t="shared" si="9"/>
        <v>pendente</v>
      </c>
    </row>
    <row r="751" spans="3:10">
      <c r="C751" s="47"/>
      <c r="D751" s="47"/>
      <c r="E751" s="47"/>
      <c r="F751" s="46"/>
      <c r="G751" s="45"/>
      <c r="H751" s="45"/>
      <c r="I751" s="45"/>
      <c r="J751" s="3" t="str">
        <f t="shared" si="9"/>
        <v>pendente</v>
      </c>
    </row>
    <row r="752" spans="3:10">
      <c r="C752" s="47"/>
      <c r="D752" s="47"/>
      <c r="E752" s="47"/>
      <c r="F752" s="46"/>
      <c r="G752" s="45"/>
      <c r="H752" s="45"/>
      <c r="I752" s="45"/>
      <c r="J752" s="3" t="str">
        <f t="shared" si="9"/>
        <v>pendente</v>
      </c>
    </row>
    <row r="753" spans="3:10">
      <c r="C753" s="47"/>
      <c r="D753" s="47"/>
      <c r="E753" s="47"/>
      <c r="F753" s="46"/>
      <c r="G753" s="45"/>
      <c r="H753" s="45"/>
      <c r="I753" s="45"/>
      <c r="J753" s="3" t="str">
        <f t="shared" si="9"/>
        <v>pendente</v>
      </c>
    </row>
    <row r="754" spans="3:10">
      <c r="C754" s="47"/>
      <c r="D754" s="47"/>
      <c r="E754" s="44"/>
      <c r="F754" s="46"/>
      <c r="G754" s="28"/>
      <c r="H754" s="28"/>
      <c r="I754" s="28"/>
      <c r="J754" s="3" t="str">
        <f t="shared" si="9"/>
        <v>pendente</v>
      </c>
    </row>
    <row r="755" spans="3:10">
      <c r="C755" s="47"/>
      <c r="D755" s="47"/>
      <c r="E755" s="47"/>
      <c r="F755" s="46"/>
      <c r="G755" s="45"/>
      <c r="H755" s="45"/>
      <c r="I755" s="45"/>
      <c r="J755" s="3" t="str">
        <f t="shared" si="9"/>
        <v>pendente</v>
      </c>
    </row>
    <row r="756" spans="3:10">
      <c r="C756" s="47"/>
      <c r="D756" s="47"/>
      <c r="E756" s="47"/>
      <c r="F756" s="46"/>
      <c r="G756" s="45"/>
      <c r="H756" s="45"/>
      <c r="I756" s="45"/>
      <c r="J756" s="3" t="str">
        <f t="shared" si="9"/>
        <v>pendente</v>
      </c>
    </row>
    <row r="757" spans="3:10">
      <c r="C757" s="47"/>
      <c r="D757" s="47"/>
      <c r="E757" s="47"/>
      <c r="F757" s="46"/>
      <c r="G757" s="45"/>
      <c r="H757" s="45"/>
      <c r="I757" s="45"/>
      <c r="J757" s="3" t="str">
        <f t="shared" si="9"/>
        <v>pendente</v>
      </c>
    </row>
    <row r="758" spans="3:10">
      <c r="C758" s="47"/>
      <c r="D758" s="47"/>
      <c r="E758" s="44"/>
      <c r="F758" s="46"/>
      <c r="G758" s="28"/>
      <c r="H758" s="28"/>
      <c r="I758" s="28"/>
      <c r="J758" s="3" t="str">
        <f t="shared" si="9"/>
        <v>pendente</v>
      </c>
    </row>
    <row r="759" spans="3:10">
      <c r="C759" s="47"/>
      <c r="D759" s="47"/>
      <c r="E759" s="47"/>
      <c r="F759" s="46"/>
      <c r="G759" s="45"/>
      <c r="H759" s="45"/>
      <c r="I759" s="45"/>
      <c r="J759" s="3" t="str">
        <f t="shared" si="9"/>
        <v>pendente</v>
      </c>
    </row>
    <row r="760" spans="3:10" hidden="1">
      <c r="C760" s="47"/>
      <c r="D760" s="47"/>
      <c r="E760" s="47"/>
      <c r="F760" s="46"/>
      <c r="G760" s="45"/>
      <c r="H760" s="45"/>
      <c r="I760" s="45"/>
      <c r="J760" s="3" t="str">
        <f t="shared" si="9"/>
        <v>pendente</v>
      </c>
    </row>
    <row r="761" spans="3:10" hidden="1">
      <c r="C761" s="47"/>
      <c r="D761" s="47"/>
      <c r="E761" s="44"/>
      <c r="F761" s="46"/>
      <c r="G761" s="28"/>
      <c r="H761" s="28"/>
      <c r="I761" s="28"/>
      <c r="J761" s="3" t="str">
        <f t="shared" si="9"/>
        <v>pendente</v>
      </c>
    </row>
    <row r="762" spans="3:10" hidden="1">
      <c r="C762" s="47"/>
      <c r="D762" s="47"/>
      <c r="E762" s="47"/>
      <c r="F762" s="46"/>
      <c r="G762" s="45"/>
      <c r="H762" s="45"/>
      <c r="I762" s="45"/>
      <c r="J762" s="3" t="str">
        <f t="shared" si="9"/>
        <v>pendente</v>
      </c>
    </row>
    <row r="763" spans="3:10">
      <c r="C763" s="47"/>
      <c r="D763" s="47"/>
      <c r="E763" s="47"/>
      <c r="F763" s="46"/>
      <c r="G763" s="45"/>
      <c r="H763" s="45"/>
      <c r="I763" s="45"/>
      <c r="J763" s="3" t="str">
        <f t="shared" si="9"/>
        <v>pendente</v>
      </c>
    </row>
    <row r="764" spans="3:10">
      <c r="C764" s="47"/>
      <c r="D764" s="47"/>
      <c r="E764" s="47"/>
      <c r="F764" s="46"/>
      <c r="G764" s="45"/>
      <c r="H764" s="45"/>
      <c r="I764" s="45"/>
      <c r="J764" s="3" t="str">
        <f t="shared" si="9"/>
        <v>pendente</v>
      </c>
    </row>
    <row r="765" spans="3:10">
      <c r="C765" s="47"/>
      <c r="D765" s="47"/>
      <c r="E765" s="47"/>
      <c r="F765" s="46"/>
      <c r="G765" s="45"/>
      <c r="H765" s="45"/>
      <c r="I765" s="45"/>
      <c r="J765" s="3" t="str">
        <f t="shared" si="9"/>
        <v>pendente</v>
      </c>
    </row>
    <row r="766" spans="3:10">
      <c r="C766" s="47"/>
      <c r="D766" s="47"/>
      <c r="E766" s="44"/>
      <c r="F766" s="46"/>
      <c r="G766" s="28"/>
      <c r="H766" s="28"/>
      <c r="I766" s="28"/>
      <c r="J766" s="3" t="str">
        <f t="shared" si="9"/>
        <v>pendente</v>
      </c>
    </row>
    <row r="767" spans="3:10">
      <c r="C767" s="47"/>
      <c r="D767" s="47"/>
      <c r="E767" s="47"/>
      <c r="F767" s="46"/>
      <c r="G767" s="45"/>
      <c r="H767" s="45"/>
      <c r="I767" s="45"/>
      <c r="J767" s="3" t="str">
        <f t="shared" si="9"/>
        <v>pendente</v>
      </c>
    </row>
    <row r="768" spans="3:10">
      <c r="C768" s="47"/>
      <c r="D768" s="47"/>
      <c r="E768" s="47"/>
      <c r="F768" s="46"/>
      <c r="G768" s="45"/>
      <c r="H768" s="45"/>
      <c r="I768" s="45"/>
      <c r="J768" s="3" t="str">
        <f t="shared" si="9"/>
        <v>pendente</v>
      </c>
    </row>
    <row r="769" spans="3:10">
      <c r="C769" s="47"/>
      <c r="D769" s="47"/>
      <c r="E769" s="47"/>
      <c r="F769" s="46"/>
      <c r="G769" s="45"/>
      <c r="H769" s="45"/>
      <c r="I769" s="45"/>
      <c r="J769" s="3" t="str">
        <f t="shared" si="9"/>
        <v>pendente</v>
      </c>
    </row>
    <row r="770" spans="3:10">
      <c r="C770" s="47"/>
      <c r="D770" s="47"/>
      <c r="E770" s="44"/>
      <c r="F770" s="46"/>
      <c r="G770" s="28"/>
      <c r="H770" s="28"/>
      <c r="I770" s="28"/>
      <c r="J770" s="3" t="str">
        <f t="shared" si="9"/>
        <v>pendente</v>
      </c>
    </row>
    <row r="771" spans="3:10">
      <c r="C771" s="47"/>
      <c r="D771" s="47"/>
      <c r="E771" s="47"/>
      <c r="F771" s="46"/>
      <c r="G771" s="45"/>
      <c r="H771" s="45"/>
      <c r="I771" s="45"/>
      <c r="J771" s="3" t="str">
        <f t="shared" si="9"/>
        <v>pendente</v>
      </c>
    </row>
    <row r="772" spans="3:10" hidden="1">
      <c r="C772" s="47"/>
      <c r="D772" s="47"/>
      <c r="E772" s="47"/>
      <c r="F772" s="46"/>
      <c r="G772" s="45"/>
      <c r="H772" s="45"/>
      <c r="I772" s="45"/>
      <c r="J772" s="3" t="str">
        <f t="shared" si="9"/>
        <v>pendente</v>
      </c>
    </row>
    <row r="773" spans="3:10" hidden="1">
      <c r="C773" s="47"/>
      <c r="D773" s="47"/>
      <c r="E773" s="44"/>
      <c r="F773" s="46"/>
      <c r="G773" s="28"/>
      <c r="H773" s="28"/>
      <c r="I773" s="28"/>
      <c r="J773" s="3" t="str">
        <f t="shared" si="9"/>
        <v>pendente</v>
      </c>
    </row>
    <row r="774" spans="3:10" hidden="1">
      <c r="C774" s="47"/>
      <c r="D774" s="47"/>
      <c r="E774" s="47"/>
      <c r="F774" s="46"/>
      <c r="G774" s="45"/>
      <c r="H774" s="45"/>
      <c r="I774" s="45"/>
      <c r="J774" s="3" t="str">
        <f t="shared" si="9"/>
        <v>pendente</v>
      </c>
    </row>
    <row r="775" spans="3:10">
      <c r="C775" s="47"/>
      <c r="D775" s="47"/>
      <c r="E775" s="47"/>
      <c r="F775" s="46"/>
      <c r="G775" s="45"/>
      <c r="H775" s="45"/>
      <c r="I775" s="45"/>
      <c r="J775" s="3" t="str">
        <f t="shared" si="9"/>
        <v>pendente</v>
      </c>
    </row>
    <row r="776" spans="3:10">
      <c r="C776" s="47"/>
      <c r="D776" s="47"/>
      <c r="E776" s="47"/>
      <c r="F776" s="46"/>
      <c r="G776" s="45"/>
      <c r="H776" s="45"/>
      <c r="I776" s="45"/>
      <c r="J776" s="3" t="str">
        <f t="shared" si="9"/>
        <v>pendente</v>
      </c>
    </row>
    <row r="777" spans="3:10">
      <c r="C777" s="47"/>
      <c r="D777" s="47"/>
      <c r="E777" s="47"/>
      <c r="F777" s="46"/>
      <c r="G777" s="45"/>
      <c r="H777" s="45"/>
      <c r="I777" s="45"/>
      <c r="J777" s="3" t="str">
        <f t="shared" si="9"/>
        <v>pendente</v>
      </c>
    </row>
    <row r="778" spans="3:10">
      <c r="C778" s="47"/>
      <c r="D778" s="47"/>
      <c r="E778" s="44"/>
      <c r="F778" s="46"/>
      <c r="G778" s="28"/>
      <c r="H778" s="28"/>
      <c r="I778" s="28"/>
      <c r="J778" s="3" t="str">
        <f t="shared" si="9"/>
        <v>pendente</v>
      </c>
    </row>
    <row r="779" spans="3:10">
      <c r="C779" s="47"/>
      <c r="D779" s="47"/>
      <c r="E779" s="47"/>
      <c r="F779" s="46"/>
      <c r="G779" s="45"/>
      <c r="H779" s="45"/>
      <c r="I779" s="45"/>
      <c r="J779" s="3" t="str">
        <f t="shared" si="9"/>
        <v>pendente</v>
      </c>
    </row>
    <row r="780" spans="3:10">
      <c r="C780" s="47"/>
      <c r="D780" s="47"/>
      <c r="E780" s="47"/>
      <c r="F780" s="46"/>
      <c r="G780" s="45"/>
      <c r="H780" s="45"/>
      <c r="I780" s="45"/>
      <c r="J780" s="3" t="str">
        <f t="shared" si="9"/>
        <v>pendente</v>
      </c>
    </row>
    <row r="781" spans="3:10">
      <c r="C781" s="47"/>
      <c r="D781" s="47"/>
      <c r="E781" s="47"/>
      <c r="F781" s="46"/>
      <c r="G781" s="45"/>
      <c r="H781" s="45"/>
      <c r="I781" s="45"/>
      <c r="J781" s="3" t="str">
        <f t="shared" si="9"/>
        <v>pendente</v>
      </c>
    </row>
    <row r="782" spans="3:10">
      <c r="C782" s="47"/>
      <c r="D782" s="47"/>
      <c r="E782" s="44"/>
      <c r="F782" s="46"/>
      <c r="G782" s="28"/>
      <c r="H782" s="28"/>
      <c r="I782" s="28"/>
      <c r="J782" s="3" t="str">
        <f t="shared" si="9"/>
        <v>pendente</v>
      </c>
    </row>
    <row r="783" spans="3:10">
      <c r="C783" s="47"/>
      <c r="D783" s="47"/>
      <c r="E783" s="47"/>
      <c r="F783" s="46"/>
      <c r="G783" s="45"/>
      <c r="H783" s="45"/>
      <c r="I783" s="45"/>
      <c r="J783" s="3" t="str">
        <f t="shared" si="9"/>
        <v>pendente</v>
      </c>
    </row>
    <row r="784" spans="3:10" hidden="1">
      <c r="C784" s="47"/>
      <c r="D784" s="47"/>
      <c r="E784" s="47"/>
      <c r="F784" s="46"/>
      <c r="G784" s="45"/>
      <c r="H784" s="45"/>
      <c r="I784" s="45"/>
      <c r="J784" s="3" t="str">
        <f t="shared" si="9"/>
        <v>pendente</v>
      </c>
    </row>
    <row r="785" spans="3:10" hidden="1">
      <c r="C785" s="47"/>
      <c r="D785" s="47"/>
      <c r="E785" s="44"/>
      <c r="F785" s="46"/>
      <c r="G785" s="28"/>
      <c r="H785" s="28"/>
      <c r="I785" s="28"/>
      <c r="J785" s="3" t="str">
        <f t="shared" si="9"/>
        <v>pendente</v>
      </c>
    </row>
    <row r="786" spans="3:10" hidden="1">
      <c r="C786" s="47"/>
      <c r="D786" s="47"/>
      <c r="E786" s="47"/>
      <c r="F786" s="46"/>
      <c r="G786" s="45"/>
      <c r="H786" s="45"/>
      <c r="I786" s="45"/>
      <c r="J786" s="3" t="str">
        <f t="shared" si="9"/>
        <v>pendente</v>
      </c>
    </row>
    <row r="787" spans="3:10">
      <c r="C787" s="47"/>
      <c r="D787" s="47"/>
      <c r="E787" s="47"/>
      <c r="F787" s="46"/>
      <c r="G787" s="45"/>
      <c r="H787" s="45"/>
      <c r="I787" s="45"/>
      <c r="J787" s="3" t="str">
        <f t="shared" si="9"/>
        <v>pendente</v>
      </c>
    </row>
    <row r="788" spans="3:10">
      <c r="C788" s="47"/>
      <c r="D788" s="47"/>
      <c r="E788" s="47"/>
      <c r="F788" s="46"/>
      <c r="G788" s="45"/>
      <c r="H788" s="45"/>
      <c r="I788" s="45"/>
      <c r="J788" s="3" t="str">
        <f t="shared" si="9"/>
        <v>pendente</v>
      </c>
    </row>
    <row r="789" spans="3:10">
      <c r="C789" s="47"/>
      <c r="D789" s="47"/>
      <c r="E789" s="47"/>
      <c r="F789" s="46"/>
      <c r="G789" s="45"/>
      <c r="H789" s="45"/>
      <c r="I789" s="45"/>
      <c r="J789" s="3" t="str">
        <f t="shared" si="9"/>
        <v>pendente</v>
      </c>
    </row>
    <row r="790" spans="3:10">
      <c r="C790" s="47"/>
      <c r="D790" s="47"/>
      <c r="E790" s="44"/>
      <c r="F790" s="46"/>
      <c r="G790" s="28"/>
      <c r="H790" s="28"/>
      <c r="I790" s="28"/>
      <c r="J790" s="3" t="str">
        <f t="shared" si="9"/>
        <v>pendente</v>
      </c>
    </row>
    <row r="791" spans="3:10">
      <c r="C791" s="47"/>
      <c r="D791" s="47"/>
      <c r="E791" s="47"/>
      <c r="F791" s="46"/>
      <c r="G791" s="45"/>
      <c r="H791" s="45"/>
      <c r="I791" s="45"/>
      <c r="J791" s="3" t="str">
        <f t="shared" si="9"/>
        <v>pendente</v>
      </c>
    </row>
    <row r="792" spans="3:10">
      <c r="C792" s="47"/>
      <c r="D792" s="47"/>
      <c r="E792" s="47"/>
      <c r="F792" s="46"/>
      <c r="G792" s="45"/>
      <c r="H792" s="45"/>
      <c r="I792" s="45"/>
      <c r="J792" s="3" t="str">
        <f t="shared" si="9"/>
        <v>pendente</v>
      </c>
    </row>
    <row r="793" spans="3:10">
      <c r="C793" s="47"/>
      <c r="D793" s="47"/>
      <c r="E793" s="47"/>
      <c r="F793" s="46"/>
      <c r="G793" s="45"/>
      <c r="H793" s="45"/>
      <c r="I793" s="45"/>
      <c r="J793" s="3" t="str">
        <f t="shared" si="9"/>
        <v>pendente</v>
      </c>
    </row>
    <row r="794" spans="3:10">
      <c r="C794" s="47"/>
      <c r="D794" s="47"/>
      <c r="E794" s="44"/>
      <c r="F794" s="46"/>
      <c r="G794" s="28"/>
      <c r="H794" s="28"/>
      <c r="I794" s="28"/>
      <c r="J794" s="3" t="str">
        <f t="shared" si="9"/>
        <v>pendente</v>
      </c>
    </row>
    <row r="795" spans="3:10">
      <c r="C795" s="47"/>
      <c r="D795" s="47"/>
      <c r="E795" s="47"/>
      <c r="F795" s="46"/>
      <c r="G795" s="45"/>
      <c r="H795" s="45"/>
      <c r="I795" s="45"/>
      <c r="J795" s="3" t="str">
        <f t="shared" si="9"/>
        <v>pendente</v>
      </c>
    </row>
    <row r="796" spans="3:10" hidden="1">
      <c r="C796" s="47"/>
      <c r="D796" s="47"/>
      <c r="E796" s="47"/>
      <c r="F796" s="46"/>
      <c r="G796" s="45"/>
      <c r="H796" s="45"/>
      <c r="I796" s="45"/>
      <c r="J796" s="3" t="str">
        <f t="shared" si="9"/>
        <v>pendente</v>
      </c>
    </row>
    <row r="797" spans="3:10" hidden="1">
      <c r="C797" s="47"/>
      <c r="D797" s="47"/>
      <c r="E797" s="44"/>
      <c r="F797" s="46"/>
      <c r="G797" s="28"/>
      <c r="H797" s="28"/>
      <c r="I797" s="28"/>
      <c r="J797" s="3" t="str">
        <f t="shared" si="9"/>
        <v>pendente</v>
      </c>
    </row>
    <row r="798" spans="3:10" hidden="1">
      <c r="C798" s="47"/>
      <c r="D798" s="47"/>
      <c r="E798" s="47"/>
      <c r="F798" s="46"/>
      <c r="G798" s="45"/>
      <c r="H798" s="45"/>
      <c r="I798" s="45"/>
      <c r="J798" s="3" t="str">
        <f t="shared" si="9"/>
        <v>pendente</v>
      </c>
    </row>
    <row r="799" spans="3:10">
      <c r="C799" s="47"/>
      <c r="D799" s="47"/>
      <c r="E799" s="47"/>
      <c r="F799" s="46"/>
      <c r="G799" s="45"/>
      <c r="H799" s="45"/>
      <c r="I799" s="45"/>
      <c r="J799" s="3" t="str">
        <f t="shared" si="9"/>
        <v>pendente</v>
      </c>
    </row>
    <row r="800" spans="3:10">
      <c r="C800" s="47"/>
      <c r="D800" s="47"/>
      <c r="E800" s="47"/>
      <c r="F800" s="46"/>
      <c r="G800" s="45"/>
      <c r="H800" s="45"/>
      <c r="I800" s="45"/>
      <c r="J800" s="3" t="str">
        <f t="shared" si="9"/>
        <v>pendente</v>
      </c>
    </row>
    <row r="801" spans="3:10">
      <c r="C801" s="47"/>
      <c r="D801" s="47"/>
      <c r="E801" s="47"/>
      <c r="F801" s="46"/>
      <c r="G801" s="45"/>
      <c r="H801" s="45"/>
      <c r="I801" s="45"/>
      <c r="J801" s="3" t="str">
        <f t="shared" si="9"/>
        <v>pendente</v>
      </c>
    </row>
    <row r="802" spans="3:10">
      <c r="C802" s="47"/>
      <c r="D802" s="47"/>
      <c r="E802" s="44"/>
      <c r="F802" s="46"/>
      <c r="G802" s="28"/>
      <c r="H802" s="28"/>
      <c r="I802" s="28"/>
      <c r="J802" s="3" t="str">
        <f t="shared" si="9"/>
        <v>pendente</v>
      </c>
    </row>
    <row r="803" spans="3:10">
      <c r="C803" s="47"/>
      <c r="D803" s="47"/>
      <c r="E803" s="47"/>
      <c r="F803" s="46"/>
      <c r="G803" s="45"/>
      <c r="H803" s="45"/>
      <c r="I803" s="45"/>
      <c r="J803" s="3" t="str">
        <f t="shared" si="9"/>
        <v>pendente</v>
      </c>
    </row>
    <row r="804" spans="3:10">
      <c r="C804" s="47"/>
      <c r="D804" s="47"/>
      <c r="E804" s="47"/>
      <c r="F804" s="46"/>
      <c r="G804" s="45"/>
      <c r="H804" s="45"/>
      <c r="I804" s="45"/>
      <c r="J804" s="3" t="str">
        <f t="shared" si="9"/>
        <v>pendente</v>
      </c>
    </row>
    <row r="805" spans="3:10">
      <c r="C805" s="47"/>
      <c r="D805" s="47"/>
      <c r="E805" s="47"/>
      <c r="F805" s="46"/>
      <c r="G805" s="45"/>
      <c r="H805" s="45"/>
      <c r="I805" s="45"/>
      <c r="J805" s="3" t="str">
        <f t="shared" si="9"/>
        <v>pendente</v>
      </c>
    </row>
    <row r="806" spans="3:10">
      <c r="C806" s="47"/>
      <c r="D806" s="47"/>
      <c r="E806" s="44"/>
      <c r="F806" s="46"/>
      <c r="G806" s="28"/>
      <c r="H806" s="28"/>
      <c r="I806" s="28"/>
      <c r="J806" s="3" t="str">
        <f t="shared" si="9"/>
        <v>pendente</v>
      </c>
    </row>
    <row r="807" spans="3:10">
      <c r="C807" s="47"/>
      <c r="D807" s="47"/>
      <c r="E807" s="47"/>
      <c r="F807" s="46"/>
      <c r="G807" s="45"/>
      <c r="H807" s="45"/>
      <c r="I807" s="45"/>
      <c r="J807" s="3" t="str">
        <f t="shared" si="9"/>
        <v>pendente</v>
      </c>
    </row>
    <row r="808" spans="3:10" hidden="1">
      <c r="C808" s="47"/>
      <c r="D808" s="47"/>
      <c r="E808" s="47"/>
      <c r="F808" s="46"/>
      <c r="G808" s="45"/>
      <c r="H808" s="45"/>
      <c r="I808" s="45"/>
      <c r="J808" s="3" t="str">
        <f t="shared" si="9"/>
        <v>pendente</v>
      </c>
    </row>
    <row r="809" spans="3:10" hidden="1">
      <c r="C809" s="47"/>
      <c r="D809" s="47"/>
      <c r="E809" s="44"/>
      <c r="F809" s="46"/>
      <c r="G809" s="28"/>
      <c r="H809" s="28"/>
      <c r="I809" s="28"/>
      <c r="J809" s="3" t="str">
        <f t="shared" si="9"/>
        <v>pendente</v>
      </c>
    </row>
    <row r="810" spans="3:10" hidden="1">
      <c r="C810" s="47"/>
      <c r="D810" s="47"/>
      <c r="E810" s="47"/>
      <c r="F810" s="46"/>
      <c r="G810" s="45"/>
      <c r="H810" s="45"/>
      <c r="I810" s="45"/>
      <c r="J810" s="3" t="str">
        <f t="shared" si="9"/>
        <v>pendente</v>
      </c>
    </row>
    <row r="811" spans="3:10">
      <c r="C811" s="47"/>
      <c r="D811" s="47"/>
      <c r="E811" s="47"/>
      <c r="F811" s="46"/>
      <c r="G811" s="45"/>
      <c r="H811" s="45"/>
      <c r="I811" s="45"/>
      <c r="J811" s="3" t="str">
        <f t="shared" si="9"/>
        <v>pendente</v>
      </c>
    </row>
    <row r="812" spans="3:10">
      <c r="C812" s="47"/>
      <c r="D812" s="47"/>
      <c r="E812" s="47"/>
      <c r="F812" s="46"/>
      <c r="G812" s="45"/>
      <c r="H812" s="45"/>
      <c r="I812" s="45"/>
      <c r="J812" s="3" t="str">
        <f t="shared" si="9"/>
        <v>pendente</v>
      </c>
    </row>
    <row r="813" spans="3:10">
      <c r="C813" s="47"/>
      <c r="D813" s="47"/>
      <c r="E813" s="44"/>
      <c r="F813" s="46"/>
      <c r="G813" s="28"/>
      <c r="H813" s="28"/>
      <c r="I813" s="28"/>
      <c r="J813" s="3" t="str">
        <f t="shared" si="9"/>
        <v>pendente</v>
      </c>
    </row>
    <row r="814" spans="3:10">
      <c r="C814" s="47"/>
      <c r="D814" s="47"/>
      <c r="E814" s="47"/>
      <c r="F814" s="46"/>
      <c r="G814" s="45"/>
      <c r="H814" s="45"/>
      <c r="I814" s="45"/>
      <c r="J814" s="3" t="str">
        <f t="shared" si="9"/>
        <v>pendente</v>
      </c>
    </row>
    <row r="815" spans="3:10">
      <c r="C815" s="47"/>
      <c r="D815" s="47"/>
      <c r="E815" s="47"/>
      <c r="F815" s="46"/>
      <c r="G815" s="45"/>
      <c r="H815" s="45"/>
      <c r="I815" s="45"/>
      <c r="J815" s="3" t="str">
        <f t="shared" si="9"/>
        <v>pendente</v>
      </c>
    </row>
    <row r="816" spans="3:10">
      <c r="C816" s="47"/>
      <c r="D816" s="47"/>
      <c r="E816" s="47"/>
      <c r="F816" s="46"/>
      <c r="G816" s="45"/>
      <c r="H816" s="45"/>
      <c r="I816" s="45"/>
      <c r="J816" s="3" t="str">
        <f t="shared" si="9"/>
        <v>pendente</v>
      </c>
    </row>
    <row r="817" spans="3:10">
      <c r="C817" s="47"/>
      <c r="D817" s="47"/>
      <c r="E817" s="44"/>
      <c r="F817" s="46"/>
      <c r="G817" s="28"/>
      <c r="H817" s="28"/>
      <c r="I817" s="28"/>
      <c r="J817" s="3" t="str">
        <f t="shared" si="9"/>
        <v>pendente</v>
      </c>
    </row>
    <row r="818" spans="3:10">
      <c r="C818" s="47"/>
      <c r="D818" s="47"/>
      <c r="E818" s="47"/>
      <c r="F818" s="46"/>
      <c r="G818" s="45"/>
      <c r="H818" s="45"/>
      <c r="I818" s="45"/>
      <c r="J818" s="3" t="str">
        <f t="shared" si="9"/>
        <v>pendente</v>
      </c>
    </row>
    <row r="819" spans="3:10" hidden="1">
      <c r="C819" s="47"/>
      <c r="D819" s="47"/>
      <c r="E819" s="47"/>
      <c r="F819" s="46"/>
      <c r="G819" s="45"/>
      <c r="H819" s="45"/>
      <c r="I819" s="45"/>
      <c r="J819" s="3" t="str">
        <f t="shared" si="9"/>
        <v>pendente</v>
      </c>
    </row>
    <row r="820" spans="3:10" hidden="1">
      <c r="C820" s="47"/>
      <c r="D820" s="47"/>
      <c r="E820" s="44"/>
      <c r="F820" s="46"/>
      <c r="G820" s="28"/>
      <c r="H820" s="28"/>
      <c r="I820" s="28"/>
      <c r="J820" s="3" t="str">
        <f t="shared" si="9"/>
        <v>pendente</v>
      </c>
    </row>
    <row r="821" spans="3:10" hidden="1">
      <c r="C821" s="47"/>
      <c r="D821" s="47"/>
      <c r="E821" s="47"/>
      <c r="F821" s="46"/>
      <c r="G821" s="45"/>
      <c r="H821" s="45"/>
      <c r="I821" s="45"/>
      <c r="J821" s="3" t="str">
        <f t="shared" si="9"/>
        <v>pendente</v>
      </c>
    </row>
    <row r="822" spans="3:10">
      <c r="C822" s="47"/>
      <c r="D822" s="47"/>
      <c r="E822" s="47"/>
      <c r="F822" s="46"/>
      <c r="G822" s="45"/>
      <c r="H822" s="45"/>
      <c r="I822" s="45"/>
      <c r="J822" s="3" t="str">
        <f t="shared" si="9"/>
        <v>pendente</v>
      </c>
    </row>
    <row r="823" spans="3:10">
      <c r="C823" s="47"/>
      <c r="D823" s="47"/>
      <c r="E823" s="47"/>
      <c r="F823" s="46"/>
      <c r="G823" s="45"/>
      <c r="H823" s="45"/>
      <c r="I823" s="45"/>
      <c r="J823" s="3" t="str">
        <f t="shared" si="9"/>
        <v>pendente</v>
      </c>
    </row>
    <row r="824" spans="3:10">
      <c r="C824" s="47"/>
      <c r="D824" s="47"/>
      <c r="E824" s="47"/>
      <c r="F824" s="46"/>
      <c r="G824" s="45"/>
      <c r="H824" s="45"/>
      <c r="I824" s="45"/>
      <c r="J824" s="3" t="str">
        <f t="shared" si="9"/>
        <v>pendente</v>
      </c>
    </row>
    <row r="825" spans="3:10">
      <c r="C825" s="47"/>
      <c r="D825" s="47"/>
      <c r="E825" s="44"/>
      <c r="F825" s="46"/>
      <c r="G825" s="28"/>
      <c r="H825" s="28"/>
      <c r="I825" s="28"/>
      <c r="J825" s="3" t="str">
        <f t="shared" si="9"/>
        <v>pendente</v>
      </c>
    </row>
    <row r="826" spans="3:10">
      <c r="C826" s="47"/>
      <c r="D826" s="47"/>
      <c r="E826" s="47"/>
      <c r="F826" s="46"/>
      <c r="G826" s="45"/>
      <c r="H826" s="45"/>
      <c r="I826" s="45"/>
      <c r="J826" s="3" t="str">
        <f t="shared" si="9"/>
        <v>pendente</v>
      </c>
    </row>
    <row r="827" spans="3:10">
      <c r="C827" s="47"/>
      <c r="D827" s="47"/>
      <c r="E827" s="47"/>
      <c r="F827" s="46"/>
      <c r="G827" s="45"/>
      <c r="H827" s="45"/>
      <c r="I827" s="45"/>
      <c r="J827" s="3" t="str">
        <f t="shared" si="9"/>
        <v>pendente</v>
      </c>
    </row>
    <row r="828" spans="3:10">
      <c r="C828" s="47"/>
      <c r="D828" s="47"/>
      <c r="E828" s="47"/>
      <c r="F828" s="46"/>
      <c r="G828" s="45"/>
      <c r="H828" s="45"/>
      <c r="I828" s="45"/>
      <c r="J828" s="3" t="str">
        <f t="shared" si="9"/>
        <v>pendente</v>
      </c>
    </row>
    <row r="829" spans="3:10">
      <c r="C829" s="47"/>
      <c r="D829" s="47"/>
      <c r="E829" s="44"/>
      <c r="F829" s="46"/>
      <c r="G829" s="28"/>
      <c r="H829" s="28"/>
      <c r="I829" s="28"/>
      <c r="J829" s="3" t="str">
        <f t="shared" si="9"/>
        <v>pendente</v>
      </c>
    </row>
    <row r="830" spans="3:10">
      <c r="C830" s="47"/>
      <c r="D830" s="47"/>
      <c r="E830" s="47"/>
      <c r="F830" s="46"/>
      <c r="G830" s="45"/>
      <c r="H830" s="45"/>
      <c r="I830" s="45"/>
      <c r="J830" s="3" t="str">
        <f t="shared" si="9"/>
        <v>pendente</v>
      </c>
    </row>
    <row r="831" spans="3:10" hidden="1">
      <c r="C831" s="47"/>
      <c r="D831" s="47"/>
      <c r="E831" s="47"/>
      <c r="F831" s="46"/>
      <c r="G831" s="45"/>
      <c r="H831" s="45"/>
      <c r="I831" s="45"/>
      <c r="J831" s="3" t="str">
        <f t="shared" si="9"/>
        <v>pendente</v>
      </c>
    </row>
    <row r="832" spans="3:10" hidden="1">
      <c r="C832" s="47"/>
      <c r="D832" s="47"/>
      <c r="E832" s="44"/>
      <c r="F832" s="46"/>
      <c r="G832" s="28"/>
      <c r="H832" s="28"/>
      <c r="I832" s="28"/>
      <c r="J832" s="3" t="str">
        <f t="shared" si="9"/>
        <v>pendente</v>
      </c>
    </row>
    <row r="833" spans="3:10" hidden="1">
      <c r="C833" s="47"/>
      <c r="D833" s="47"/>
      <c r="E833" s="47"/>
      <c r="F833" s="46"/>
      <c r="G833" s="45"/>
      <c r="H833" s="45"/>
      <c r="I833" s="45"/>
      <c r="J833" s="3" t="str">
        <f t="shared" si="9"/>
        <v>pendente</v>
      </c>
    </row>
    <row r="834" spans="3:10">
      <c r="C834" s="47"/>
      <c r="D834" s="47"/>
      <c r="E834" s="47"/>
      <c r="F834" s="46"/>
      <c r="G834" s="45"/>
      <c r="H834" s="45"/>
      <c r="I834" s="45"/>
      <c r="J834" s="3" t="str">
        <f t="shared" si="9"/>
        <v>pendente</v>
      </c>
    </row>
    <row r="835" spans="3:10">
      <c r="C835" s="47"/>
      <c r="D835" s="47"/>
      <c r="E835" s="47"/>
      <c r="F835" s="46"/>
      <c r="G835" s="45"/>
      <c r="H835" s="45"/>
      <c r="I835" s="45"/>
      <c r="J835" s="3" t="str">
        <f t="shared" si="9"/>
        <v>pendente</v>
      </c>
    </row>
    <row r="836" spans="3:10">
      <c r="C836" s="47"/>
      <c r="D836" s="47"/>
      <c r="E836" s="47"/>
      <c r="F836" s="46"/>
      <c r="G836" s="45"/>
      <c r="H836" s="45"/>
      <c r="I836" s="45"/>
      <c r="J836" s="3" t="str">
        <f t="shared" si="9"/>
        <v>pendente</v>
      </c>
    </row>
    <row r="837" spans="3:10">
      <c r="C837" s="47"/>
      <c r="D837" s="47"/>
      <c r="E837" s="44"/>
      <c r="F837" s="46"/>
      <c r="G837" s="28"/>
      <c r="H837" s="28"/>
      <c r="I837" s="28"/>
      <c r="J837" s="3" t="str">
        <f t="shared" si="9"/>
        <v>pendente</v>
      </c>
    </row>
    <row r="838" spans="3:10">
      <c r="C838" s="47"/>
      <c r="D838" s="47"/>
      <c r="E838" s="47"/>
      <c r="F838" s="46"/>
      <c r="G838" s="45"/>
      <c r="H838" s="45"/>
      <c r="I838" s="45"/>
      <c r="J838" s="3" t="str">
        <f t="shared" ref="J838:J878" si="10">IF(H838&lt;&gt;0,"finalizado", "pendente")</f>
        <v>pendente</v>
      </c>
    </row>
    <row r="839" spans="3:10">
      <c r="C839" s="47"/>
      <c r="D839" s="47"/>
      <c r="E839" s="47"/>
      <c r="F839" s="46"/>
      <c r="G839" s="45"/>
      <c r="H839" s="45"/>
      <c r="I839" s="45"/>
      <c r="J839" s="3" t="str">
        <f t="shared" si="10"/>
        <v>pendente</v>
      </c>
    </row>
    <row r="840" spans="3:10">
      <c r="C840" s="47"/>
      <c r="D840" s="47"/>
      <c r="E840" s="47"/>
      <c r="F840" s="46"/>
      <c r="G840" s="45"/>
      <c r="H840" s="45"/>
      <c r="I840" s="45"/>
      <c r="J840" s="3" t="str">
        <f t="shared" si="10"/>
        <v>pendente</v>
      </c>
    </row>
    <row r="841" spans="3:10">
      <c r="C841" s="47"/>
      <c r="D841" s="47"/>
      <c r="E841" s="44"/>
      <c r="F841" s="46"/>
      <c r="G841" s="28"/>
      <c r="H841" s="28"/>
      <c r="I841" s="28"/>
      <c r="J841" s="3" t="str">
        <f t="shared" si="10"/>
        <v>pendente</v>
      </c>
    </row>
    <row r="842" spans="3:10">
      <c r="C842" s="47"/>
      <c r="D842" s="47"/>
      <c r="E842" s="47"/>
      <c r="F842" s="46"/>
      <c r="G842" s="45"/>
      <c r="H842" s="45"/>
      <c r="I842" s="45"/>
      <c r="J842" s="3" t="str">
        <f t="shared" si="10"/>
        <v>pendente</v>
      </c>
    </row>
    <row r="843" spans="3:10" hidden="1">
      <c r="C843" s="47"/>
      <c r="D843" s="47"/>
      <c r="E843" s="47"/>
      <c r="F843" s="46"/>
      <c r="G843" s="45"/>
      <c r="H843" s="45"/>
      <c r="I843" s="45"/>
      <c r="J843" s="3" t="str">
        <f t="shared" si="10"/>
        <v>pendente</v>
      </c>
    </row>
    <row r="844" spans="3:10" hidden="1">
      <c r="C844" s="47"/>
      <c r="D844" s="47"/>
      <c r="E844" s="44"/>
      <c r="F844" s="46"/>
      <c r="G844" s="28"/>
      <c r="H844" s="28"/>
      <c r="I844" s="28"/>
      <c r="J844" s="3" t="str">
        <f t="shared" si="10"/>
        <v>pendente</v>
      </c>
    </row>
    <row r="845" spans="3:10" hidden="1">
      <c r="C845" s="47"/>
      <c r="D845" s="47"/>
      <c r="E845" s="47"/>
      <c r="F845" s="46"/>
      <c r="G845" s="45"/>
      <c r="H845" s="45"/>
      <c r="I845" s="45"/>
      <c r="J845" s="3" t="str">
        <f t="shared" si="10"/>
        <v>pendente</v>
      </c>
    </row>
    <row r="846" spans="3:10">
      <c r="C846" s="47"/>
      <c r="D846" s="47"/>
      <c r="E846" s="47"/>
      <c r="F846" s="46"/>
      <c r="G846" s="45"/>
      <c r="H846" s="45"/>
      <c r="I846" s="45"/>
      <c r="J846" s="3" t="str">
        <f t="shared" si="10"/>
        <v>pendente</v>
      </c>
    </row>
    <row r="847" spans="3:10">
      <c r="C847" s="47"/>
      <c r="D847" s="47"/>
      <c r="E847" s="47"/>
      <c r="F847" s="46"/>
      <c r="G847" s="45"/>
      <c r="H847" s="45"/>
      <c r="I847" s="45"/>
      <c r="J847" s="3" t="str">
        <f t="shared" si="10"/>
        <v>pendente</v>
      </c>
    </row>
    <row r="848" spans="3:10">
      <c r="C848" s="47"/>
      <c r="D848" s="47"/>
      <c r="E848" s="47"/>
      <c r="F848" s="46"/>
      <c r="G848" s="45"/>
      <c r="H848" s="45"/>
      <c r="I848" s="45"/>
      <c r="J848" s="3" t="str">
        <f t="shared" si="10"/>
        <v>pendente</v>
      </c>
    </row>
    <row r="849" spans="3:10">
      <c r="C849" s="47"/>
      <c r="D849" s="47"/>
      <c r="E849" s="44"/>
      <c r="F849" s="46"/>
      <c r="G849" s="28"/>
      <c r="H849" s="28"/>
      <c r="I849" s="28"/>
      <c r="J849" s="3" t="str">
        <f t="shared" si="10"/>
        <v>pendente</v>
      </c>
    </row>
    <row r="850" spans="3:10">
      <c r="C850" s="47"/>
      <c r="D850" s="47"/>
      <c r="E850" s="47"/>
      <c r="F850" s="46"/>
      <c r="G850" s="45"/>
      <c r="H850" s="45"/>
      <c r="I850" s="45"/>
      <c r="J850" s="3" t="str">
        <f t="shared" si="10"/>
        <v>pendente</v>
      </c>
    </row>
    <row r="851" spans="3:10">
      <c r="C851" s="47"/>
      <c r="D851" s="47"/>
      <c r="E851" s="47"/>
      <c r="F851" s="46"/>
      <c r="G851" s="45"/>
      <c r="H851" s="45"/>
      <c r="I851" s="45"/>
      <c r="J851" s="3" t="str">
        <f t="shared" si="10"/>
        <v>pendente</v>
      </c>
    </row>
    <row r="852" spans="3:10">
      <c r="C852" s="47"/>
      <c r="D852" s="47"/>
      <c r="E852" s="47"/>
      <c r="F852" s="46"/>
      <c r="G852" s="45"/>
      <c r="H852" s="45"/>
      <c r="I852" s="45"/>
      <c r="J852" s="3" t="str">
        <f t="shared" si="10"/>
        <v>pendente</v>
      </c>
    </row>
    <row r="853" spans="3:10">
      <c r="C853" s="47"/>
      <c r="D853" s="47"/>
      <c r="E853" s="44"/>
      <c r="F853" s="46"/>
      <c r="G853" s="28"/>
      <c r="H853" s="28"/>
      <c r="I853" s="28"/>
      <c r="J853" s="3" t="str">
        <f t="shared" si="10"/>
        <v>pendente</v>
      </c>
    </row>
    <row r="854" spans="3:10">
      <c r="C854" s="47"/>
      <c r="D854" s="47"/>
      <c r="E854" s="47"/>
      <c r="F854" s="46"/>
      <c r="G854" s="45"/>
      <c r="H854" s="45"/>
      <c r="I854" s="45"/>
      <c r="J854" s="3" t="str">
        <f t="shared" si="10"/>
        <v>pendente</v>
      </c>
    </row>
    <row r="855" spans="3:10" hidden="1">
      <c r="C855" s="47"/>
      <c r="D855" s="47"/>
      <c r="E855" s="47"/>
      <c r="F855" s="46"/>
      <c r="G855" s="45"/>
      <c r="H855" s="45"/>
      <c r="I855" s="45"/>
      <c r="J855" s="3" t="str">
        <f t="shared" si="10"/>
        <v>pendente</v>
      </c>
    </row>
    <row r="856" spans="3:10" hidden="1">
      <c r="C856" s="47"/>
      <c r="D856" s="47"/>
      <c r="E856" s="44"/>
      <c r="F856" s="46"/>
      <c r="G856" s="28"/>
      <c r="H856" s="28"/>
      <c r="I856" s="28"/>
      <c r="J856" s="3" t="str">
        <f t="shared" si="10"/>
        <v>pendente</v>
      </c>
    </row>
    <row r="857" spans="3:10" hidden="1">
      <c r="C857" s="47"/>
      <c r="D857" s="47"/>
      <c r="E857" s="47"/>
      <c r="F857" s="46"/>
      <c r="G857" s="45"/>
      <c r="H857" s="45"/>
      <c r="I857" s="45"/>
      <c r="J857" s="3" t="str">
        <f t="shared" si="10"/>
        <v>pendente</v>
      </c>
    </row>
    <row r="858" spans="3:10">
      <c r="C858" s="47"/>
      <c r="D858" s="47"/>
      <c r="E858" s="47"/>
      <c r="F858" s="46"/>
      <c r="G858" s="45"/>
      <c r="H858" s="45"/>
      <c r="I858" s="45"/>
      <c r="J858" s="3" t="str">
        <f t="shared" si="10"/>
        <v>pendente</v>
      </c>
    </row>
    <row r="859" spans="3:10">
      <c r="C859" s="47"/>
      <c r="D859" s="47"/>
      <c r="E859" s="47"/>
      <c r="F859" s="46"/>
      <c r="G859" s="45"/>
      <c r="H859" s="45"/>
      <c r="I859" s="45"/>
      <c r="J859" s="3" t="str">
        <f t="shared" si="10"/>
        <v>pendente</v>
      </c>
    </row>
    <row r="860" spans="3:10">
      <c r="C860" s="47"/>
      <c r="D860" s="47"/>
      <c r="E860" s="47"/>
      <c r="F860" s="46"/>
      <c r="G860" s="45"/>
      <c r="H860" s="45"/>
      <c r="I860" s="45"/>
      <c r="J860" s="3" t="str">
        <f t="shared" si="10"/>
        <v>pendente</v>
      </c>
    </row>
    <row r="861" spans="3:10">
      <c r="C861" s="47"/>
      <c r="D861" s="47"/>
      <c r="E861" s="44"/>
      <c r="F861" s="46"/>
      <c r="G861" s="28"/>
      <c r="H861" s="28"/>
      <c r="I861" s="28"/>
      <c r="J861" s="3" t="str">
        <f t="shared" si="10"/>
        <v>pendente</v>
      </c>
    </row>
    <row r="862" spans="3:10">
      <c r="C862" s="47"/>
      <c r="D862" s="47"/>
      <c r="E862" s="47"/>
      <c r="F862" s="46"/>
      <c r="G862" s="45"/>
      <c r="H862" s="45"/>
      <c r="I862" s="45"/>
      <c r="J862" s="3" t="str">
        <f t="shared" si="10"/>
        <v>pendente</v>
      </c>
    </row>
    <row r="863" spans="3:10">
      <c r="C863" s="47"/>
      <c r="D863" s="47"/>
      <c r="E863" s="47"/>
      <c r="F863" s="46"/>
      <c r="G863" s="45"/>
      <c r="H863" s="45"/>
      <c r="I863" s="45"/>
      <c r="J863" s="3" t="str">
        <f t="shared" si="10"/>
        <v>pendente</v>
      </c>
    </row>
    <row r="864" spans="3:10">
      <c r="C864" s="47"/>
      <c r="D864" s="47"/>
      <c r="E864" s="47"/>
      <c r="F864" s="46"/>
      <c r="G864" s="45"/>
      <c r="H864" s="45"/>
      <c r="I864" s="45"/>
      <c r="J864" s="3" t="str">
        <f t="shared" si="10"/>
        <v>pendente</v>
      </c>
    </row>
    <row r="865" spans="3:10">
      <c r="C865" s="47"/>
      <c r="D865" s="47"/>
      <c r="E865" s="44"/>
      <c r="F865" s="46"/>
      <c r="G865" s="28"/>
      <c r="H865" s="28"/>
      <c r="I865" s="28"/>
      <c r="J865" s="3" t="str">
        <f t="shared" si="10"/>
        <v>pendente</v>
      </c>
    </row>
    <row r="866" spans="3:10">
      <c r="C866" s="47"/>
      <c r="D866" s="47"/>
      <c r="E866" s="47"/>
      <c r="F866" s="46"/>
      <c r="G866" s="45"/>
      <c r="H866" s="45"/>
      <c r="I866" s="45"/>
      <c r="J866" s="3" t="str">
        <f t="shared" si="10"/>
        <v>pendente</v>
      </c>
    </row>
    <row r="867" spans="3:10" hidden="1">
      <c r="C867" s="47"/>
      <c r="D867" s="47"/>
      <c r="E867" s="47"/>
      <c r="F867" s="46"/>
      <c r="G867" s="45"/>
      <c r="H867" s="45"/>
      <c r="I867" s="45"/>
      <c r="J867" s="3" t="str">
        <f t="shared" si="10"/>
        <v>pendente</v>
      </c>
    </row>
    <row r="868" spans="3:10" hidden="1">
      <c r="C868" s="47"/>
      <c r="D868" s="47"/>
      <c r="E868" s="44"/>
      <c r="F868" s="46"/>
      <c r="G868" s="28"/>
      <c r="H868" s="28"/>
      <c r="I868" s="28"/>
      <c r="J868" s="3" t="str">
        <f t="shared" si="10"/>
        <v>pendente</v>
      </c>
    </row>
    <row r="869" spans="3:10" hidden="1">
      <c r="C869" s="47"/>
      <c r="D869" s="47"/>
      <c r="E869" s="47"/>
      <c r="F869" s="46"/>
      <c r="G869" s="45"/>
      <c r="H869" s="45"/>
      <c r="I869" s="45"/>
      <c r="J869" s="3" t="str">
        <f t="shared" si="10"/>
        <v>pendente</v>
      </c>
    </row>
    <row r="870" spans="3:10">
      <c r="C870" s="47"/>
      <c r="D870" s="47"/>
      <c r="E870" s="47"/>
      <c r="F870" s="46"/>
      <c r="G870" s="45"/>
      <c r="H870" s="45"/>
      <c r="I870" s="45"/>
      <c r="J870" s="3" t="str">
        <f t="shared" si="10"/>
        <v>pendente</v>
      </c>
    </row>
    <row r="871" spans="3:10">
      <c r="C871" s="47"/>
      <c r="D871" s="47"/>
      <c r="E871" s="47"/>
      <c r="F871" s="46"/>
      <c r="G871" s="45"/>
      <c r="H871" s="45"/>
      <c r="I871" s="45"/>
      <c r="J871" s="3" t="str">
        <f t="shared" si="10"/>
        <v>pendente</v>
      </c>
    </row>
    <row r="872" spans="3:10">
      <c r="C872" s="47"/>
      <c r="D872" s="47"/>
      <c r="E872" s="47"/>
      <c r="F872" s="46"/>
      <c r="G872" s="45"/>
      <c r="H872" s="45"/>
      <c r="I872" s="45"/>
      <c r="J872" s="3" t="str">
        <f t="shared" si="10"/>
        <v>pendente</v>
      </c>
    </row>
    <row r="873" spans="3:10">
      <c r="C873" s="47"/>
      <c r="D873" s="47"/>
      <c r="E873" s="44"/>
      <c r="F873" s="46"/>
      <c r="G873" s="28"/>
      <c r="H873" s="28"/>
      <c r="I873" s="28"/>
      <c r="J873" s="3" t="str">
        <f t="shared" si="10"/>
        <v>pendente</v>
      </c>
    </row>
    <row r="874" spans="3:10">
      <c r="C874" s="47"/>
      <c r="D874" s="47"/>
      <c r="E874" s="47"/>
      <c r="F874" s="46"/>
      <c r="G874" s="45"/>
      <c r="H874" s="45"/>
      <c r="I874" s="45"/>
      <c r="J874" s="3" t="str">
        <f t="shared" si="10"/>
        <v>pendente</v>
      </c>
    </row>
    <row r="875" spans="3:10">
      <c r="C875" s="47"/>
      <c r="D875" s="47"/>
      <c r="E875" s="47"/>
      <c r="F875" s="46"/>
      <c r="G875" s="45"/>
      <c r="H875" s="45"/>
      <c r="I875" s="45"/>
      <c r="J875" s="3" t="str">
        <f t="shared" si="10"/>
        <v>pendente</v>
      </c>
    </row>
    <row r="876" spans="3:10">
      <c r="C876" s="47"/>
      <c r="D876" s="47"/>
      <c r="E876" s="47"/>
      <c r="F876" s="46"/>
      <c r="G876" s="45"/>
      <c r="H876" s="45"/>
      <c r="I876" s="45"/>
      <c r="J876" s="3" t="str">
        <f t="shared" si="10"/>
        <v>pendente</v>
      </c>
    </row>
    <row r="877" spans="3:10">
      <c r="C877" s="47"/>
      <c r="D877" s="47"/>
      <c r="E877" s="44"/>
      <c r="F877" s="46"/>
      <c r="G877" s="28"/>
      <c r="H877" s="28"/>
      <c r="I877" s="28"/>
      <c r="J877" s="3" t="str">
        <f t="shared" si="10"/>
        <v>pendente</v>
      </c>
    </row>
    <row r="878" spans="3:10">
      <c r="C878" s="47"/>
      <c r="D878" s="47"/>
      <c r="E878" s="47"/>
      <c r="F878" s="46"/>
      <c r="G878" s="45"/>
      <c r="H878" s="45"/>
      <c r="I878" s="45"/>
      <c r="J878" s="3" t="str">
        <f t="shared" si="10"/>
        <v>pendente</v>
      </c>
    </row>
  </sheetData>
  <autoFilter ref="A1:H351"/>
  <conditionalFormatting sqref="E161">
    <cfRule type="cellIs" dxfId="4772" priority="618" operator="equal">
      <formula>"TBA"</formula>
    </cfRule>
  </conditionalFormatting>
  <conditionalFormatting sqref="E214:E215">
    <cfRule type="cellIs" dxfId="4771" priority="617" operator="equal">
      <formula>"TBA"</formula>
    </cfRule>
  </conditionalFormatting>
  <conditionalFormatting sqref="E202">
    <cfRule type="cellIs" dxfId="4770" priority="616" operator="equal">
      <formula>"TBA"</formula>
    </cfRule>
  </conditionalFormatting>
  <conditionalFormatting sqref="E66">
    <cfRule type="cellIs" dxfId="4769" priority="615" operator="equal">
      <formula>"TBA"</formula>
    </cfRule>
  </conditionalFormatting>
  <conditionalFormatting sqref="E134:E135">
    <cfRule type="cellIs" dxfId="4768" priority="610" operator="equal">
      <formula>"TBA"</formula>
    </cfRule>
  </conditionalFormatting>
  <conditionalFormatting sqref="E94">
    <cfRule type="cellIs" dxfId="4767" priority="609" operator="equal">
      <formula>"TBA"</formula>
    </cfRule>
  </conditionalFormatting>
  <conditionalFormatting sqref="E304">
    <cfRule type="cellIs" dxfId="4766" priority="602" operator="equal">
      <formula>"TBA"</formula>
    </cfRule>
  </conditionalFormatting>
  <conditionalFormatting sqref="E30">
    <cfRule type="cellIs" dxfId="4765" priority="604" operator="equal">
      <formula>"TBA"</formula>
    </cfRule>
  </conditionalFormatting>
  <conditionalFormatting sqref="E65">
    <cfRule type="cellIs" dxfId="4764" priority="603" operator="equal">
      <formula>"TBA"</formula>
    </cfRule>
  </conditionalFormatting>
  <conditionalFormatting sqref="E5">
    <cfRule type="cellIs" dxfId="4763" priority="598" operator="equal">
      <formula>"TBA"</formula>
    </cfRule>
  </conditionalFormatting>
  <conditionalFormatting sqref="E3">
    <cfRule type="cellIs" dxfId="4762" priority="583" operator="equal">
      <formula>"TBA"</formula>
    </cfRule>
  </conditionalFormatting>
  <conditionalFormatting sqref="E28:E29">
    <cfRule type="cellIs" dxfId="4761" priority="586" operator="equal">
      <formula>"TBA"</formula>
    </cfRule>
  </conditionalFormatting>
  <conditionalFormatting sqref="E38">
    <cfRule type="cellIs" dxfId="4760" priority="580" operator="equal">
      <formula>"TBA"</formula>
    </cfRule>
  </conditionalFormatting>
  <conditionalFormatting sqref="E73:E77">
    <cfRule type="cellIs" dxfId="4759" priority="575" operator="equal">
      <formula>"TBA"</formula>
    </cfRule>
  </conditionalFormatting>
  <conditionalFormatting sqref="E112">
    <cfRule type="cellIs" dxfId="4758" priority="572" operator="equal">
      <formula>"TBA"</formula>
    </cfRule>
  </conditionalFormatting>
  <conditionalFormatting sqref="E151">
    <cfRule type="cellIs" dxfId="4757" priority="567" operator="equal">
      <formula>"TBA"</formula>
    </cfRule>
  </conditionalFormatting>
  <conditionalFormatting sqref="E19">
    <cfRule type="cellIs" dxfId="4756" priority="559" operator="equal">
      <formula>"TBA"</formula>
    </cfRule>
  </conditionalFormatting>
  <conditionalFormatting sqref="E58">
    <cfRule type="cellIs" dxfId="4755" priority="558" operator="equal">
      <formula>"TBA"</formula>
    </cfRule>
  </conditionalFormatting>
  <conditionalFormatting sqref="E166">
    <cfRule type="cellIs" dxfId="4754" priority="555" operator="equal">
      <formula>"TBA"</formula>
    </cfRule>
  </conditionalFormatting>
  <conditionalFormatting sqref="E169">
    <cfRule type="cellIs" dxfId="4753" priority="550" operator="equal">
      <formula>"TBA"</formula>
    </cfRule>
  </conditionalFormatting>
  <conditionalFormatting sqref="E9">
    <cfRule type="cellIs" dxfId="4752" priority="545" operator="equal">
      <formula>"TBA"</formula>
    </cfRule>
  </conditionalFormatting>
  <conditionalFormatting sqref="E62">
    <cfRule type="cellIs" dxfId="4751" priority="543" operator="equal">
      <formula>"TBA"</formula>
    </cfRule>
  </conditionalFormatting>
  <conditionalFormatting sqref="E10">
    <cfRule type="cellIs" dxfId="4750" priority="544" operator="equal">
      <formula>"TBA"</formula>
    </cfRule>
  </conditionalFormatting>
  <conditionalFormatting sqref="E59">
    <cfRule type="cellIs" dxfId="4749" priority="534" operator="equal">
      <formula>"TBA"</formula>
    </cfRule>
  </conditionalFormatting>
  <conditionalFormatting sqref="E190:E191">
    <cfRule type="cellIs" dxfId="4748" priority="537" operator="equal">
      <formula>"TBA"</formula>
    </cfRule>
  </conditionalFormatting>
  <conditionalFormatting sqref="E102">
    <cfRule type="cellIs" dxfId="4747" priority="541" operator="equal">
      <formula>"TBA"</formula>
    </cfRule>
  </conditionalFormatting>
  <conditionalFormatting sqref="E63:E64">
    <cfRule type="cellIs" dxfId="4746" priority="542" operator="equal">
      <formula>"TBA"</formula>
    </cfRule>
  </conditionalFormatting>
  <conditionalFormatting sqref="E103:E104">
    <cfRule type="cellIs" dxfId="4745" priority="540" operator="equal">
      <formula>"TBA"</formula>
    </cfRule>
  </conditionalFormatting>
  <conditionalFormatting sqref="E139:E142">
    <cfRule type="cellIs" dxfId="4744" priority="539" operator="equal">
      <formula>"TBA"</formula>
    </cfRule>
  </conditionalFormatting>
  <conditionalFormatting sqref="E60:E61">
    <cfRule type="cellIs" dxfId="4743" priority="536" operator="equal">
      <formula>"TBA"</formula>
    </cfRule>
  </conditionalFormatting>
  <conditionalFormatting sqref="E136 E138">
    <cfRule type="cellIs" dxfId="4742" priority="533" operator="equal">
      <formula>"TBA"</formula>
    </cfRule>
  </conditionalFormatting>
  <conditionalFormatting sqref="E137">
    <cfRule type="cellIs" dxfId="4741" priority="532" operator="equal">
      <formula>"TBA"</formula>
    </cfRule>
  </conditionalFormatting>
  <conditionalFormatting sqref="E180:E181">
    <cfRule type="cellIs" dxfId="4740" priority="531" operator="equal">
      <formula>"TBA"</formula>
    </cfRule>
  </conditionalFormatting>
  <conditionalFormatting sqref="E33">
    <cfRule type="cellIs" dxfId="4739" priority="528" operator="equal">
      <formula>"TBA"</formula>
    </cfRule>
  </conditionalFormatting>
  <conditionalFormatting sqref="E32">
    <cfRule type="cellIs" dxfId="4738" priority="527" operator="equal">
      <formula>"TBA"</formula>
    </cfRule>
  </conditionalFormatting>
  <conditionalFormatting sqref="E68">
    <cfRule type="cellIs" dxfId="4737" priority="526" operator="equal">
      <formula>"TBA"</formula>
    </cfRule>
  </conditionalFormatting>
  <conditionalFormatting sqref="E67">
    <cfRule type="cellIs" dxfId="4736" priority="525" operator="equal">
      <formula>"TBA"</formula>
    </cfRule>
  </conditionalFormatting>
  <conditionalFormatting sqref="E101">
    <cfRule type="cellIs" dxfId="4735" priority="524" operator="equal">
      <formula>"TBA"</formula>
    </cfRule>
  </conditionalFormatting>
  <conditionalFormatting sqref="E100">
    <cfRule type="cellIs" dxfId="4734" priority="523" operator="equal">
      <formula>"TBA"</formula>
    </cfRule>
  </conditionalFormatting>
  <conditionalFormatting sqref="E106">
    <cfRule type="cellIs" dxfId="4733" priority="522" operator="equal">
      <formula>"TBA"</formula>
    </cfRule>
  </conditionalFormatting>
  <conditionalFormatting sqref="E105">
    <cfRule type="cellIs" dxfId="4732" priority="521" operator="equal">
      <formula>"TBA"</formula>
    </cfRule>
  </conditionalFormatting>
  <conditionalFormatting sqref="E133">
    <cfRule type="cellIs" dxfId="4731" priority="520" operator="equal">
      <formula>"TBA"</formula>
    </cfRule>
  </conditionalFormatting>
  <conditionalFormatting sqref="E132">
    <cfRule type="cellIs" dxfId="4730" priority="519" operator="equal">
      <formula>"TBA"</formula>
    </cfRule>
  </conditionalFormatting>
  <conditionalFormatting sqref="E144">
    <cfRule type="cellIs" dxfId="4729" priority="518" operator="equal">
      <formula>"TBA"</formula>
    </cfRule>
  </conditionalFormatting>
  <conditionalFormatting sqref="E143">
    <cfRule type="cellIs" dxfId="4728" priority="517" operator="equal">
      <formula>"TBA"</formula>
    </cfRule>
  </conditionalFormatting>
  <conditionalFormatting sqref="E197 E200">
    <cfRule type="cellIs" dxfId="4727" priority="516" operator="equal">
      <formula>"TBA"</formula>
    </cfRule>
  </conditionalFormatting>
  <conditionalFormatting sqref="E196">
    <cfRule type="cellIs" dxfId="4726" priority="515" operator="equal">
      <formula>"TBA"</formula>
    </cfRule>
  </conditionalFormatting>
  <conditionalFormatting sqref="E42:E45">
    <cfRule type="cellIs" dxfId="4725" priority="514" operator="equal">
      <formula>"TBA"</formula>
    </cfRule>
  </conditionalFormatting>
  <conditionalFormatting sqref="E77:E79">
    <cfRule type="cellIs" dxfId="4724" priority="513" operator="equal">
      <formula>"TBA"</formula>
    </cfRule>
  </conditionalFormatting>
  <conditionalFormatting sqref="E80">
    <cfRule type="cellIs" dxfId="4723" priority="512" operator="equal">
      <formula>"TBA"</formula>
    </cfRule>
  </conditionalFormatting>
  <conditionalFormatting sqref="E116:E119">
    <cfRule type="cellIs" dxfId="4722" priority="511" operator="equal">
      <formula>"TBA"</formula>
    </cfRule>
  </conditionalFormatting>
  <conditionalFormatting sqref="E155:E158">
    <cfRule type="cellIs" dxfId="4721" priority="510" operator="equal">
      <formula>"TBA"</formula>
    </cfRule>
  </conditionalFormatting>
  <conditionalFormatting sqref="E263:E265">
    <cfRule type="cellIs" dxfId="4720" priority="509" operator="equal">
      <formula>"TBA"</formula>
    </cfRule>
  </conditionalFormatting>
  <conditionalFormatting sqref="E47:E48">
    <cfRule type="cellIs" dxfId="4719" priority="508" operator="equal">
      <formula>"TBA"</formula>
    </cfRule>
  </conditionalFormatting>
  <conditionalFormatting sqref="E82:E83">
    <cfRule type="cellIs" dxfId="4718" priority="505" operator="equal">
      <formula>"TBA"</formula>
    </cfRule>
  </conditionalFormatting>
  <conditionalFormatting sqref="E46">
    <cfRule type="cellIs" dxfId="4717" priority="506" operator="equal">
      <formula>"TBA"</formula>
    </cfRule>
  </conditionalFormatting>
  <conditionalFormatting sqref="E49">
    <cfRule type="cellIs" dxfId="4716" priority="507" operator="equal">
      <formula>"TBA"</formula>
    </cfRule>
  </conditionalFormatting>
  <conditionalFormatting sqref="E125:E126">
    <cfRule type="cellIs" dxfId="4715" priority="502" operator="equal">
      <formula>"TBA"</formula>
    </cfRule>
  </conditionalFormatting>
  <conditionalFormatting sqref="E81">
    <cfRule type="cellIs" dxfId="4714" priority="503" operator="equal">
      <formula>"TBA"</formula>
    </cfRule>
  </conditionalFormatting>
  <conditionalFormatting sqref="E84">
    <cfRule type="cellIs" dxfId="4713" priority="504" operator="equal">
      <formula>"TBA"</formula>
    </cfRule>
  </conditionalFormatting>
  <conditionalFormatting sqref="E277">
    <cfRule type="cellIs" dxfId="4712" priority="499" operator="equal">
      <formula>"TBA"</formula>
    </cfRule>
  </conditionalFormatting>
  <conditionalFormatting sqref="E124">
    <cfRule type="cellIs" dxfId="4711" priority="500" operator="equal">
      <formula>"TBA"</formula>
    </cfRule>
  </conditionalFormatting>
  <conditionalFormatting sqref="E127">
    <cfRule type="cellIs" dxfId="4710" priority="501" operator="equal">
      <formula>"TBA"</formula>
    </cfRule>
  </conditionalFormatting>
  <conditionalFormatting sqref="E128:E131">
    <cfRule type="cellIs" dxfId="4709" priority="496" operator="equal">
      <formula>"TBA"</formula>
    </cfRule>
  </conditionalFormatting>
  <conditionalFormatting sqref="E50:E53">
    <cfRule type="cellIs" dxfId="4708" priority="497" operator="equal">
      <formula>"TBA"</formula>
    </cfRule>
  </conditionalFormatting>
  <conditionalFormatting sqref="E276">
    <cfRule type="cellIs" dxfId="4707" priority="498" operator="equal">
      <formula>"TBA"</formula>
    </cfRule>
  </conditionalFormatting>
  <conditionalFormatting sqref="E282">
    <cfRule type="cellIs" dxfId="4706" priority="495" operator="equal">
      <formula>"TBA"</formula>
    </cfRule>
  </conditionalFormatting>
  <conditionalFormatting sqref="E120">
    <cfRule type="cellIs" dxfId="4705" priority="493" operator="equal">
      <formula>"TBA"</formula>
    </cfRule>
  </conditionalFormatting>
  <conditionalFormatting sqref="E121:E122">
    <cfRule type="cellIs" dxfId="4704" priority="491" operator="equal">
      <formula>"TBA"</formula>
    </cfRule>
  </conditionalFormatting>
  <conditionalFormatting sqref="E121:E122">
    <cfRule type="cellIs" dxfId="4703" priority="492" operator="equal">
      <formula>"tba"</formula>
    </cfRule>
  </conditionalFormatting>
  <conditionalFormatting sqref="E266:E267">
    <cfRule type="cellIs" dxfId="4702" priority="485" operator="equal">
      <formula>"TBA"</formula>
    </cfRule>
  </conditionalFormatting>
  <conditionalFormatting sqref="E291">
    <cfRule type="cellIs" dxfId="4701" priority="475" operator="equal">
      <formula>"TBA"</formula>
    </cfRule>
  </conditionalFormatting>
  <conditionalFormatting sqref="E296">
    <cfRule type="cellIs" dxfId="4700" priority="472" operator="equal">
      <formula>"TBA"</formula>
    </cfRule>
  </conditionalFormatting>
  <conditionalFormatting sqref="E297">
    <cfRule type="cellIs" dxfId="4699" priority="470" operator="equal">
      <formula>"TBA"</formula>
    </cfRule>
  </conditionalFormatting>
  <conditionalFormatting sqref="E303">
    <cfRule type="cellIs" dxfId="4698" priority="465" operator="equal">
      <formula>"TBA"</formula>
    </cfRule>
  </conditionalFormatting>
  <conditionalFormatting sqref="E838">
    <cfRule type="cellIs" dxfId="4697" priority="43" operator="equal">
      <formula>"TBA"</formula>
    </cfRule>
  </conditionalFormatting>
  <conditionalFormatting sqref="E307">
    <cfRule type="cellIs" dxfId="4696" priority="461" operator="equal">
      <formula>"TBA"</formula>
    </cfRule>
  </conditionalFormatting>
  <conditionalFormatting sqref="E57">
    <cfRule type="cellIs" dxfId="4695" priority="459" operator="equal">
      <formula>"TBA"</formula>
    </cfRule>
  </conditionalFormatting>
  <conditionalFormatting sqref="E56">
    <cfRule type="cellIs" dxfId="4694" priority="457" operator="equal">
      <formula>"TBA"</formula>
    </cfRule>
  </conditionalFormatting>
  <conditionalFormatting sqref="G56:H56">
    <cfRule type="cellIs" dxfId="4693" priority="458" operator="equal">
      <formula>"tba"</formula>
    </cfRule>
  </conditionalFormatting>
  <conditionalFormatting sqref="E55">
    <cfRule type="cellIs" dxfId="4692" priority="455" operator="equal">
      <formula>"TBA"</formula>
    </cfRule>
  </conditionalFormatting>
  <conditionalFormatting sqref="E93">
    <cfRule type="cellIs" dxfId="4691" priority="453" operator="equal">
      <formula>"TBA"</formula>
    </cfRule>
  </conditionalFormatting>
  <conditionalFormatting sqref="E87">
    <cfRule type="cellIs" dxfId="4690" priority="451" operator="equal">
      <formula>"TBA"</formula>
    </cfRule>
  </conditionalFormatting>
  <conditionalFormatting sqref="G87:H87">
    <cfRule type="cellIs" dxfId="4689" priority="452" operator="equal">
      <formula>"tba"</formula>
    </cfRule>
  </conditionalFormatting>
  <conditionalFormatting sqref="E86">
    <cfRule type="cellIs" dxfId="4688" priority="449" operator="equal">
      <formula>"TBA"</formula>
    </cfRule>
  </conditionalFormatting>
  <conditionalFormatting sqref="E287">
    <cfRule type="cellIs" dxfId="4687" priority="447" operator="equal">
      <formula>"TBA"</formula>
    </cfRule>
  </conditionalFormatting>
  <conditionalFormatting sqref="E286">
    <cfRule type="cellIs" dxfId="4686" priority="445" operator="equal">
      <formula>"TBA"</formula>
    </cfRule>
  </conditionalFormatting>
  <conditionalFormatting sqref="G286:H286">
    <cfRule type="cellIs" dxfId="4685" priority="446" operator="equal">
      <formula>"tba"</formula>
    </cfRule>
  </conditionalFormatting>
  <conditionalFormatting sqref="E285">
    <cfRule type="cellIs" dxfId="4684" priority="443" operator="equal">
      <formula>"TBA"</formula>
    </cfRule>
  </conditionalFormatting>
  <conditionalFormatting sqref="E160">
    <cfRule type="cellIs" dxfId="4683" priority="441" operator="equal">
      <formula>"TBA"</formula>
    </cfRule>
  </conditionalFormatting>
  <conditionalFormatting sqref="E159">
    <cfRule type="cellIs" dxfId="4682" priority="442" operator="equal">
      <formula>"TBA"</formula>
    </cfRule>
  </conditionalFormatting>
  <conditionalFormatting sqref="E4">
    <cfRule type="cellIs" dxfId="4681" priority="439" operator="equal">
      <formula>"TBA"</formula>
    </cfRule>
  </conditionalFormatting>
  <conditionalFormatting sqref="E92">
    <cfRule type="cellIs" dxfId="4680" priority="438" operator="equal">
      <formula>"TBA"</formula>
    </cfRule>
  </conditionalFormatting>
  <conditionalFormatting sqref="E91 G91:H91">
    <cfRule type="cellIs" dxfId="4679" priority="437" operator="equal">
      <formula>"tba"</formula>
    </cfRule>
  </conditionalFormatting>
  <conditionalFormatting sqref="E91">
    <cfRule type="cellIs" dxfId="4678" priority="436" operator="equal">
      <formula>"TBA"</formula>
    </cfRule>
  </conditionalFormatting>
  <conditionalFormatting sqref="E89">
    <cfRule type="cellIs" dxfId="4677" priority="435" operator="equal">
      <formula>"TBA"</formula>
    </cfRule>
  </conditionalFormatting>
  <conditionalFormatting sqref="E90 G90:H90">
    <cfRule type="cellIs" dxfId="4676" priority="434" operator="equal">
      <formula>"tba"</formula>
    </cfRule>
  </conditionalFormatting>
  <conditionalFormatting sqref="E90">
    <cfRule type="cellIs" dxfId="4675" priority="433" operator="equal">
      <formula>"TBA"</formula>
    </cfRule>
  </conditionalFormatting>
  <conditionalFormatting sqref="E319">
    <cfRule type="cellIs" dxfId="4674" priority="430" operator="equal">
      <formula>"TBA"</formula>
    </cfRule>
  </conditionalFormatting>
  <conditionalFormatting sqref="E323">
    <cfRule type="cellIs" dxfId="4673" priority="428" operator="equal">
      <formula>"TBA"</formula>
    </cfRule>
  </conditionalFormatting>
  <conditionalFormatting sqref="E310:E312">
    <cfRule type="cellIs" dxfId="4672" priority="10" operator="equal">
      <formula>"TBA"</formula>
    </cfRule>
  </conditionalFormatting>
  <conditionalFormatting sqref="E322">
    <cfRule type="cellIs" dxfId="4671" priority="427" operator="equal">
      <formula>"TBA"</formula>
    </cfRule>
  </conditionalFormatting>
  <conditionalFormatting sqref="E320:E321">
    <cfRule type="cellIs" dxfId="4670" priority="426" operator="equal">
      <formula>"TBA"</formula>
    </cfRule>
  </conditionalFormatting>
  <conditionalFormatting sqref="E324">
    <cfRule type="cellIs" dxfId="4669" priority="425" operator="equal">
      <formula>"TBA"</formula>
    </cfRule>
  </conditionalFormatting>
  <conditionalFormatting sqref="E325">
    <cfRule type="cellIs" dxfId="4668" priority="422" operator="equal">
      <formula>"TBA"</formula>
    </cfRule>
  </conditionalFormatting>
  <conditionalFormatting sqref="E330">
    <cfRule type="cellIs" dxfId="4667" priority="420" operator="equal">
      <formula>"TBA"</formula>
    </cfRule>
  </conditionalFormatting>
  <conditionalFormatting sqref="E340">
    <cfRule type="cellIs" dxfId="4666" priority="415" operator="equal">
      <formula>"TBA"</formula>
    </cfRule>
  </conditionalFormatting>
  <conditionalFormatting sqref="E339">
    <cfRule type="cellIs" dxfId="4665" priority="414" operator="equal">
      <formula>"TBA"</formula>
    </cfRule>
  </conditionalFormatting>
  <conditionalFormatting sqref="E338">
    <cfRule type="cellIs" dxfId="4664" priority="413" operator="equal">
      <formula>"TBA"</formula>
    </cfRule>
  </conditionalFormatting>
  <conditionalFormatting sqref="E343">
    <cfRule type="cellIs" dxfId="4663" priority="412" operator="equal">
      <formula>"TBA"</formula>
    </cfRule>
  </conditionalFormatting>
  <conditionalFormatting sqref="E341:E342">
    <cfRule type="cellIs" dxfId="4662" priority="411" operator="equal">
      <formula>"TBA"</formula>
    </cfRule>
  </conditionalFormatting>
  <conditionalFormatting sqref="E346">
    <cfRule type="cellIs" dxfId="4661" priority="409" operator="equal">
      <formula>"TBA"</formula>
    </cfRule>
  </conditionalFormatting>
  <conditionalFormatting sqref="E344:E345">
    <cfRule type="cellIs" dxfId="4660" priority="408" operator="equal">
      <formula>"TBA"</formula>
    </cfRule>
  </conditionalFormatting>
  <conditionalFormatting sqref="E348">
    <cfRule type="cellIs" dxfId="4659" priority="407" operator="equal">
      <formula>"TBA"</formula>
    </cfRule>
  </conditionalFormatting>
  <conditionalFormatting sqref="E351">
    <cfRule type="cellIs" dxfId="4658" priority="405" operator="equal">
      <formula>"TBA"</formula>
    </cfRule>
  </conditionalFormatting>
  <conditionalFormatting sqref="E349:E350">
    <cfRule type="cellIs" dxfId="4657" priority="404" operator="equal">
      <formula>"TBA"</formula>
    </cfRule>
  </conditionalFormatting>
  <conditionalFormatting sqref="E355">
    <cfRule type="cellIs" dxfId="4656" priority="403" operator="equal">
      <formula>"TBA"</formula>
    </cfRule>
  </conditionalFormatting>
  <conditionalFormatting sqref="E353:E354">
    <cfRule type="cellIs" dxfId="4655" priority="402" operator="equal">
      <formula>"TBA"</formula>
    </cfRule>
  </conditionalFormatting>
  <conditionalFormatting sqref="E359">
    <cfRule type="cellIs" dxfId="4654" priority="401" operator="equal">
      <formula>"TBA"</formula>
    </cfRule>
  </conditionalFormatting>
  <conditionalFormatting sqref="E358">
    <cfRule type="cellIs" dxfId="4653" priority="400" operator="equal">
      <formula>"TBA"</formula>
    </cfRule>
  </conditionalFormatting>
  <conditionalFormatting sqref="E356:E357">
    <cfRule type="cellIs" dxfId="4652" priority="399" operator="equal">
      <formula>"TBA"</formula>
    </cfRule>
  </conditionalFormatting>
  <conditionalFormatting sqref="E364">
    <cfRule type="cellIs" dxfId="4651" priority="397" operator="equal">
      <formula>"TBA"</formula>
    </cfRule>
  </conditionalFormatting>
  <conditionalFormatting sqref="E363">
    <cfRule type="cellIs" dxfId="4650" priority="396" operator="equal">
      <formula>"TBA"</formula>
    </cfRule>
  </conditionalFormatting>
  <conditionalFormatting sqref="E361:E362">
    <cfRule type="cellIs" dxfId="4649" priority="395" operator="equal">
      <formula>"TBA"</formula>
    </cfRule>
  </conditionalFormatting>
  <conditionalFormatting sqref="E367">
    <cfRule type="cellIs" dxfId="4648" priority="394" operator="equal">
      <formula>"TBA"</formula>
    </cfRule>
  </conditionalFormatting>
  <conditionalFormatting sqref="E366">
    <cfRule type="cellIs" dxfId="4647" priority="393" operator="equal">
      <formula>"TBA"</formula>
    </cfRule>
  </conditionalFormatting>
  <conditionalFormatting sqref="E371">
    <cfRule type="cellIs" dxfId="4646" priority="392" operator="equal">
      <formula>"TBA"</formula>
    </cfRule>
  </conditionalFormatting>
  <conditionalFormatting sqref="E370">
    <cfRule type="cellIs" dxfId="4645" priority="391" operator="equal">
      <formula>"TBA"</formula>
    </cfRule>
  </conditionalFormatting>
  <conditionalFormatting sqref="E368:E369">
    <cfRule type="cellIs" dxfId="4644" priority="390" operator="equal">
      <formula>"TBA"</formula>
    </cfRule>
  </conditionalFormatting>
  <conditionalFormatting sqref="E372">
    <cfRule type="cellIs" dxfId="4643" priority="389" operator="equal">
      <formula>"TBA"</formula>
    </cfRule>
  </conditionalFormatting>
  <conditionalFormatting sqref="E376">
    <cfRule type="cellIs" dxfId="4642" priority="388" operator="equal">
      <formula>"TBA"</formula>
    </cfRule>
  </conditionalFormatting>
  <conditionalFormatting sqref="E375">
    <cfRule type="cellIs" dxfId="4641" priority="387" operator="equal">
      <formula>"TBA"</formula>
    </cfRule>
  </conditionalFormatting>
  <conditionalFormatting sqref="E374">
    <cfRule type="cellIs" dxfId="4640" priority="386" operator="equal">
      <formula>"TBA"</formula>
    </cfRule>
  </conditionalFormatting>
  <conditionalFormatting sqref="E379">
    <cfRule type="cellIs" dxfId="4639" priority="385" operator="equal">
      <formula>"TBA"</formula>
    </cfRule>
  </conditionalFormatting>
  <conditionalFormatting sqref="E377">
    <cfRule type="cellIs" dxfId="4638" priority="384" operator="equal">
      <formula>"TBA"</formula>
    </cfRule>
  </conditionalFormatting>
  <conditionalFormatting sqref="E383">
    <cfRule type="cellIs" dxfId="4637" priority="383" operator="equal">
      <formula>"TBA"</formula>
    </cfRule>
  </conditionalFormatting>
  <conditionalFormatting sqref="E382">
    <cfRule type="cellIs" dxfId="4636" priority="382" operator="equal">
      <formula>"TBA"</formula>
    </cfRule>
  </conditionalFormatting>
  <conditionalFormatting sqref="E380:E381">
    <cfRule type="cellIs" dxfId="4635" priority="381" operator="equal">
      <formula>"TBA"</formula>
    </cfRule>
  </conditionalFormatting>
  <conditionalFormatting sqref="E384">
    <cfRule type="cellIs" dxfId="4634" priority="380" operator="equal">
      <formula>"TBA"</formula>
    </cfRule>
  </conditionalFormatting>
  <conditionalFormatting sqref="E388">
    <cfRule type="cellIs" dxfId="4633" priority="379" operator="equal">
      <formula>"TBA"</formula>
    </cfRule>
  </conditionalFormatting>
  <conditionalFormatting sqref="E387">
    <cfRule type="cellIs" dxfId="4632" priority="378" operator="equal">
      <formula>"TBA"</formula>
    </cfRule>
  </conditionalFormatting>
  <conditionalFormatting sqref="E385">
    <cfRule type="cellIs" dxfId="4631" priority="377" operator="equal">
      <formula>"TBA"</formula>
    </cfRule>
  </conditionalFormatting>
  <conditionalFormatting sqref="E389:E390">
    <cfRule type="cellIs" dxfId="4630" priority="375" operator="equal">
      <formula>"TBA"</formula>
    </cfRule>
  </conditionalFormatting>
  <conditionalFormatting sqref="E395">
    <cfRule type="cellIs" dxfId="4629" priority="374" operator="equal">
      <formula>"TBA"</formula>
    </cfRule>
  </conditionalFormatting>
  <conditionalFormatting sqref="E394">
    <cfRule type="cellIs" dxfId="4628" priority="373" operator="equal">
      <formula>"TBA"</formula>
    </cfRule>
  </conditionalFormatting>
  <conditionalFormatting sqref="E392:E393">
    <cfRule type="cellIs" dxfId="4627" priority="372" operator="equal">
      <formula>"TBA"</formula>
    </cfRule>
  </conditionalFormatting>
  <conditionalFormatting sqref="E396">
    <cfRule type="cellIs" dxfId="4626" priority="371" operator="equal">
      <formula>"TBA"</formula>
    </cfRule>
  </conditionalFormatting>
  <conditionalFormatting sqref="E400">
    <cfRule type="cellIs" dxfId="4625" priority="370" operator="equal">
      <formula>"TBA"</formula>
    </cfRule>
  </conditionalFormatting>
  <conditionalFormatting sqref="E397:E398">
    <cfRule type="cellIs" dxfId="4624" priority="368" operator="equal">
      <formula>"TBA"</formula>
    </cfRule>
  </conditionalFormatting>
  <conditionalFormatting sqref="E403">
    <cfRule type="cellIs" dxfId="4623" priority="367" operator="equal">
      <formula>"TBA"</formula>
    </cfRule>
  </conditionalFormatting>
  <conditionalFormatting sqref="E401:E402">
    <cfRule type="cellIs" dxfId="4622" priority="366" operator="equal">
      <formula>"TBA"</formula>
    </cfRule>
  </conditionalFormatting>
  <conditionalFormatting sqref="E406">
    <cfRule type="cellIs" dxfId="4621" priority="364" operator="equal">
      <formula>"TBA"</formula>
    </cfRule>
  </conditionalFormatting>
  <conditionalFormatting sqref="E404:E405">
    <cfRule type="cellIs" dxfId="4620" priority="363" operator="equal">
      <formula>"TBA"</formula>
    </cfRule>
  </conditionalFormatting>
  <conditionalFormatting sqref="E408">
    <cfRule type="cellIs" dxfId="4619" priority="362" operator="equal">
      <formula>"TBA"</formula>
    </cfRule>
  </conditionalFormatting>
  <conditionalFormatting sqref="E412">
    <cfRule type="cellIs" dxfId="4618" priority="361" operator="equal">
      <formula>"TBA"</formula>
    </cfRule>
  </conditionalFormatting>
  <conditionalFormatting sqref="E411">
    <cfRule type="cellIs" dxfId="4617" priority="360" operator="equal">
      <formula>"TBA"</formula>
    </cfRule>
  </conditionalFormatting>
  <conditionalFormatting sqref="E409:E410">
    <cfRule type="cellIs" dxfId="4616" priority="359" operator="equal">
      <formula>"TBA"</formula>
    </cfRule>
  </conditionalFormatting>
  <conditionalFormatting sqref="E415">
    <cfRule type="cellIs" dxfId="4615" priority="358" operator="equal">
      <formula>"TBA"</formula>
    </cfRule>
  </conditionalFormatting>
  <conditionalFormatting sqref="E413:E414">
    <cfRule type="cellIs" dxfId="4614" priority="357" operator="equal">
      <formula>"TBA"</formula>
    </cfRule>
  </conditionalFormatting>
  <conditionalFormatting sqref="E419">
    <cfRule type="cellIs" dxfId="4613" priority="356" operator="equal">
      <formula>"TBA"</formula>
    </cfRule>
  </conditionalFormatting>
  <conditionalFormatting sqref="E418">
    <cfRule type="cellIs" dxfId="4612" priority="355" operator="equal">
      <formula>"TBA"</formula>
    </cfRule>
  </conditionalFormatting>
  <conditionalFormatting sqref="E416:E417">
    <cfRule type="cellIs" dxfId="4611" priority="354" operator="equal">
      <formula>"TBA"</formula>
    </cfRule>
  </conditionalFormatting>
  <conditionalFormatting sqref="E420">
    <cfRule type="cellIs" dxfId="4610" priority="353" operator="equal">
      <formula>"TBA"</formula>
    </cfRule>
  </conditionalFormatting>
  <conditionalFormatting sqref="E424">
    <cfRule type="cellIs" dxfId="4609" priority="352" operator="equal">
      <formula>"TBA"</formula>
    </cfRule>
  </conditionalFormatting>
  <conditionalFormatting sqref="E423">
    <cfRule type="cellIs" dxfId="4608" priority="351" operator="equal">
      <formula>"TBA"</formula>
    </cfRule>
  </conditionalFormatting>
  <conditionalFormatting sqref="E421:E422">
    <cfRule type="cellIs" dxfId="4607" priority="350" operator="equal">
      <formula>"TBA"</formula>
    </cfRule>
  </conditionalFormatting>
  <conditionalFormatting sqref="E427">
    <cfRule type="cellIs" dxfId="4606" priority="349" operator="equal">
      <formula>"TBA"</formula>
    </cfRule>
  </conditionalFormatting>
  <conditionalFormatting sqref="E425:E426">
    <cfRule type="cellIs" dxfId="4605" priority="348" operator="equal">
      <formula>"TBA"</formula>
    </cfRule>
  </conditionalFormatting>
  <conditionalFormatting sqref="E431">
    <cfRule type="cellIs" dxfId="4604" priority="347" operator="equal">
      <formula>"TBA"</formula>
    </cfRule>
  </conditionalFormatting>
  <conditionalFormatting sqref="E430">
    <cfRule type="cellIs" dxfId="4603" priority="346" operator="equal">
      <formula>"TBA"</formula>
    </cfRule>
  </conditionalFormatting>
  <conditionalFormatting sqref="E428:E429">
    <cfRule type="cellIs" dxfId="4602" priority="345" operator="equal">
      <formula>"TBA"</formula>
    </cfRule>
  </conditionalFormatting>
  <conditionalFormatting sqref="E432">
    <cfRule type="cellIs" dxfId="4601" priority="344" operator="equal">
      <formula>"TBA"</formula>
    </cfRule>
  </conditionalFormatting>
  <conditionalFormatting sqref="E436">
    <cfRule type="cellIs" dxfId="4600" priority="343" operator="equal">
      <formula>"TBA"</formula>
    </cfRule>
  </conditionalFormatting>
  <conditionalFormatting sqref="E435">
    <cfRule type="cellIs" dxfId="4599" priority="342" operator="equal">
      <formula>"TBA"</formula>
    </cfRule>
  </conditionalFormatting>
  <conditionalFormatting sqref="E433:E434">
    <cfRule type="cellIs" dxfId="4598" priority="341" operator="equal">
      <formula>"TBA"</formula>
    </cfRule>
  </conditionalFormatting>
  <conditionalFormatting sqref="E437">
    <cfRule type="cellIs" dxfId="4597" priority="339" operator="equal">
      <formula>"TBA"</formula>
    </cfRule>
  </conditionalFormatting>
  <conditionalFormatting sqref="E445">
    <cfRule type="cellIs" dxfId="4596" priority="332" operator="equal">
      <formula>"TBA"</formula>
    </cfRule>
  </conditionalFormatting>
  <conditionalFormatting sqref="E449:E450">
    <cfRule type="cellIs" dxfId="4595" priority="330" operator="equal">
      <formula>"TBA"</formula>
    </cfRule>
  </conditionalFormatting>
  <conditionalFormatting sqref="E459">
    <cfRule type="cellIs" dxfId="4594" priority="326" operator="equal">
      <formula>"TBA"</formula>
    </cfRule>
  </conditionalFormatting>
  <conditionalFormatting sqref="E458">
    <cfRule type="cellIs" dxfId="4593" priority="325" operator="equal">
      <formula>"TBA"</formula>
    </cfRule>
  </conditionalFormatting>
  <conditionalFormatting sqref="E457">
    <cfRule type="cellIs" dxfId="4592" priority="324" operator="equal">
      <formula>"TBA"</formula>
    </cfRule>
  </conditionalFormatting>
  <conditionalFormatting sqref="E462">
    <cfRule type="cellIs" dxfId="4591" priority="323" operator="equal">
      <formula>"TBA"</formula>
    </cfRule>
  </conditionalFormatting>
  <conditionalFormatting sqref="E460:E461">
    <cfRule type="cellIs" dxfId="4590" priority="322" operator="equal">
      <formula>"TBA"</formula>
    </cfRule>
  </conditionalFormatting>
  <conditionalFormatting sqref="E466">
    <cfRule type="cellIs" dxfId="4589" priority="321" operator="equal">
      <formula>"TBA"</formula>
    </cfRule>
  </conditionalFormatting>
  <conditionalFormatting sqref="E465">
    <cfRule type="cellIs" dxfId="4588" priority="320" operator="equal">
      <formula>"TBA"</formula>
    </cfRule>
  </conditionalFormatting>
  <conditionalFormatting sqref="E463:E464">
    <cfRule type="cellIs" dxfId="4587" priority="319" operator="equal">
      <formula>"TBA"</formula>
    </cfRule>
  </conditionalFormatting>
  <conditionalFormatting sqref="E467">
    <cfRule type="cellIs" dxfId="4586" priority="318" operator="equal">
      <formula>"TBA"</formula>
    </cfRule>
  </conditionalFormatting>
  <conditionalFormatting sqref="E471">
    <cfRule type="cellIs" dxfId="4585" priority="317" operator="equal">
      <formula>"TBA"</formula>
    </cfRule>
  </conditionalFormatting>
  <conditionalFormatting sqref="E470">
    <cfRule type="cellIs" dxfId="4584" priority="316" operator="equal">
      <formula>"TBA"</formula>
    </cfRule>
  </conditionalFormatting>
  <conditionalFormatting sqref="E468:E469">
    <cfRule type="cellIs" dxfId="4583" priority="315" operator="equal">
      <formula>"TBA"</formula>
    </cfRule>
  </conditionalFormatting>
  <conditionalFormatting sqref="E474">
    <cfRule type="cellIs" dxfId="4582" priority="314" operator="equal">
      <formula>"TBA"</formula>
    </cfRule>
  </conditionalFormatting>
  <conditionalFormatting sqref="E478">
    <cfRule type="cellIs" dxfId="4581" priority="312" operator="equal">
      <formula>"TBA"</formula>
    </cfRule>
  </conditionalFormatting>
  <conditionalFormatting sqref="E477">
    <cfRule type="cellIs" dxfId="4580" priority="311" operator="equal">
      <formula>"TBA"</formula>
    </cfRule>
  </conditionalFormatting>
  <conditionalFormatting sqref="E475:E476">
    <cfRule type="cellIs" dxfId="4579" priority="310" operator="equal">
      <formula>"TBA"</formula>
    </cfRule>
  </conditionalFormatting>
  <conditionalFormatting sqref="E479">
    <cfRule type="cellIs" dxfId="4578" priority="309" operator="equal">
      <formula>"TBA"</formula>
    </cfRule>
  </conditionalFormatting>
  <conditionalFormatting sqref="E483">
    <cfRule type="cellIs" dxfId="4577" priority="308" operator="equal">
      <formula>"TBA"</formula>
    </cfRule>
  </conditionalFormatting>
  <conditionalFormatting sqref="E482">
    <cfRule type="cellIs" dxfId="4576" priority="307" operator="equal">
      <formula>"TBA"</formula>
    </cfRule>
  </conditionalFormatting>
  <conditionalFormatting sqref="E484">
    <cfRule type="cellIs" dxfId="4575" priority="306" operator="equal">
      <formula>"TBA"</formula>
    </cfRule>
  </conditionalFormatting>
  <conditionalFormatting sqref="E490">
    <cfRule type="cellIs" dxfId="4574" priority="305" operator="equal">
      <formula>"TBA"</formula>
    </cfRule>
  </conditionalFormatting>
  <conditionalFormatting sqref="E489">
    <cfRule type="cellIs" dxfId="4573" priority="304" operator="equal">
      <formula>"TBA"</formula>
    </cfRule>
  </conditionalFormatting>
  <conditionalFormatting sqref="E487:E488">
    <cfRule type="cellIs" dxfId="4572" priority="303" operator="equal">
      <formula>"TBA"</formula>
    </cfRule>
  </conditionalFormatting>
  <conditionalFormatting sqref="E491">
    <cfRule type="cellIs" dxfId="4571" priority="302" operator="equal">
      <formula>"TBA"</formula>
    </cfRule>
  </conditionalFormatting>
  <conditionalFormatting sqref="E495">
    <cfRule type="cellIs" dxfId="4570" priority="301" operator="equal">
      <formula>"TBA"</formula>
    </cfRule>
  </conditionalFormatting>
  <conditionalFormatting sqref="E494">
    <cfRule type="cellIs" dxfId="4569" priority="300" operator="equal">
      <formula>"TBA"</formula>
    </cfRule>
  </conditionalFormatting>
  <conditionalFormatting sqref="E492">
    <cfRule type="cellIs" dxfId="4568" priority="299" operator="equal">
      <formula>"TBA"</formula>
    </cfRule>
  </conditionalFormatting>
  <conditionalFormatting sqref="E496:E497">
    <cfRule type="cellIs" dxfId="4567" priority="297" operator="equal">
      <formula>"TBA"</formula>
    </cfRule>
  </conditionalFormatting>
  <conditionalFormatting sqref="E502">
    <cfRule type="cellIs" dxfId="4566" priority="296" operator="equal">
      <formula>"TBA"</formula>
    </cfRule>
  </conditionalFormatting>
  <conditionalFormatting sqref="E501">
    <cfRule type="cellIs" dxfId="4565" priority="295" operator="equal">
      <formula>"TBA"</formula>
    </cfRule>
  </conditionalFormatting>
  <conditionalFormatting sqref="E499:E500">
    <cfRule type="cellIs" dxfId="4564" priority="294" operator="equal">
      <formula>"TBA"</formula>
    </cfRule>
  </conditionalFormatting>
  <conditionalFormatting sqref="E503">
    <cfRule type="cellIs" dxfId="4563" priority="293" operator="equal">
      <formula>"TBA"</formula>
    </cfRule>
  </conditionalFormatting>
  <conditionalFormatting sqref="E507">
    <cfRule type="cellIs" dxfId="4562" priority="292" operator="equal">
      <formula>"TBA"</formula>
    </cfRule>
  </conditionalFormatting>
  <conditionalFormatting sqref="E506">
    <cfRule type="cellIs" dxfId="4561" priority="291" operator="equal">
      <formula>"TBA"</formula>
    </cfRule>
  </conditionalFormatting>
  <conditionalFormatting sqref="E504:E505">
    <cfRule type="cellIs" dxfId="4560" priority="290" operator="equal">
      <formula>"TBA"</formula>
    </cfRule>
  </conditionalFormatting>
  <conditionalFormatting sqref="E510">
    <cfRule type="cellIs" dxfId="4559" priority="289" operator="equal">
      <formula>"TBA"</formula>
    </cfRule>
  </conditionalFormatting>
  <conditionalFormatting sqref="E508:E509">
    <cfRule type="cellIs" dxfId="4558" priority="288" operator="equal">
      <formula>"TBA"</formula>
    </cfRule>
  </conditionalFormatting>
  <conditionalFormatting sqref="E514">
    <cfRule type="cellIs" dxfId="4557" priority="287" operator="equal">
      <formula>"TBA"</formula>
    </cfRule>
  </conditionalFormatting>
  <conditionalFormatting sqref="E513">
    <cfRule type="cellIs" dxfId="4556" priority="286" operator="equal">
      <formula>"TBA"</formula>
    </cfRule>
  </conditionalFormatting>
  <conditionalFormatting sqref="E511:E512">
    <cfRule type="cellIs" dxfId="4555" priority="285" operator="equal">
      <formula>"TBA"</formula>
    </cfRule>
  </conditionalFormatting>
  <conditionalFormatting sqref="E515">
    <cfRule type="cellIs" dxfId="4554" priority="284" operator="equal">
      <formula>"TBA"</formula>
    </cfRule>
  </conditionalFormatting>
  <conditionalFormatting sqref="E519">
    <cfRule type="cellIs" dxfId="4553" priority="283" operator="equal">
      <formula>"TBA"</formula>
    </cfRule>
  </conditionalFormatting>
  <conditionalFormatting sqref="E518">
    <cfRule type="cellIs" dxfId="4552" priority="282" operator="equal">
      <formula>"TBA"</formula>
    </cfRule>
  </conditionalFormatting>
  <conditionalFormatting sqref="E516:E517">
    <cfRule type="cellIs" dxfId="4551" priority="281" operator="equal">
      <formula>"TBA"</formula>
    </cfRule>
  </conditionalFormatting>
  <conditionalFormatting sqref="E522">
    <cfRule type="cellIs" dxfId="4550" priority="280" operator="equal">
      <formula>"TBA"</formula>
    </cfRule>
  </conditionalFormatting>
  <conditionalFormatting sqref="E520:E521">
    <cfRule type="cellIs" dxfId="4549" priority="279" operator="equal">
      <formula>"TBA"</formula>
    </cfRule>
  </conditionalFormatting>
  <conditionalFormatting sqref="E526">
    <cfRule type="cellIs" dxfId="4548" priority="278" operator="equal">
      <formula>"TBA"</formula>
    </cfRule>
  </conditionalFormatting>
  <conditionalFormatting sqref="E525">
    <cfRule type="cellIs" dxfId="4547" priority="277" operator="equal">
      <formula>"TBA"</formula>
    </cfRule>
  </conditionalFormatting>
  <conditionalFormatting sqref="E523:E524">
    <cfRule type="cellIs" dxfId="4546" priority="276" operator="equal">
      <formula>"TBA"</formula>
    </cfRule>
  </conditionalFormatting>
  <conditionalFormatting sqref="E530">
    <cfRule type="cellIs" dxfId="4545" priority="275" operator="equal">
      <formula>"TBA"</formula>
    </cfRule>
  </conditionalFormatting>
  <conditionalFormatting sqref="E529">
    <cfRule type="cellIs" dxfId="4544" priority="274" operator="equal">
      <formula>"TBA"</formula>
    </cfRule>
  </conditionalFormatting>
  <conditionalFormatting sqref="E527:E528">
    <cfRule type="cellIs" dxfId="4543" priority="273" operator="equal">
      <formula>"TBA"</formula>
    </cfRule>
  </conditionalFormatting>
  <conditionalFormatting sqref="E533">
    <cfRule type="cellIs" dxfId="4542" priority="272" operator="equal">
      <formula>"TBA"</formula>
    </cfRule>
  </conditionalFormatting>
  <conditionalFormatting sqref="E531:E532">
    <cfRule type="cellIs" dxfId="4541" priority="271" operator="equal">
      <formula>"TBA"</formula>
    </cfRule>
  </conditionalFormatting>
  <conditionalFormatting sqref="E537">
    <cfRule type="cellIs" dxfId="4540" priority="270" operator="equal">
      <formula>"TBA"</formula>
    </cfRule>
  </conditionalFormatting>
  <conditionalFormatting sqref="E536">
    <cfRule type="cellIs" dxfId="4539" priority="269" operator="equal">
      <formula>"TBA"</formula>
    </cfRule>
  </conditionalFormatting>
  <conditionalFormatting sqref="E534:E535">
    <cfRule type="cellIs" dxfId="4538" priority="268" operator="equal">
      <formula>"TBA"</formula>
    </cfRule>
  </conditionalFormatting>
  <conditionalFormatting sqref="E538">
    <cfRule type="cellIs" dxfId="4537" priority="267" operator="equal">
      <formula>"TBA"</formula>
    </cfRule>
  </conditionalFormatting>
  <conditionalFormatting sqref="E542">
    <cfRule type="cellIs" dxfId="4536" priority="266" operator="equal">
      <formula>"TBA"</formula>
    </cfRule>
  </conditionalFormatting>
  <conditionalFormatting sqref="E541">
    <cfRule type="cellIs" dxfId="4535" priority="265" operator="equal">
      <formula>"TBA"</formula>
    </cfRule>
  </conditionalFormatting>
  <conditionalFormatting sqref="E539:E540">
    <cfRule type="cellIs" dxfId="4534" priority="264" operator="equal">
      <formula>"TBA"</formula>
    </cfRule>
  </conditionalFormatting>
  <conditionalFormatting sqref="E545">
    <cfRule type="cellIs" dxfId="4533" priority="263" operator="equal">
      <formula>"TBA"</formula>
    </cfRule>
  </conditionalFormatting>
  <conditionalFormatting sqref="E543:E544">
    <cfRule type="cellIs" dxfId="4532" priority="262" operator="equal">
      <formula>"TBA"</formula>
    </cfRule>
  </conditionalFormatting>
  <conditionalFormatting sqref="E549">
    <cfRule type="cellIs" dxfId="4531" priority="261" operator="equal">
      <formula>"TBA"</formula>
    </cfRule>
  </conditionalFormatting>
  <conditionalFormatting sqref="E548">
    <cfRule type="cellIs" dxfId="4530" priority="260" operator="equal">
      <formula>"TBA"</formula>
    </cfRule>
  </conditionalFormatting>
  <conditionalFormatting sqref="E546:E547">
    <cfRule type="cellIs" dxfId="4529" priority="259" operator="equal">
      <formula>"TBA"</formula>
    </cfRule>
  </conditionalFormatting>
  <conditionalFormatting sqref="E550">
    <cfRule type="cellIs" dxfId="4528" priority="258" operator="equal">
      <formula>"TBA"</formula>
    </cfRule>
  </conditionalFormatting>
  <conditionalFormatting sqref="E554">
    <cfRule type="cellIs" dxfId="4527" priority="257" operator="equal">
      <formula>"TBA"</formula>
    </cfRule>
  </conditionalFormatting>
  <conditionalFormatting sqref="E553">
    <cfRule type="cellIs" dxfId="4526" priority="256" operator="equal">
      <formula>"TBA"</formula>
    </cfRule>
  </conditionalFormatting>
  <conditionalFormatting sqref="E551:E552">
    <cfRule type="cellIs" dxfId="4525" priority="255" operator="equal">
      <formula>"TBA"</formula>
    </cfRule>
  </conditionalFormatting>
  <conditionalFormatting sqref="E557">
    <cfRule type="cellIs" dxfId="4524" priority="254" operator="equal">
      <formula>"TBA"</formula>
    </cfRule>
  </conditionalFormatting>
  <conditionalFormatting sqref="E555:E556">
    <cfRule type="cellIs" dxfId="4523" priority="253" operator="equal">
      <formula>"TBA"</formula>
    </cfRule>
  </conditionalFormatting>
  <conditionalFormatting sqref="E561">
    <cfRule type="cellIs" dxfId="4522" priority="252" operator="equal">
      <formula>"TBA"</formula>
    </cfRule>
  </conditionalFormatting>
  <conditionalFormatting sqref="E560">
    <cfRule type="cellIs" dxfId="4521" priority="251" operator="equal">
      <formula>"TBA"</formula>
    </cfRule>
  </conditionalFormatting>
  <conditionalFormatting sqref="E558:E559">
    <cfRule type="cellIs" dxfId="4520" priority="250" operator="equal">
      <formula>"TBA"</formula>
    </cfRule>
  </conditionalFormatting>
  <conditionalFormatting sqref="E562">
    <cfRule type="cellIs" dxfId="4519" priority="249" operator="equal">
      <formula>"TBA"</formula>
    </cfRule>
  </conditionalFormatting>
  <conditionalFormatting sqref="E566">
    <cfRule type="cellIs" dxfId="4518" priority="248" operator="equal">
      <formula>"TBA"</formula>
    </cfRule>
  </conditionalFormatting>
  <conditionalFormatting sqref="E565">
    <cfRule type="cellIs" dxfId="4517" priority="247" operator="equal">
      <formula>"TBA"</formula>
    </cfRule>
  </conditionalFormatting>
  <conditionalFormatting sqref="E563:E564">
    <cfRule type="cellIs" dxfId="4516" priority="246" operator="equal">
      <formula>"TBA"</formula>
    </cfRule>
  </conditionalFormatting>
  <conditionalFormatting sqref="E569">
    <cfRule type="cellIs" dxfId="4515" priority="245" operator="equal">
      <formula>"TBA"</formula>
    </cfRule>
  </conditionalFormatting>
  <conditionalFormatting sqref="E567:E568">
    <cfRule type="cellIs" dxfId="4514" priority="244" operator="equal">
      <formula>"TBA"</formula>
    </cfRule>
  </conditionalFormatting>
  <conditionalFormatting sqref="E573">
    <cfRule type="cellIs" dxfId="4513" priority="243" operator="equal">
      <formula>"TBA"</formula>
    </cfRule>
  </conditionalFormatting>
  <conditionalFormatting sqref="E572">
    <cfRule type="cellIs" dxfId="4512" priority="242" operator="equal">
      <formula>"TBA"</formula>
    </cfRule>
  </conditionalFormatting>
  <conditionalFormatting sqref="E570:E571">
    <cfRule type="cellIs" dxfId="4511" priority="241" operator="equal">
      <formula>"TBA"</formula>
    </cfRule>
  </conditionalFormatting>
  <conditionalFormatting sqref="E574">
    <cfRule type="cellIs" dxfId="4510" priority="240" operator="equal">
      <formula>"TBA"</formula>
    </cfRule>
  </conditionalFormatting>
  <conditionalFormatting sqref="E578">
    <cfRule type="cellIs" dxfId="4509" priority="239" operator="equal">
      <formula>"TBA"</formula>
    </cfRule>
  </conditionalFormatting>
  <conditionalFormatting sqref="E577">
    <cfRule type="cellIs" dxfId="4508" priority="238" operator="equal">
      <formula>"TBA"</formula>
    </cfRule>
  </conditionalFormatting>
  <conditionalFormatting sqref="E575:E576">
    <cfRule type="cellIs" dxfId="4507" priority="237" operator="equal">
      <formula>"TBA"</formula>
    </cfRule>
  </conditionalFormatting>
  <conditionalFormatting sqref="E581">
    <cfRule type="cellIs" dxfId="4506" priority="236" operator="equal">
      <formula>"TBA"</formula>
    </cfRule>
  </conditionalFormatting>
  <conditionalFormatting sqref="E579:E580">
    <cfRule type="cellIs" dxfId="4505" priority="235" operator="equal">
      <formula>"TBA"</formula>
    </cfRule>
  </conditionalFormatting>
  <conditionalFormatting sqref="E585">
    <cfRule type="cellIs" dxfId="4504" priority="234" operator="equal">
      <formula>"TBA"</formula>
    </cfRule>
  </conditionalFormatting>
  <conditionalFormatting sqref="E584">
    <cfRule type="cellIs" dxfId="4503" priority="233" operator="equal">
      <formula>"TBA"</formula>
    </cfRule>
  </conditionalFormatting>
  <conditionalFormatting sqref="E582:E583">
    <cfRule type="cellIs" dxfId="4502" priority="232" operator="equal">
      <formula>"TBA"</formula>
    </cfRule>
  </conditionalFormatting>
  <conditionalFormatting sqref="E586">
    <cfRule type="cellIs" dxfId="4501" priority="231" operator="equal">
      <formula>"TBA"</formula>
    </cfRule>
  </conditionalFormatting>
  <conditionalFormatting sqref="E590">
    <cfRule type="cellIs" dxfId="4500" priority="230" operator="equal">
      <formula>"TBA"</formula>
    </cfRule>
  </conditionalFormatting>
  <conditionalFormatting sqref="E589">
    <cfRule type="cellIs" dxfId="4499" priority="229" operator="equal">
      <formula>"TBA"</formula>
    </cfRule>
  </conditionalFormatting>
  <conditionalFormatting sqref="E587:E588">
    <cfRule type="cellIs" dxfId="4498" priority="228" operator="equal">
      <formula>"TBA"</formula>
    </cfRule>
  </conditionalFormatting>
  <conditionalFormatting sqref="E593">
    <cfRule type="cellIs" dxfId="4497" priority="227" operator="equal">
      <formula>"TBA"</formula>
    </cfRule>
  </conditionalFormatting>
  <conditionalFormatting sqref="E591:E592">
    <cfRule type="cellIs" dxfId="4496" priority="226" operator="equal">
      <formula>"TBA"</formula>
    </cfRule>
  </conditionalFormatting>
  <conditionalFormatting sqref="E597">
    <cfRule type="cellIs" dxfId="4495" priority="225" operator="equal">
      <formula>"TBA"</formula>
    </cfRule>
  </conditionalFormatting>
  <conditionalFormatting sqref="E596">
    <cfRule type="cellIs" dxfId="4494" priority="224" operator="equal">
      <formula>"TBA"</formula>
    </cfRule>
  </conditionalFormatting>
  <conditionalFormatting sqref="E594:E595">
    <cfRule type="cellIs" dxfId="4493" priority="223" operator="equal">
      <formula>"TBA"</formula>
    </cfRule>
  </conditionalFormatting>
  <conditionalFormatting sqref="E601">
    <cfRule type="cellIs" dxfId="4492" priority="222" operator="equal">
      <formula>"TBA"</formula>
    </cfRule>
  </conditionalFormatting>
  <conditionalFormatting sqref="E600">
    <cfRule type="cellIs" dxfId="4491" priority="221" operator="equal">
      <formula>"TBA"</formula>
    </cfRule>
  </conditionalFormatting>
  <conditionalFormatting sqref="E598:E599">
    <cfRule type="cellIs" dxfId="4490" priority="220" operator="equal">
      <formula>"TBA"</formula>
    </cfRule>
  </conditionalFormatting>
  <conditionalFormatting sqref="E604">
    <cfRule type="cellIs" dxfId="4489" priority="219" operator="equal">
      <formula>"TBA"</formula>
    </cfRule>
  </conditionalFormatting>
  <conditionalFormatting sqref="E602:E603">
    <cfRule type="cellIs" dxfId="4488" priority="218" operator="equal">
      <formula>"TBA"</formula>
    </cfRule>
  </conditionalFormatting>
  <conditionalFormatting sqref="E608">
    <cfRule type="cellIs" dxfId="4487" priority="217" operator="equal">
      <formula>"TBA"</formula>
    </cfRule>
  </conditionalFormatting>
  <conditionalFormatting sqref="E607">
    <cfRule type="cellIs" dxfId="4486" priority="216" operator="equal">
      <formula>"TBA"</formula>
    </cfRule>
  </conditionalFormatting>
  <conditionalFormatting sqref="E605:E606">
    <cfRule type="cellIs" dxfId="4485" priority="215" operator="equal">
      <formula>"TBA"</formula>
    </cfRule>
  </conditionalFormatting>
  <conditionalFormatting sqref="E609">
    <cfRule type="cellIs" dxfId="4484" priority="214" operator="equal">
      <formula>"TBA"</formula>
    </cfRule>
  </conditionalFormatting>
  <conditionalFormatting sqref="E613">
    <cfRule type="cellIs" dxfId="4483" priority="213" operator="equal">
      <formula>"TBA"</formula>
    </cfRule>
  </conditionalFormatting>
  <conditionalFormatting sqref="E612">
    <cfRule type="cellIs" dxfId="4482" priority="212" operator="equal">
      <formula>"TBA"</formula>
    </cfRule>
  </conditionalFormatting>
  <conditionalFormatting sqref="E610:E611">
    <cfRule type="cellIs" dxfId="4481" priority="211" operator="equal">
      <formula>"TBA"</formula>
    </cfRule>
  </conditionalFormatting>
  <conditionalFormatting sqref="E616">
    <cfRule type="cellIs" dxfId="4480" priority="210" operator="equal">
      <formula>"TBA"</formula>
    </cfRule>
  </conditionalFormatting>
  <conditionalFormatting sqref="E614:E615">
    <cfRule type="cellIs" dxfId="4479" priority="209" operator="equal">
      <formula>"TBA"</formula>
    </cfRule>
  </conditionalFormatting>
  <conditionalFormatting sqref="E620">
    <cfRule type="cellIs" dxfId="4478" priority="208" operator="equal">
      <formula>"TBA"</formula>
    </cfRule>
  </conditionalFormatting>
  <conditionalFormatting sqref="E619">
    <cfRule type="cellIs" dxfId="4477" priority="207" operator="equal">
      <formula>"TBA"</formula>
    </cfRule>
  </conditionalFormatting>
  <conditionalFormatting sqref="E617:E618">
    <cfRule type="cellIs" dxfId="4476" priority="206" operator="equal">
      <formula>"TBA"</formula>
    </cfRule>
  </conditionalFormatting>
  <conditionalFormatting sqref="E621">
    <cfRule type="cellIs" dxfId="4475" priority="205" operator="equal">
      <formula>"TBA"</formula>
    </cfRule>
  </conditionalFormatting>
  <conditionalFormatting sqref="E625">
    <cfRule type="cellIs" dxfId="4474" priority="204" operator="equal">
      <formula>"TBA"</formula>
    </cfRule>
  </conditionalFormatting>
  <conditionalFormatting sqref="E624">
    <cfRule type="cellIs" dxfId="4473" priority="203" operator="equal">
      <formula>"TBA"</formula>
    </cfRule>
  </conditionalFormatting>
  <conditionalFormatting sqref="E622:E623">
    <cfRule type="cellIs" dxfId="4472" priority="202" operator="equal">
      <formula>"TBA"</formula>
    </cfRule>
  </conditionalFormatting>
  <conditionalFormatting sqref="E628">
    <cfRule type="cellIs" dxfId="4471" priority="201" operator="equal">
      <formula>"TBA"</formula>
    </cfRule>
  </conditionalFormatting>
  <conditionalFormatting sqref="E626:E627">
    <cfRule type="cellIs" dxfId="4470" priority="200" operator="equal">
      <formula>"TBA"</formula>
    </cfRule>
  </conditionalFormatting>
  <conditionalFormatting sqref="E632">
    <cfRule type="cellIs" dxfId="4469" priority="199" operator="equal">
      <formula>"TBA"</formula>
    </cfRule>
  </conditionalFormatting>
  <conditionalFormatting sqref="E631">
    <cfRule type="cellIs" dxfId="4468" priority="198" operator="equal">
      <formula>"TBA"</formula>
    </cfRule>
  </conditionalFormatting>
  <conditionalFormatting sqref="E629:E630">
    <cfRule type="cellIs" dxfId="4467" priority="197" operator="equal">
      <formula>"TBA"</formula>
    </cfRule>
  </conditionalFormatting>
  <conditionalFormatting sqref="E633">
    <cfRule type="cellIs" dxfId="4466" priority="196" operator="equal">
      <formula>"TBA"</formula>
    </cfRule>
  </conditionalFormatting>
  <conditionalFormatting sqref="E637">
    <cfRule type="cellIs" dxfId="4465" priority="195" operator="equal">
      <formula>"TBA"</formula>
    </cfRule>
  </conditionalFormatting>
  <conditionalFormatting sqref="E636">
    <cfRule type="cellIs" dxfId="4464" priority="194" operator="equal">
      <formula>"TBA"</formula>
    </cfRule>
  </conditionalFormatting>
  <conditionalFormatting sqref="E634:E635">
    <cfRule type="cellIs" dxfId="4463" priority="193" operator="equal">
      <formula>"TBA"</formula>
    </cfRule>
  </conditionalFormatting>
  <conditionalFormatting sqref="E640">
    <cfRule type="cellIs" dxfId="4462" priority="192" operator="equal">
      <formula>"TBA"</formula>
    </cfRule>
  </conditionalFormatting>
  <conditionalFormatting sqref="E638:E639">
    <cfRule type="cellIs" dxfId="4461" priority="191" operator="equal">
      <formula>"TBA"</formula>
    </cfRule>
  </conditionalFormatting>
  <conditionalFormatting sqref="E644">
    <cfRule type="cellIs" dxfId="4460" priority="190" operator="equal">
      <formula>"TBA"</formula>
    </cfRule>
  </conditionalFormatting>
  <conditionalFormatting sqref="E643">
    <cfRule type="cellIs" dxfId="4459" priority="189" operator="equal">
      <formula>"TBA"</formula>
    </cfRule>
  </conditionalFormatting>
  <conditionalFormatting sqref="E641:E642">
    <cfRule type="cellIs" dxfId="4458" priority="188" operator="equal">
      <formula>"TBA"</formula>
    </cfRule>
  </conditionalFormatting>
  <conditionalFormatting sqref="E645">
    <cfRule type="cellIs" dxfId="4457" priority="187" operator="equal">
      <formula>"TBA"</formula>
    </cfRule>
  </conditionalFormatting>
  <conditionalFormatting sqref="E649">
    <cfRule type="cellIs" dxfId="4456" priority="186" operator="equal">
      <formula>"TBA"</formula>
    </cfRule>
  </conditionalFormatting>
  <conditionalFormatting sqref="E648">
    <cfRule type="cellIs" dxfId="4455" priority="185" operator="equal">
      <formula>"TBA"</formula>
    </cfRule>
  </conditionalFormatting>
  <conditionalFormatting sqref="E646:E647">
    <cfRule type="cellIs" dxfId="4454" priority="184" operator="equal">
      <formula>"TBA"</formula>
    </cfRule>
  </conditionalFormatting>
  <conditionalFormatting sqref="E652">
    <cfRule type="cellIs" dxfId="4453" priority="183" operator="equal">
      <formula>"TBA"</formula>
    </cfRule>
  </conditionalFormatting>
  <conditionalFormatting sqref="E650:E651">
    <cfRule type="cellIs" dxfId="4452" priority="182" operator="equal">
      <formula>"TBA"</formula>
    </cfRule>
  </conditionalFormatting>
  <conditionalFormatting sqref="E656">
    <cfRule type="cellIs" dxfId="4451" priority="181" operator="equal">
      <formula>"TBA"</formula>
    </cfRule>
  </conditionalFormatting>
  <conditionalFormatting sqref="E655">
    <cfRule type="cellIs" dxfId="4450" priority="180" operator="equal">
      <formula>"TBA"</formula>
    </cfRule>
  </conditionalFormatting>
  <conditionalFormatting sqref="E653:E654">
    <cfRule type="cellIs" dxfId="4449" priority="179" operator="equal">
      <formula>"TBA"</formula>
    </cfRule>
  </conditionalFormatting>
  <conditionalFormatting sqref="E657">
    <cfRule type="cellIs" dxfId="4448" priority="178" operator="equal">
      <formula>"TBA"</formula>
    </cfRule>
  </conditionalFormatting>
  <conditionalFormatting sqref="E661">
    <cfRule type="cellIs" dxfId="4447" priority="177" operator="equal">
      <formula>"TBA"</formula>
    </cfRule>
  </conditionalFormatting>
  <conditionalFormatting sqref="E660">
    <cfRule type="cellIs" dxfId="4446" priority="176" operator="equal">
      <formula>"TBA"</formula>
    </cfRule>
  </conditionalFormatting>
  <conditionalFormatting sqref="E658:E659">
    <cfRule type="cellIs" dxfId="4445" priority="175" operator="equal">
      <formula>"TBA"</formula>
    </cfRule>
  </conditionalFormatting>
  <conditionalFormatting sqref="E664">
    <cfRule type="cellIs" dxfId="4444" priority="174" operator="equal">
      <formula>"TBA"</formula>
    </cfRule>
  </conditionalFormatting>
  <conditionalFormatting sqref="E662:E663">
    <cfRule type="cellIs" dxfId="4443" priority="173" operator="equal">
      <formula>"TBA"</formula>
    </cfRule>
  </conditionalFormatting>
  <conditionalFormatting sqref="E668">
    <cfRule type="cellIs" dxfId="4442" priority="172" operator="equal">
      <formula>"TBA"</formula>
    </cfRule>
  </conditionalFormatting>
  <conditionalFormatting sqref="E667">
    <cfRule type="cellIs" dxfId="4441" priority="171" operator="equal">
      <formula>"TBA"</formula>
    </cfRule>
  </conditionalFormatting>
  <conditionalFormatting sqref="E665:E666">
    <cfRule type="cellIs" dxfId="4440" priority="170" operator="equal">
      <formula>"TBA"</formula>
    </cfRule>
  </conditionalFormatting>
  <conditionalFormatting sqref="E669">
    <cfRule type="cellIs" dxfId="4439" priority="169" operator="equal">
      <formula>"TBA"</formula>
    </cfRule>
  </conditionalFormatting>
  <conditionalFormatting sqref="E673">
    <cfRule type="cellIs" dxfId="4438" priority="168" operator="equal">
      <formula>"TBA"</formula>
    </cfRule>
  </conditionalFormatting>
  <conditionalFormatting sqref="E672">
    <cfRule type="cellIs" dxfId="4437" priority="167" operator="equal">
      <formula>"TBA"</formula>
    </cfRule>
  </conditionalFormatting>
  <conditionalFormatting sqref="E670:E671">
    <cfRule type="cellIs" dxfId="4436" priority="166" operator="equal">
      <formula>"TBA"</formula>
    </cfRule>
  </conditionalFormatting>
  <conditionalFormatting sqref="E676">
    <cfRule type="cellIs" dxfId="4435" priority="165" operator="equal">
      <formula>"TBA"</formula>
    </cfRule>
  </conditionalFormatting>
  <conditionalFormatting sqref="E674:E675">
    <cfRule type="cellIs" dxfId="4434" priority="164" operator="equal">
      <formula>"TBA"</formula>
    </cfRule>
  </conditionalFormatting>
  <conditionalFormatting sqref="E680">
    <cfRule type="cellIs" dxfId="4433" priority="163" operator="equal">
      <formula>"TBA"</formula>
    </cfRule>
  </conditionalFormatting>
  <conditionalFormatting sqref="E679">
    <cfRule type="cellIs" dxfId="4432" priority="162" operator="equal">
      <formula>"TBA"</formula>
    </cfRule>
  </conditionalFormatting>
  <conditionalFormatting sqref="E677:E678">
    <cfRule type="cellIs" dxfId="4431" priority="161" operator="equal">
      <formula>"TBA"</formula>
    </cfRule>
  </conditionalFormatting>
  <conditionalFormatting sqref="E681">
    <cfRule type="cellIs" dxfId="4430" priority="160" operator="equal">
      <formula>"TBA"</formula>
    </cfRule>
  </conditionalFormatting>
  <conditionalFormatting sqref="E685">
    <cfRule type="cellIs" dxfId="4429" priority="159" operator="equal">
      <formula>"TBA"</formula>
    </cfRule>
  </conditionalFormatting>
  <conditionalFormatting sqref="E684">
    <cfRule type="cellIs" dxfId="4428" priority="158" operator="equal">
      <formula>"TBA"</formula>
    </cfRule>
  </conditionalFormatting>
  <conditionalFormatting sqref="E682:E683">
    <cfRule type="cellIs" dxfId="4427" priority="157" operator="equal">
      <formula>"TBA"</formula>
    </cfRule>
  </conditionalFormatting>
  <conditionalFormatting sqref="E688">
    <cfRule type="cellIs" dxfId="4426" priority="156" operator="equal">
      <formula>"TBA"</formula>
    </cfRule>
  </conditionalFormatting>
  <conditionalFormatting sqref="E686:E687">
    <cfRule type="cellIs" dxfId="4425" priority="155" operator="equal">
      <formula>"TBA"</formula>
    </cfRule>
  </conditionalFormatting>
  <conditionalFormatting sqref="E692">
    <cfRule type="cellIs" dxfId="4424" priority="154" operator="equal">
      <formula>"TBA"</formula>
    </cfRule>
  </conditionalFormatting>
  <conditionalFormatting sqref="E691">
    <cfRule type="cellIs" dxfId="4423" priority="153" operator="equal">
      <formula>"TBA"</formula>
    </cfRule>
  </conditionalFormatting>
  <conditionalFormatting sqref="E689:E690">
    <cfRule type="cellIs" dxfId="4422" priority="152" operator="equal">
      <formula>"TBA"</formula>
    </cfRule>
  </conditionalFormatting>
  <conditionalFormatting sqref="E693">
    <cfRule type="cellIs" dxfId="4421" priority="151" operator="equal">
      <formula>"TBA"</formula>
    </cfRule>
  </conditionalFormatting>
  <conditionalFormatting sqref="E697">
    <cfRule type="cellIs" dxfId="4420" priority="150" operator="equal">
      <formula>"TBA"</formula>
    </cfRule>
  </conditionalFormatting>
  <conditionalFormatting sqref="E696">
    <cfRule type="cellIs" dxfId="4419" priority="149" operator="equal">
      <formula>"TBA"</formula>
    </cfRule>
  </conditionalFormatting>
  <conditionalFormatting sqref="E694:E695">
    <cfRule type="cellIs" dxfId="4418" priority="148" operator="equal">
      <formula>"TBA"</formula>
    </cfRule>
  </conditionalFormatting>
  <conditionalFormatting sqref="E700">
    <cfRule type="cellIs" dxfId="4417" priority="147" operator="equal">
      <formula>"TBA"</formula>
    </cfRule>
  </conditionalFormatting>
  <conditionalFormatting sqref="E698:E699">
    <cfRule type="cellIs" dxfId="4416" priority="146" operator="equal">
      <formula>"TBA"</formula>
    </cfRule>
  </conditionalFormatting>
  <conditionalFormatting sqref="E704">
    <cfRule type="cellIs" dxfId="4415" priority="145" operator="equal">
      <formula>"TBA"</formula>
    </cfRule>
  </conditionalFormatting>
  <conditionalFormatting sqref="E703">
    <cfRule type="cellIs" dxfId="4414" priority="144" operator="equal">
      <formula>"TBA"</formula>
    </cfRule>
  </conditionalFormatting>
  <conditionalFormatting sqref="E701:E702">
    <cfRule type="cellIs" dxfId="4413" priority="143" operator="equal">
      <formula>"TBA"</formula>
    </cfRule>
  </conditionalFormatting>
  <conditionalFormatting sqref="E705">
    <cfRule type="cellIs" dxfId="4412" priority="142" operator="equal">
      <formula>"TBA"</formula>
    </cfRule>
  </conditionalFormatting>
  <conditionalFormatting sqref="E709">
    <cfRule type="cellIs" dxfId="4411" priority="141" operator="equal">
      <formula>"TBA"</formula>
    </cfRule>
  </conditionalFormatting>
  <conditionalFormatting sqref="E708">
    <cfRule type="cellIs" dxfId="4410" priority="140" operator="equal">
      <formula>"TBA"</formula>
    </cfRule>
  </conditionalFormatting>
  <conditionalFormatting sqref="E706:E707">
    <cfRule type="cellIs" dxfId="4409" priority="139" operator="equal">
      <formula>"TBA"</formula>
    </cfRule>
  </conditionalFormatting>
  <conditionalFormatting sqref="E712">
    <cfRule type="cellIs" dxfId="4408" priority="138" operator="equal">
      <formula>"TBA"</formula>
    </cfRule>
  </conditionalFormatting>
  <conditionalFormatting sqref="E710:E711">
    <cfRule type="cellIs" dxfId="4407" priority="137" operator="equal">
      <formula>"TBA"</formula>
    </cfRule>
  </conditionalFormatting>
  <conditionalFormatting sqref="E716">
    <cfRule type="cellIs" dxfId="4406" priority="136" operator="equal">
      <formula>"TBA"</formula>
    </cfRule>
  </conditionalFormatting>
  <conditionalFormatting sqref="E715">
    <cfRule type="cellIs" dxfId="4405" priority="135" operator="equal">
      <formula>"TBA"</formula>
    </cfRule>
  </conditionalFormatting>
  <conditionalFormatting sqref="E713:E714">
    <cfRule type="cellIs" dxfId="4404" priority="134" operator="equal">
      <formula>"TBA"</formula>
    </cfRule>
  </conditionalFormatting>
  <conditionalFormatting sqref="E717">
    <cfRule type="cellIs" dxfId="4403" priority="133" operator="equal">
      <formula>"TBA"</formula>
    </cfRule>
  </conditionalFormatting>
  <conditionalFormatting sqref="E721">
    <cfRule type="cellIs" dxfId="4402" priority="132" operator="equal">
      <formula>"TBA"</formula>
    </cfRule>
  </conditionalFormatting>
  <conditionalFormatting sqref="E720">
    <cfRule type="cellIs" dxfId="4401" priority="131" operator="equal">
      <formula>"TBA"</formula>
    </cfRule>
  </conditionalFormatting>
  <conditionalFormatting sqref="E718:E719">
    <cfRule type="cellIs" dxfId="4400" priority="130" operator="equal">
      <formula>"TBA"</formula>
    </cfRule>
  </conditionalFormatting>
  <conditionalFormatting sqref="E724">
    <cfRule type="cellIs" dxfId="4399" priority="129" operator="equal">
      <formula>"TBA"</formula>
    </cfRule>
  </conditionalFormatting>
  <conditionalFormatting sqref="E722:E723">
    <cfRule type="cellIs" dxfId="4398" priority="128" operator="equal">
      <formula>"TBA"</formula>
    </cfRule>
  </conditionalFormatting>
  <conditionalFormatting sqref="E728">
    <cfRule type="cellIs" dxfId="4397" priority="127" operator="equal">
      <formula>"TBA"</formula>
    </cfRule>
  </conditionalFormatting>
  <conditionalFormatting sqref="E727">
    <cfRule type="cellIs" dxfId="4396" priority="126" operator="equal">
      <formula>"TBA"</formula>
    </cfRule>
  </conditionalFormatting>
  <conditionalFormatting sqref="E725:E726">
    <cfRule type="cellIs" dxfId="4395" priority="125" operator="equal">
      <formula>"TBA"</formula>
    </cfRule>
  </conditionalFormatting>
  <conditionalFormatting sqref="E729">
    <cfRule type="cellIs" dxfId="4394" priority="124" operator="equal">
      <formula>"TBA"</formula>
    </cfRule>
  </conditionalFormatting>
  <conditionalFormatting sqref="E733">
    <cfRule type="cellIs" dxfId="4393" priority="123" operator="equal">
      <formula>"TBA"</formula>
    </cfRule>
  </conditionalFormatting>
  <conditionalFormatting sqref="E732">
    <cfRule type="cellIs" dxfId="4392" priority="122" operator="equal">
      <formula>"TBA"</formula>
    </cfRule>
  </conditionalFormatting>
  <conditionalFormatting sqref="E730:E731">
    <cfRule type="cellIs" dxfId="4391" priority="121" operator="equal">
      <formula>"TBA"</formula>
    </cfRule>
  </conditionalFormatting>
  <conditionalFormatting sqref="E736">
    <cfRule type="cellIs" dxfId="4390" priority="120" operator="equal">
      <formula>"TBA"</formula>
    </cfRule>
  </conditionalFormatting>
  <conditionalFormatting sqref="E734:E735">
    <cfRule type="cellIs" dxfId="4389" priority="119" operator="equal">
      <formula>"TBA"</formula>
    </cfRule>
  </conditionalFormatting>
  <conditionalFormatting sqref="E740">
    <cfRule type="cellIs" dxfId="4388" priority="118" operator="equal">
      <formula>"TBA"</formula>
    </cfRule>
  </conditionalFormatting>
  <conditionalFormatting sqref="E739">
    <cfRule type="cellIs" dxfId="4387" priority="117" operator="equal">
      <formula>"TBA"</formula>
    </cfRule>
  </conditionalFormatting>
  <conditionalFormatting sqref="E737:E738">
    <cfRule type="cellIs" dxfId="4386" priority="116" operator="equal">
      <formula>"TBA"</formula>
    </cfRule>
  </conditionalFormatting>
  <conditionalFormatting sqref="E744">
    <cfRule type="cellIs" dxfId="4385" priority="115" operator="equal">
      <formula>"TBA"</formula>
    </cfRule>
  </conditionalFormatting>
  <conditionalFormatting sqref="E743">
    <cfRule type="cellIs" dxfId="4384" priority="114" operator="equal">
      <formula>"TBA"</formula>
    </cfRule>
  </conditionalFormatting>
  <conditionalFormatting sqref="E741:E742">
    <cfRule type="cellIs" dxfId="4383" priority="113" operator="equal">
      <formula>"TBA"</formula>
    </cfRule>
  </conditionalFormatting>
  <conditionalFormatting sqref="E747">
    <cfRule type="cellIs" dxfId="4382" priority="112" operator="equal">
      <formula>"TBA"</formula>
    </cfRule>
  </conditionalFormatting>
  <conditionalFormatting sqref="E745:E746">
    <cfRule type="cellIs" dxfId="4381" priority="111" operator="equal">
      <formula>"TBA"</formula>
    </cfRule>
  </conditionalFormatting>
  <conditionalFormatting sqref="E751">
    <cfRule type="cellIs" dxfId="4380" priority="110" operator="equal">
      <formula>"TBA"</formula>
    </cfRule>
  </conditionalFormatting>
  <conditionalFormatting sqref="E750">
    <cfRule type="cellIs" dxfId="4379" priority="109" operator="equal">
      <formula>"TBA"</formula>
    </cfRule>
  </conditionalFormatting>
  <conditionalFormatting sqref="E748:E749">
    <cfRule type="cellIs" dxfId="4378" priority="108" operator="equal">
      <formula>"TBA"</formula>
    </cfRule>
  </conditionalFormatting>
  <conditionalFormatting sqref="E752">
    <cfRule type="cellIs" dxfId="4377" priority="107" operator="equal">
      <formula>"TBA"</formula>
    </cfRule>
  </conditionalFormatting>
  <conditionalFormatting sqref="E756">
    <cfRule type="cellIs" dxfId="4376" priority="106" operator="equal">
      <formula>"TBA"</formula>
    </cfRule>
  </conditionalFormatting>
  <conditionalFormatting sqref="E755">
    <cfRule type="cellIs" dxfId="4375" priority="105" operator="equal">
      <formula>"TBA"</formula>
    </cfRule>
  </conditionalFormatting>
  <conditionalFormatting sqref="E753:E754">
    <cfRule type="cellIs" dxfId="4374" priority="104" operator="equal">
      <formula>"TBA"</formula>
    </cfRule>
  </conditionalFormatting>
  <conditionalFormatting sqref="E759">
    <cfRule type="cellIs" dxfId="4373" priority="103" operator="equal">
      <formula>"TBA"</formula>
    </cfRule>
  </conditionalFormatting>
  <conditionalFormatting sqref="E757:E758">
    <cfRule type="cellIs" dxfId="4372" priority="102" operator="equal">
      <formula>"TBA"</formula>
    </cfRule>
  </conditionalFormatting>
  <conditionalFormatting sqref="E763">
    <cfRule type="cellIs" dxfId="4371" priority="101" operator="equal">
      <formula>"TBA"</formula>
    </cfRule>
  </conditionalFormatting>
  <conditionalFormatting sqref="E762">
    <cfRule type="cellIs" dxfId="4370" priority="100" operator="equal">
      <formula>"TBA"</formula>
    </cfRule>
  </conditionalFormatting>
  <conditionalFormatting sqref="E760:E761">
    <cfRule type="cellIs" dxfId="4369" priority="99" operator="equal">
      <formula>"TBA"</formula>
    </cfRule>
  </conditionalFormatting>
  <conditionalFormatting sqref="E764">
    <cfRule type="cellIs" dxfId="4368" priority="98" operator="equal">
      <formula>"TBA"</formula>
    </cfRule>
  </conditionalFormatting>
  <conditionalFormatting sqref="E768">
    <cfRule type="cellIs" dxfId="4367" priority="97" operator="equal">
      <formula>"TBA"</formula>
    </cfRule>
  </conditionalFormatting>
  <conditionalFormatting sqref="E767">
    <cfRule type="cellIs" dxfId="4366" priority="96" operator="equal">
      <formula>"TBA"</formula>
    </cfRule>
  </conditionalFormatting>
  <conditionalFormatting sqref="E765:E766">
    <cfRule type="cellIs" dxfId="4365" priority="95" operator="equal">
      <formula>"TBA"</formula>
    </cfRule>
  </conditionalFormatting>
  <conditionalFormatting sqref="E771">
    <cfRule type="cellIs" dxfId="4364" priority="94" operator="equal">
      <formula>"TBA"</formula>
    </cfRule>
  </conditionalFormatting>
  <conditionalFormatting sqref="E769:E770">
    <cfRule type="cellIs" dxfId="4363" priority="93" operator="equal">
      <formula>"TBA"</formula>
    </cfRule>
  </conditionalFormatting>
  <conditionalFormatting sqref="E775">
    <cfRule type="cellIs" dxfId="4362" priority="92" operator="equal">
      <formula>"TBA"</formula>
    </cfRule>
  </conditionalFormatting>
  <conditionalFormatting sqref="E774">
    <cfRule type="cellIs" dxfId="4361" priority="91" operator="equal">
      <formula>"TBA"</formula>
    </cfRule>
  </conditionalFormatting>
  <conditionalFormatting sqref="E772:E773">
    <cfRule type="cellIs" dxfId="4360" priority="90" operator="equal">
      <formula>"TBA"</formula>
    </cfRule>
  </conditionalFormatting>
  <conditionalFormatting sqref="E776">
    <cfRule type="cellIs" dxfId="4359" priority="89" operator="equal">
      <formula>"TBA"</formula>
    </cfRule>
  </conditionalFormatting>
  <conditionalFormatting sqref="E780">
    <cfRule type="cellIs" dxfId="4358" priority="88" operator="equal">
      <formula>"TBA"</formula>
    </cfRule>
  </conditionalFormatting>
  <conditionalFormatting sqref="E779">
    <cfRule type="cellIs" dxfId="4357" priority="87" operator="equal">
      <formula>"TBA"</formula>
    </cfRule>
  </conditionalFormatting>
  <conditionalFormatting sqref="E777:E778">
    <cfRule type="cellIs" dxfId="4356" priority="86" operator="equal">
      <formula>"TBA"</formula>
    </cfRule>
  </conditionalFormatting>
  <conditionalFormatting sqref="E783">
    <cfRule type="cellIs" dxfId="4355" priority="85" operator="equal">
      <formula>"TBA"</formula>
    </cfRule>
  </conditionalFormatting>
  <conditionalFormatting sqref="E781:E782">
    <cfRule type="cellIs" dxfId="4354" priority="84" operator="equal">
      <formula>"TBA"</formula>
    </cfRule>
  </conditionalFormatting>
  <conditionalFormatting sqref="E787">
    <cfRule type="cellIs" dxfId="4353" priority="83" operator="equal">
      <formula>"TBA"</formula>
    </cfRule>
  </conditionalFormatting>
  <conditionalFormatting sqref="E786">
    <cfRule type="cellIs" dxfId="4352" priority="82" operator="equal">
      <formula>"TBA"</formula>
    </cfRule>
  </conditionalFormatting>
  <conditionalFormatting sqref="E784:E785">
    <cfRule type="cellIs" dxfId="4351" priority="81" operator="equal">
      <formula>"TBA"</formula>
    </cfRule>
  </conditionalFormatting>
  <conditionalFormatting sqref="E788">
    <cfRule type="cellIs" dxfId="4350" priority="80" operator="equal">
      <formula>"TBA"</formula>
    </cfRule>
  </conditionalFormatting>
  <conditionalFormatting sqref="E792">
    <cfRule type="cellIs" dxfId="4349" priority="79" operator="equal">
      <formula>"TBA"</formula>
    </cfRule>
  </conditionalFormatting>
  <conditionalFormatting sqref="E791">
    <cfRule type="cellIs" dxfId="4348" priority="78" operator="equal">
      <formula>"TBA"</formula>
    </cfRule>
  </conditionalFormatting>
  <conditionalFormatting sqref="E789:E790">
    <cfRule type="cellIs" dxfId="4347" priority="77" operator="equal">
      <formula>"TBA"</formula>
    </cfRule>
  </conditionalFormatting>
  <conditionalFormatting sqref="E795">
    <cfRule type="cellIs" dxfId="4346" priority="76" operator="equal">
      <formula>"TBA"</formula>
    </cfRule>
  </conditionalFormatting>
  <conditionalFormatting sqref="E793:E794">
    <cfRule type="cellIs" dxfId="4345" priority="75" operator="equal">
      <formula>"TBA"</formula>
    </cfRule>
  </conditionalFormatting>
  <conditionalFormatting sqref="E799">
    <cfRule type="cellIs" dxfId="4344" priority="74" operator="equal">
      <formula>"TBA"</formula>
    </cfRule>
  </conditionalFormatting>
  <conditionalFormatting sqref="E798">
    <cfRule type="cellIs" dxfId="4343" priority="73" operator="equal">
      <formula>"TBA"</formula>
    </cfRule>
  </conditionalFormatting>
  <conditionalFormatting sqref="E796:E797">
    <cfRule type="cellIs" dxfId="4342" priority="72" operator="equal">
      <formula>"TBA"</formula>
    </cfRule>
  </conditionalFormatting>
  <conditionalFormatting sqref="E800">
    <cfRule type="cellIs" dxfId="4341" priority="71" operator="equal">
      <formula>"TBA"</formula>
    </cfRule>
  </conditionalFormatting>
  <conditionalFormatting sqref="E804">
    <cfRule type="cellIs" dxfId="4340" priority="70" operator="equal">
      <formula>"TBA"</formula>
    </cfRule>
  </conditionalFormatting>
  <conditionalFormatting sqref="E803">
    <cfRule type="cellIs" dxfId="4339" priority="69" operator="equal">
      <formula>"TBA"</formula>
    </cfRule>
  </conditionalFormatting>
  <conditionalFormatting sqref="E801:E802">
    <cfRule type="cellIs" dxfId="4338" priority="68" operator="equal">
      <formula>"TBA"</formula>
    </cfRule>
  </conditionalFormatting>
  <conditionalFormatting sqref="E807">
    <cfRule type="cellIs" dxfId="4337" priority="67" operator="equal">
      <formula>"TBA"</formula>
    </cfRule>
  </conditionalFormatting>
  <conditionalFormatting sqref="E805:E806">
    <cfRule type="cellIs" dxfId="4336" priority="66" operator="equal">
      <formula>"TBA"</formula>
    </cfRule>
  </conditionalFormatting>
  <conditionalFormatting sqref="E811">
    <cfRule type="cellIs" dxfId="4335" priority="65" operator="equal">
      <formula>"TBA"</formula>
    </cfRule>
  </conditionalFormatting>
  <conditionalFormatting sqref="E810">
    <cfRule type="cellIs" dxfId="4334" priority="64" operator="equal">
      <formula>"TBA"</formula>
    </cfRule>
  </conditionalFormatting>
  <conditionalFormatting sqref="E808:E809">
    <cfRule type="cellIs" dxfId="4333" priority="63" operator="equal">
      <formula>"TBA"</formula>
    </cfRule>
  </conditionalFormatting>
  <conditionalFormatting sqref="E815">
    <cfRule type="cellIs" dxfId="4332" priority="62" operator="equal">
      <formula>"TBA"</formula>
    </cfRule>
  </conditionalFormatting>
  <conditionalFormatting sqref="E814">
    <cfRule type="cellIs" dxfId="4331" priority="61" operator="equal">
      <formula>"TBA"</formula>
    </cfRule>
  </conditionalFormatting>
  <conditionalFormatting sqref="E812:E813">
    <cfRule type="cellIs" dxfId="4330" priority="60" operator="equal">
      <formula>"TBA"</formula>
    </cfRule>
  </conditionalFormatting>
  <conditionalFormatting sqref="E818">
    <cfRule type="cellIs" dxfId="4329" priority="59" operator="equal">
      <formula>"TBA"</formula>
    </cfRule>
  </conditionalFormatting>
  <conditionalFormatting sqref="E816:E817">
    <cfRule type="cellIs" dxfId="4328" priority="58" operator="equal">
      <formula>"TBA"</formula>
    </cfRule>
  </conditionalFormatting>
  <conditionalFormatting sqref="E822">
    <cfRule type="cellIs" dxfId="4327" priority="57" operator="equal">
      <formula>"TBA"</formula>
    </cfRule>
  </conditionalFormatting>
  <conditionalFormatting sqref="E821">
    <cfRule type="cellIs" dxfId="4326" priority="56" operator="equal">
      <formula>"TBA"</formula>
    </cfRule>
  </conditionalFormatting>
  <conditionalFormatting sqref="E819:E820">
    <cfRule type="cellIs" dxfId="4325" priority="55" operator="equal">
      <formula>"TBA"</formula>
    </cfRule>
  </conditionalFormatting>
  <conditionalFormatting sqref="E823">
    <cfRule type="cellIs" dxfId="4324" priority="54" operator="equal">
      <formula>"TBA"</formula>
    </cfRule>
  </conditionalFormatting>
  <conditionalFormatting sqref="E827">
    <cfRule type="cellIs" dxfId="4323" priority="53" operator="equal">
      <formula>"TBA"</formula>
    </cfRule>
  </conditionalFormatting>
  <conditionalFormatting sqref="E826">
    <cfRule type="cellIs" dxfId="4322" priority="52" operator="equal">
      <formula>"TBA"</formula>
    </cfRule>
  </conditionalFormatting>
  <conditionalFormatting sqref="E824:E825">
    <cfRule type="cellIs" dxfId="4321" priority="51" operator="equal">
      <formula>"TBA"</formula>
    </cfRule>
  </conditionalFormatting>
  <conditionalFormatting sqref="E830">
    <cfRule type="cellIs" dxfId="4320" priority="50" operator="equal">
      <formula>"TBA"</formula>
    </cfRule>
  </conditionalFormatting>
  <conditionalFormatting sqref="E828:E829">
    <cfRule type="cellIs" dxfId="4319" priority="49" operator="equal">
      <formula>"TBA"</formula>
    </cfRule>
  </conditionalFormatting>
  <conditionalFormatting sqref="E834">
    <cfRule type="cellIs" dxfId="4318" priority="48" operator="equal">
      <formula>"TBA"</formula>
    </cfRule>
  </conditionalFormatting>
  <conditionalFormatting sqref="E833">
    <cfRule type="cellIs" dxfId="4317" priority="47" operator="equal">
      <formula>"TBA"</formula>
    </cfRule>
  </conditionalFormatting>
  <conditionalFormatting sqref="E831:E832">
    <cfRule type="cellIs" dxfId="4316" priority="46" operator="equal">
      <formula>"TBA"</formula>
    </cfRule>
  </conditionalFormatting>
  <conditionalFormatting sqref="E835">
    <cfRule type="cellIs" dxfId="4315" priority="45" operator="equal">
      <formula>"TBA"</formula>
    </cfRule>
  </conditionalFormatting>
  <conditionalFormatting sqref="E839">
    <cfRule type="cellIs" dxfId="4314" priority="44" operator="equal">
      <formula>"TBA"</formula>
    </cfRule>
  </conditionalFormatting>
  <conditionalFormatting sqref="E836:E837">
    <cfRule type="cellIs" dxfId="4313" priority="42" operator="equal">
      <formula>"TBA"</formula>
    </cfRule>
  </conditionalFormatting>
  <conditionalFormatting sqref="E842">
    <cfRule type="cellIs" dxfId="4312" priority="41" operator="equal">
      <formula>"TBA"</formula>
    </cfRule>
  </conditionalFormatting>
  <conditionalFormatting sqref="E840:E841">
    <cfRule type="cellIs" dxfId="4311" priority="40" operator="equal">
      <formula>"TBA"</formula>
    </cfRule>
  </conditionalFormatting>
  <conditionalFormatting sqref="E846">
    <cfRule type="cellIs" dxfId="4310" priority="39" operator="equal">
      <formula>"TBA"</formula>
    </cfRule>
  </conditionalFormatting>
  <conditionalFormatting sqref="E845">
    <cfRule type="cellIs" dxfId="4309" priority="38" operator="equal">
      <formula>"TBA"</formula>
    </cfRule>
  </conditionalFormatting>
  <conditionalFormatting sqref="E843:E844">
    <cfRule type="cellIs" dxfId="4308" priority="37" operator="equal">
      <formula>"TBA"</formula>
    </cfRule>
  </conditionalFormatting>
  <conditionalFormatting sqref="E847">
    <cfRule type="cellIs" dxfId="4307" priority="36" operator="equal">
      <formula>"TBA"</formula>
    </cfRule>
  </conditionalFormatting>
  <conditionalFormatting sqref="E851">
    <cfRule type="cellIs" dxfId="4306" priority="35" operator="equal">
      <formula>"TBA"</formula>
    </cfRule>
  </conditionalFormatting>
  <conditionalFormatting sqref="E850">
    <cfRule type="cellIs" dxfId="4305" priority="34" operator="equal">
      <formula>"TBA"</formula>
    </cfRule>
  </conditionalFormatting>
  <conditionalFormatting sqref="E848:E849">
    <cfRule type="cellIs" dxfId="4304" priority="33" operator="equal">
      <formula>"TBA"</formula>
    </cfRule>
  </conditionalFormatting>
  <conditionalFormatting sqref="E854">
    <cfRule type="cellIs" dxfId="4303" priority="32" operator="equal">
      <formula>"TBA"</formula>
    </cfRule>
  </conditionalFormatting>
  <conditionalFormatting sqref="E852:E853">
    <cfRule type="cellIs" dxfId="4302" priority="31" operator="equal">
      <formula>"TBA"</formula>
    </cfRule>
  </conditionalFormatting>
  <conditionalFormatting sqref="E858">
    <cfRule type="cellIs" dxfId="4301" priority="30" operator="equal">
      <formula>"TBA"</formula>
    </cfRule>
  </conditionalFormatting>
  <conditionalFormatting sqref="E857">
    <cfRule type="cellIs" dxfId="4300" priority="29" operator="equal">
      <formula>"TBA"</formula>
    </cfRule>
  </conditionalFormatting>
  <conditionalFormatting sqref="E855:E856">
    <cfRule type="cellIs" dxfId="4299" priority="28" operator="equal">
      <formula>"TBA"</formula>
    </cfRule>
  </conditionalFormatting>
  <conditionalFormatting sqref="E859">
    <cfRule type="cellIs" dxfId="4298" priority="27" operator="equal">
      <formula>"TBA"</formula>
    </cfRule>
  </conditionalFormatting>
  <conditionalFormatting sqref="E863">
    <cfRule type="cellIs" dxfId="4297" priority="26" operator="equal">
      <formula>"TBA"</formula>
    </cfRule>
  </conditionalFormatting>
  <conditionalFormatting sqref="E862">
    <cfRule type="cellIs" dxfId="4296" priority="25" operator="equal">
      <formula>"TBA"</formula>
    </cfRule>
  </conditionalFormatting>
  <conditionalFormatting sqref="E860:E861">
    <cfRule type="cellIs" dxfId="4295" priority="24" operator="equal">
      <formula>"TBA"</formula>
    </cfRule>
  </conditionalFormatting>
  <conditionalFormatting sqref="E866">
    <cfRule type="cellIs" dxfId="4294" priority="23" operator="equal">
      <formula>"TBA"</formula>
    </cfRule>
  </conditionalFormatting>
  <conditionalFormatting sqref="E864:E865">
    <cfRule type="cellIs" dxfId="4293" priority="22" operator="equal">
      <formula>"TBA"</formula>
    </cfRule>
  </conditionalFormatting>
  <conditionalFormatting sqref="E870">
    <cfRule type="cellIs" dxfId="4292" priority="21" operator="equal">
      <formula>"TBA"</formula>
    </cfRule>
  </conditionalFormatting>
  <conditionalFormatting sqref="E869">
    <cfRule type="cellIs" dxfId="4291" priority="20" operator="equal">
      <formula>"TBA"</formula>
    </cfRule>
  </conditionalFormatting>
  <conditionalFormatting sqref="E867:E868">
    <cfRule type="cellIs" dxfId="4290" priority="19" operator="equal">
      <formula>"TBA"</formula>
    </cfRule>
  </conditionalFormatting>
  <conditionalFormatting sqref="E871">
    <cfRule type="cellIs" dxfId="4289" priority="18" operator="equal">
      <formula>"TBA"</formula>
    </cfRule>
  </conditionalFormatting>
  <conditionalFormatting sqref="E875">
    <cfRule type="cellIs" dxfId="4288" priority="17" operator="equal">
      <formula>"TBA"</formula>
    </cfRule>
  </conditionalFormatting>
  <conditionalFormatting sqref="E874">
    <cfRule type="cellIs" dxfId="4287" priority="16" operator="equal">
      <formula>"TBA"</formula>
    </cfRule>
  </conditionalFormatting>
  <conditionalFormatting sqref="E872:E873">
    <cfRule type="cellIs" dxfId="4286" priority="15" operator="equal">
      <formula>"TBA"</formula>
    </cfRule>
  </conditionalFormatting>
  <conditionalFormatting sqref="E878">
    <cfRule type="cellIs" dxfId="4285" priority="14" operator="equal">
      <formula>"TBA"</formula>
    </cfRule>
  </conditionalFormatting>
  <conditionalFormatting sqref="E876:E877">
    <cfRule type="cellIs" dxfId="4284" priority="13" operator="equal">
      <formula>"TBA"</formula>
    </cfRule>
  </conditionalFormatting>
  <conditionalFormatting sqref="E281">
    <cfRule type="cellIs" dxfId="4283" priority="7" operator="equal">
      <formula>"TBA"</formula>
    </cfRule>
  </conditionalFormatting>
  <conditionalFormatting sqref="E1">
    <cfRule type="cellIs" dxfId="4282" priority="5" operator="equal">
      <formula>"TBA"</formula>
    </cfRule>
  </conditionalFormatting>
  <conditionalFormatting sqref="E177 G18:H18 E26 E301">
    <cfRule type="cellIs" dxfId="4281" priority="620" operator="equal">
      <formula>"tba"</formula>
    </cfRule>
  </conditionalFormatting>
  <conditionalFormatting sqref="E201 E145:E146 E31 E97 E192 E292 E21:E27 E305:E306 E99 E13:E16 E204:E207 E162:E165 E172:E177 E182 E301 E216:E217 E194:E195 E210:E212">
    <cfRule type="cellIs" dxfId="4280" priority="619" operator="equal">
      <formula>"TBA"</formula>
    </cfRule>
  </conditionalFormatting>
  <conditionalFormatting sqref="E178">
    <cfRule type="cellIs" dxfId="4279" priority="611" operator="equal">
      <formula>"TBA"</formula>
    </cfRule>
  </conditionalFormatting>
  <conditionalFormatting sqref="E96 G96:H96">
    <cfRule type="cellIs" dxfId="4278" priority="614" operator="equal">
      <formula>"tba"</formula>
    </cfRule>
  </conditionalFormatting>
  <conditionalFormatting sqref="E96">
    <cfRule type="cellIs" dxfId="4277" priority="613" operator="equal">
      <formula>"TBA"</formula>
    </cfRule>
  </conditionalFormatting>
  <conditionalFormatting sqref="E95">
    <cfRule type="cellIs" dxfId="4276" priority="607" operator="equal">
      <formula>"TBA"</formula>
    </cfRule>
  </conditionalFormatting>
  <conditionalFormatting sqref="E178">
    <cfRule type="cellIs" dxfId="4275" priority="612" operator="equal">
      <formula>"tba"</formula>
    </cfRule>
  </conditionalFormatting>
  <conditionalFormatting sqref="E95 G95:H95">
    <cfRule type="cellIs" dxfId="4274" priority="608" operator="equal">
      <formula>"tba"</formula>
    </cfRule>
  </conditionalFormatting>
  <conditionalFormatting sqref="E20">
    <cfRule type="cellIs" dxfId="4273" priority="605" operator="equal">
      <formula>"TBA"</formula>
    </cfRule>
  </conditionalFormatting>
  <conditionalFormatting sqref="E20 G20:H20">
    <cfRule type="cellIs" dxfId="4272" priority="606" operator="equal">
      <formula>"tba"</formula>
    </cfRule>
  </conditionalFormatting>
  <conditionalFormatting sqref="E115">
    <cfRule type="cellIs" dxfId="4271" priority="599" operator="equal">
      <formula>"TBA"</formula>
    </cfRule>
  </conditionalFormatting>
  <conditionalFormatting sqref="E12">
    <cfRule type="cellIs" dxfId="4270" priority="596" operator="equal">
      <formula>"TBA"</formula>
    </cfRule>
  </conditionalFormatting>
  <conditionalFormatting sqref="G12:H12 E12">
    <cfRule type="cellIs" dxfId="4269" priority="597" operator="equal">
      <formula>"tba"</formula>
    </cfRule>
  </conditionalFormatting>
  <conditionalFormatting sqref="G115:H115 E115">
    <cfRule type="cellIs" dxfId="4268" priority="600" operator="equal">
      <formula>"tba"</formula>
    </cfRule>
  </conditionalFormatting>
  <conditionalFormatting sqref="E18">
    <cfRule type="cellIs" dxfId="4267" priority="590" operator="equal">
      <formula>"TBA"</formula>
    </cfRule>
  </conditionalFormatting>
  <conditionalFormatting sqref="E18">
    <cfRule type="cellIs" dxfId="4266" priority="591" operator="equal">
      <formula>"tba"</formula>
    </cfRule>
  </conditionalFormatting>
  <conditionalFormatting sqref="E3 H3">
    <cfRule type="cellIs" dxfId="4265" priority="584" operator="equal">
      <formula>"tba"</formula>
    </cfRule>
  </conditionalFormatting>
  <conditionalFormatting sqref="E41">
    <cfRule type="cellIs" dxfId="4264" priority="581" operator="equal">
      <formula>"TBA"</formula>
    </cfRule>
  </conditionalFormatting>
  <conditionalFormatting sqref="G41:H41 E41">
    <cfRule type="cellIs" dxfId="4263" priority="582" operator="equal">
      <formula>"tba"</formula>
    </cfRule>
  </conditionalFormatting>
  <conditionalFormatting sqref="E39:E40">
    <cfRule type="cellIs" dxfId="4262" priority="578" operator="equal">
      <formula>"TBA"</formula>
    </cfRule>
  </conditionalFormatting>
  <conditionalFormatting sqref="E39:E40 H39:H40">
    <cfRule type="cellIs" dxfId="4261" priority="579" operator="equal">
      <formula>"tba"</formula>
    </cfRule>
  </conditionalFormatting>
  <conditionalFormatting sqref="E76">
    <cfRule type="cellIs" dxfId="4260" priority="576" operator="equal">
      <formula>"TBA"</formula>
    </cfRule>
  </conditionalFormatting>
  <conditionalFormatting sqref="G76:H76 E76">
    <cfRule type="cellIs" dxfId="4259" priority="577" operator="equal">
      <formula>"tba"</formula>
    </cfRule>
  </conditionalFormatting>
  <conditionalFormatting sqref="E74:E75">
    <cfRule type="cellIs" dxfId="4258" priority="573" operator="equal">
      <formula>"TBA"</formula>
    </cfRule>
  </conditionalFormatting>
  <conditionalFormatting sqref="E74:E75 H74:H75">
    <cfRule type="cellIs" dxfId="4257" priority="574" operator="equal">
      <formula>"tba"</formula>
    </cfRule>
  </conditionalFormatting>
  <conditionalFormatting sqref="E113:E114">
    <cfRule type="cellIs" dxfId="4256" priority="570" operator="equal">
      <formula>"TBA"</formula>
    </cfRule>
  </conditionalFormatting>
  <conditionalFormatting sqref="E113:E114 H113:H114">
    <cfRule type="cellIs" dxfId="4255" priority="571" operator="equal">
      <formula>"tba"</formula>
    </cfRule>
  </conditionalFormatting>
  <conditionalFormatting sqref="E154">
    <cfRule type="cellIs" dxfId="4254" priority="568" operator="equal">
      <formula>"TBA"</formula>
    </cfRule>
  </conditionalFormatting>
  <conditionalFormatting sqref="G154:H154 E154">
    <cfRule type="cellIs" dxfId="4253" priority="569" operator="equal">
      <formula>"tba"</formula>
    </cfRule>
  </conditionalFormatting>
  <conditionalFormatting sqref="E152:E153">
    <cfRule type="cellIs" dxfId="4252" priority="565" operator="equal">
      <formula>"TBA"</formula>
    </cfRule>
  </conditionalFormatting>
  <conditionalFormatting sqref="E152:E153 H152:H153">
    <cfRule type="cellIs" dxfId="4251" priority="566" operator="equal">
      <formula>"tba"</formula>
    </cfRule>
  </conditionalFormatting>
  <conditionalFormatting sqref="E168 G168:H168">
    <cfRule type="cellIs" dxfId="4250" priority="557" operator="equal">
      <formula>"tba"</formula>
    </cfRule>
  </conditionalFormatting>
  <conditionalFormatting sqref="E168">
    <cfRule type="cellIs" dxfId="4249" priority="556" operator="equal">
      <formula>"TBA"</formula>
    </cfRule>
  </conditionalFormatting>
  <conditionalFormatting sqref="E167">
    <cfRule type="cellIs" dxfId="4248" priority="553" operator="equal">
      <formula>"TBA"</formula>
    </cfRule>
  </conditionalFormatting>
  <conditionalFormatting sqref="E167 G167:H167">
    <cfRule type="cellIs" dxfId="4247" priority="554" operator="equal">
      <formula>"tba"</formula>
    </cfRule>
  </conditionalFormatting>
  <conditionalFormatting sqref="E171">
    <cfRule type="cellIs" dxfId="4246" priority="552" operator="equal">
      <formula>"tba"</formula>
    </cfRule>
  </conditionalFormatting>
  <conditionalFormatting sqref="E171">
    <cfRule type="cellIs" dxfId="4245" priority="551" operator="equal">
      <formula>"TBA"</formula>
    </cfRule>
  </conditionalFormatting>
  <conditionalFormatting sqref="E170">
    <cfRule type="cellIs" dxfId="4244" priority="548" operator="equal">
      <formula>"TBA"</formula>
    </cfRule>
  </conditionalFormatting>
  <conditionalFormatting sqref="E170">
    <cfRule type="cellIs" dxfId="4243" priority="549" operator="equal">
      <formula>"tba"</formula>
    </cfRule>
  </conditionalFormatting>
  <conditionalFormatting sqref="G8:H8 G11:H11">
    <cfRule type="cellIs" dxfId="4242" priority="547" operator="equal">
      <formula>"tba"</formula>
    </cfRule>
  </conditionalFormatting>
  <conditionalFormatting sqref="E8 E11">
    <cfRule type="cellIs" dxfId="4241" priority="546" operator="equal">
      <formula>"TBA"</formula>
    </cfRule>
  </conditionalFormatting>
  <conditionalFormatting sqref="E59 G59:H59">
    <cfRule type="cellIs" dxfId="4240" priority="535" operator="equal">
      <formula>"tba"</formula>
    </cfRule>
  </conditionalFormatting>
  <conditionalFormatting sqref="E179">
    <cfRule type="cellIs" dxfId="4239" priority="529" operator="equal">
      <formula>"TBA"</formula>
    </cfRule>
  </conditionalFormatting>
  <conditionalFormatting sqref="E179 G179:H179">
    <cfRule type="cellIs" dxfId="4238" priority="530" operator="equal">
      <formula>"tba"</formula>
    </cfRule>
  </conditionalFormatting>
  <conditionalFormatting sqref="E120">
    <cfRule type="cellIs" dxfId="4237" priority="494" operator="equal">
      <formula>"tba"</formula>
    </cfRule>
  </conditionalFormatting>
  <conditionalFormatting sqref="E266:E267">
    <cfRule type="cellIs" dxfId="4236" priority="486" operator="equal">
      <formula>"tba"</formula>
    </cfRule>
  </conditionalFormatting>
  <conditionalFormatting sqref="E297">
    <cfRule type="cellIs" dxfId="4235" priority="471" operator="equal">
      <formula>"tba"</formula>
    </cfRule>
  </conditionalFormatting>
  <conditionalFormatting sqref="E302">
    <cfRule type="cellIs" dxfId="4234" priority="467" operator="equal">
      <formula>"TBA"</formula>
    </cfRule>
  </conditionalFormatting>
  <conditionalFormatting sqref="E303">
    <cfRule type="cellIs" dxfId="4233" priority="466" operator="equal">
      <formula>"tba"</formula>
    </cfRule>
  </conditionalFormatting>
  <conditionalFormatting sqref="E316">
    <cfRule type="cellIs" dxfId="4232" priority="464" operator="equal">
      <formula>"TBA"</formula>
    </cfRule>
  </conditionalFormatting>
  <conditionalFormatting sqref="G57:H57 E57">
    <cfRule type="cellIs" dxfId="4231" priority="460" operator="equal">
      <formula>"tba"</formula>
    </cfRule>
  </conditionalFormatting>
  <conditionalFormatting sqref="E54">
    <cfRule type="cellIs" dxfId="4230" priority="456" operator="equal">
      <formula>"TBA"</formula>
    </cfRule>
  </conditionalFormatting>
  <conditionalFormatting sqref="G93:H93 E93">
    <cfRule type="cellIs" dxfId="4229" priority="454" operator="equal">
      <formula>"tba"</formula>
    </cfRule>
  </conditionalFormatting>
  <conditionalFormatting sqref="E85">
    <cfRule type="cellIs" dxfId="4228" priority="450" operator="equal">
      <formula>"TBA"</formula>
    </cfRule>
  </conditionalFormatting>
  <conditionalFormatting sqref="G287:H287 E287">
    <cfRule type="cellIs" dxfId="4227" priority="448" operator="equal">
      <formula>"tba"</formula>
    </cfRule>
  </conditionalFormatting>
  <conditionalFormatting sqref="E4 H4">
    <cfRule type="cellIs" dxfId="4226" priority="440" operator="equal">
      <formula>"tba"</formula>
    </cfRule>
  </conditionalFormatting>
  <conditionalFormatting sqref="E88">
    <cfRule type="cellIs" dxfId="4225" priority="431" operator="equal">
      <formula>"TBA"</formula>
    </cfRule>
  </conditionalFormatting>
  <conditionalFormatting sqref="G88:H88 E88">
    <cfRule type="cellIs" dxfId="4224" priority="432" operator="equal">
      <formula>"tba"</formula>
    </cfRule>
  </conditionalFormatting>
  <conditionalFormatting sqref="E317">
    <cfRule type="cellIs" dxfId="4223" priority="429" operator="equal">
      <formula>"TBA"</formula>
    </cfRule>
  </conditionalFormatting>
  <conditionalFormatting sqref="E1">
    <cfRule type="cellIs" dxfId="4222" priority="6" operator="equal">
      <formula>"tba"</formula>
    </cfRule>
  </conditionalFormatting>
  <conditionalFormatting sqref="E219:E220">
    <cfRule type="cellIs" dxfId="4221" priority="4" operator="equal">
      <formula>"TBA"</formula>
    </cfRule>
  </conditionalFormatting>
  <conditionalFormatting sqref="E221:E222">
    <cfRule type="cellIs" dxfId="4220" priority="3" operator="equal">
      <formula>"TBA"</formula>
    </cfRule>
  </conditionalFormatting>
  <conditionalFormatting sqref="E227">
    <cfRule type="cellIs" dxfId="4219" priority="2" operator="equal">
      <formula>"TBA"</formula>
    </cfRule>
  </conditionalFormatting>
  <conditionalFormatting sqref="E226">
    <cfRule type="cellIs" dxfId="4218" priority="1" operator="equal">
      <formula>"TBA"</formula>
    </cfRule>
  </conditionalFormatting>
  <hyperlinks>
    <hyperlink ref="E347" r:id="rId1" display="javascript:__doPostBack('Shipping2$Shipments$ctl06$LinkButton1','')"/>
    <hyperlink ref="E378" r:id="rId2" display="javascript:__doPostBack('Shipping2$Shipments$ctl06$LinkButton1','')"/>
    <hyperlink ref="E352" r:id="rId3" display="javascript:__doPostBack('Shipping2$Shipments$ctl04$LinkButton1','')"/>
    <hyperlink ref="E386" r:id="rId4" display="javascript:__doPostBack('Shipping2$Shipments$ctl04$LinkButton1','')"/>
    <hyperlink ref="E360" r:id="rId5" display="javascript:__doPostBack('Shipping2$Shipments$ctl04$LinkButton1','')"/>
    <hyperlink ref="E391" r:id="rId6" display="javascript:__doPostBack('Shipping2$Shipments$ctl04$LinkButton1','')"/>
    <hyperlink ref="E365" r:id="rId7" display="javascript:__doPostBack('Shipping2$Shipments$ctl04$LinkButton1','')"/>
    <hyperlink ref="E399" r:id="rId8" display="javascript:__doPostBack('Shipping2$Shipments$ctl04$LinkButton1','')"/>
    <hyperlink ref="E407" r:id="rId9" display="javascript:__doPostBack('Shipping2$Shipments$ctl04$LinkButton1','')"/>
    <hyperlink ref="E373" r:id="rId10" display="javascript:__doPostBack('Shipping2$Shipments$ctl04$LinkButton1','')"/>
  </hyperlink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27"/>
  <sheetViews>
    <sheetView topLeftCell="C1" zoomScaleNormal="100" workbookViewId="0">
      <pane ySplit="1" topLeftCell="A2" activePane="bottomLeft" state="frozen"/>
      <selection pane="bottomLeft" activeCell="K2" sqref="K2:K6"/>
    </sheetView>
  </sheetViews>
  <sheetFormatPr defaultRowHeight="15"/>
  <cols>
    <col min="1" max="1" width="11.85546875" style="30" bestFit="1" customWidth="1"/>
    <col min="2" max="2" width="17.7109375" style="30" bestFit="1" customWidth="1"/>
    <col min="3" max="3" width="22.42578125" style="30" bestFit="1" customWidth="1"/>
    <col min="4" max="4" width="15.140625" style="30" bestFit="1" customWidth="1"/>
    <col min="5" max="5" width="27" style="30" bestFit="1" customWidth="1"/>
    <col min="6" max="6" width="23.85546875" style="30" bestFit="1" customWidth="1"/>
    <col min="7" max="7" width="12.7109375" style="58" bestFit="1" customWidth="1"/>
    <col min="8" max="8" width="16.85546875" style="58" bestFit="1" customWidth="1"/>
    <col min="9" max="9" width="13.42578125" style="58" bestFit="1" customWidth="1"/>
    <col min="10" max="10" width="11.140625" style="30" bestFit="1" customWidth="1"/>
    <col min="11" max="11" width="10.140625" style="30" bestFit="1" customWidth="1"/>
    <col min="12" max="13" width="14.7109375" style="30" bestFit="1" customWidth="1"/>
    <col min="14" max="16384" width="9.140625" style="30"/>
  </cols>
  <sheetData>
    <row r="1" spans="1:13">
      <c r="A1" s="54" t="s">
        <v>409</v>
      </c>
      <c r="B1" s="54" t="s">
        <v>410</v>
      </c>
      <c r="C1" s="54" t="s">
        <v>403</v>
      </c>
      <c r="D1" s="54" t="s">
        <v>404</v>
      </c>
      <c r="E1" s="55" t="s">
        <v>405</v>
      </c>
      <c r="F1" s="54" t="s">
        <v>406</v>
      </c>
      <c r="G1" s="57" t="s">
        <v>4</v>
      </c>
      <c r="H1" s="57" t="s">
        <v>407</v>
      </c>
      <c r="I1" s="57" t="s">
        <v>408</v>
      </c>
      <c r="J1" s="1" t="s">
        <v>7</v>
      </c>
      <c r="K1" s="57" t="s">
        <v>671</v>
      </c>
      <c r="L1" s="196" t="s">
        <v>753</v>
      </c>
      <c r="M1" s="196" t="s">
        <v>752</v>
      </c>
    </row>
    <row r="2" spans="1:13">
      <c r="A2" s="83" t="s">
        <v>546</v>
      </c>
      <c r="B2" s="104" t="s">
        <v>411</v>
      </c>
      <c r="C2" s="44" t="s">
        <v>8</v>
      </c>
      <c r="D2" s="46" t="s">
        <v>29</v>
      </c>
      <c r="E2" s="190" t="s">
        <v>287</v>
      </c>
      <c r="F2" s="193" t="s">
        <v>783</v>
      </c>
      <c r="G2" s="28">
        <v>44349</v>
      </c>
      <c r="H2" s="28">
        <v>44350</v>
      </c>
      <c r="I2" s="28">
        <v>44371</v>
      </c>
      <c r="J2" s="206" t="str">
        <f>IF(G2+7&gt;DATEVALUE("30/06/2021"),"Completo","")</f>
        <v/>
      </c>
      <c r="K2" s="220">
        <v>2</v>
      </c>
      <c r="L2" s="224"/>
      <c r="M2" s="220" t="s">
        <v>754</v>
      </c>
    </row>
    <row r="3" spans="1:13">
      <c r="A3" s="83" t="s">
        <v>546</v>
      </c>
      <c r="B3" s="104" t="s">
        <v>411</v>
      </c>
      <c r="C3" s="44" t="s">
        <v>8</v>
      </c>
      <c r="D3" s="46" t="s">
        <v>29</v>
      </c>
      <c r="E3" s="190" t="s">
        <v>288</v>
      </c>
      <c r="F3" s="193" t="s">
        <v>784</v>
      </c>
      <c r="G3" s="28">
        <v>44355</v>
      </c>
      <c r="H3" s="28">
        <v>44356</v>
      </c>
      <c r="I3" s="28">
        <v>44375</v>
      </c>
      <c r="J3" s="206" t="str">
        <f t="shared" ref="J3:J66" si="0">IF(G3+7&gt;DATEVALUE("30/06/2021"),"Completo","")</f>
        <v/>
      </c>
      <c r="K3" s="220"/>
      <c r="L3" s="224"/>
      <c r="M3" s="220"/>
    </row>
    <row r="4" spans="1:13">
      <c r="A4" s="83" t="s">
        <v>546</v>
      </c>
      <c r="B4" s="104" t="s">
        <v>411</v>
      </c>
      <c r="C4" s="44" t="s">
        <v>8</v>
      </c>
      <c r="D4" s="46" t="s">
        <v>29</v>
      </c>
      <c r="E4" s="190" t="s">
        <v>326</v>
      </c>
      <c r="F4" s="193" t="s">
        <v>720</v>
      </c>
      <c r="G4" s="187">
        <v>44361</v>
      </c>
      <c r="H4" s="187">
        <v>44362</v>
      </c>
      <c r="I4" s="187">
        <v>44384</v>
      </c>
      <c r="J4" s="206" t="str">
        <f t="shared" si="0"/>
        <v/>
      </c>
      <c r="K4" s="220"/>
      <c r="L4" s="224"/>
      <c r="M4" s="220"/>
    </row>
    <row r="5" spans="1:13">
      <c r="A5" s="83" t="s">
        <v>546</v>
      </c>
      <c r="B5" s="104" t="s">
        <v>411</v>
      </c>
      <c r="C5" s="44" t="s">
        <v>8</v>
      </c>
      <c r="D5" s="46" t="s">
        <v>29</v>
      </c>
      <c r="E5" s="190" t="s">
        <v>413</v>
      </c>
      <c r="F5" s="193" t="s">
        <v>681</v>
      </c>
      <c r="G5" s="187">
        <v>44365</v>
      </c>
      <c r="H5" s="187">
        <v>44367</v>
      </c>
      <c r="I5" s="187">
        <v>44388</v>
      </c>
      <c r="J5" s="206" t="str">
        <f t="shared" si="0"/>
        <v/>
      </c>
      <c r="K5" s="220"/>
      <c r="L5" s="224"/>
      <c r="M5" s="220"/>
    </row>
    <row r="6" spans="1:13">
      <c r="A6" s="141" t="s">
        <v>546</v>
      </c>
      <c r="B6" s="141" t="s">
        <v>411</v>
      </c>
      <c r="C6" s="50" t="s">
        <v>8</v>
      </c>
      <c r="D6" s="51" t="s">
        <v>29</v>
      </c>
      <c r="E6" s="194" t="s">
        <v>415</v>
      </c>
      <c r="F6" s="194" t="s">
        <v>682</v>
      </c>
      <c r="G6" s="102">
        <v>44372</v>
      </c>
      <c r="H6" s="102">
        <v>44373</v>
      </c>
      <c r="I6" s="180">
        <v>44395</v>
      </c>
      <c r="J6" s="207" t="str">
        <f t="shared" si="0"/>
        <v>Completo</v>
      </c>
      <c r="K6" s="221"/>
      <c r="L6" s="225"/>
      <c r="M6" s="221"/>
    </row>
    <row r="7" spans="1:13">
      <c r="A7" s="83" t="s">
        <v>546</v>
      </c>
      <c r="B7" s="104" t="s">
        <v>411</v>
      </c>
      <c r="C7" s="47" t="s">
        <v>8</v>
      </c>
      <c r="D7" s="49" t="s">
        <v>15</v>
      </c>
      <c r="E7" s="189" t="s">
        <v>287</v>
      </c>
      <c r="F7" s="15" t="s">
        <v>783</v>
      </c>
      <c r="G7" s="45">
        <v>44351</v>
      </c>
      <c r="H7" s="45">
        <v>44352</v>
      </c>
      <c r="I7" s="45">
        <v>44375</v>
      </c>
      <c r="J7" s="206" t="str">
        <f t="shared" si="0"/>
        <v/>
      </c>
      <c r="K7" s="230">
        <v>2</v>
      </c>
      <c r="L7" s="224"/>
      <c r="M7" s="220" t="s">
        <v>754</v>
      </c>
    </row>
    <row r="8" spans="1:13">
      <c r="A8" s="83" t="s">
        <v>546</v>
      </c>
      <c r="B8" s="104" t="s">
        <v>411</v>
      </c>
      <c r="C8" s="47" t="s">
        <v>8</v>
      </c>
      <c r="D8" s="49" t="s">
        <v>15</v>
      </c>
      <c r="E8" s="189" t="s">
        <v>326</v>
      </c>
      <c r="F8" s="15" t="s">
        <v>720</v>
      </c>
      <c r="G8" s="190">
        <v>44361</v>
      </c>
      <c r="H8" s="190">
        <v>44362</v>
      </c>
      <c r="I8" s="190">
        <v>44387</v>
      </c>
      <c r="J8" s="206" t="str">
        <f t="shared" si="0"/>
        <v/>
      </c>
      <c r="K8" s="220"/>
      <c r="L8" s="224"/>
      <c r="M8" s="220"/>
    </row>
    <row r="9" spans="1:13">
      <c r="A9" s="197" t="s">
        <v>546</v>
      </c>
      <c r="B9" s="198" t="s">
        <v>411</v>
      </c>
      <c r="C9" s="189" t="s">
        <v>8</v>
      </c>
      <c r="D9" s="191" t="s">
        <v>15</v>
      </c>
      <c r="E9" s="201" t="s">
        <v>413</v>
      </c>
      <c r="F9" s="201" t="s">
        <v>681</v>
      </c>
      <c r="G9" s="202">
        <v>44365</v>
      </c>
      <c r="H9" s="202">
        <v>44367</v>
      </c>
      <c r="I9" s="202">
        <v>44391</v>
      </c>
      <c r="J9" s="206" t="str">
        <f t="shared" si="0"/>
        <v/>
      </c>
      <c r="K9" s="220"/>
      <c r="L9" s="224"/>
      <c r="M9" s="220"/>
    </row>
    <row r="10" spans="1:13">
      <c r="A10" s="83" t="s">
        <v>546</v>
      </c>
      <c r="B10" s="104" t="s">
        <v>411</v>
      </c>
      <c r="C10" s="47" t="s">
        <v>8</v>
      </c>
      <c r="D10" s="49" t="s">
        <v>15</v>
      </c>
      <c r="E10" s="189" t="s">
        <v>415</v>
      </c>
      <c r="F10" s="15" t="s">
        <v>682</v>
      </c>
      <c r="G10" s="190">
        <v>44372</v>
      </c>
      <c r="H10" s="190">
        <v>44373</v>
      </c>
      <c r="I10" s="190">
        <v>44398</v>
      </c>
      <c r="J10" s="206" t="str">
        <f t="shared" si="0"/>
        <v>Completo</v>
      </c>
      <c r="K10" s="220"/>
      <c r="L10" s="224"/>
      <c r="M10" s="220"/>
    </row>
    <row r="11" spans="1:13">
      <c r="A11" s="141" t="s">
        <v>546</v>
      </c>
      <c r="B11" s="141" t="s">
        <v>411</v>
      </c>
      <c r="C11" s="52" t="s">
        <v>8</v>
      </c>
      <c r="D11" s="31" t="s">
        <v>15</v>
      </c>
      <c r="E11" s="52"/>
      <c r="F11" s="31"/>
      <c r="G11" s="53"/>
      <c r="H11" s="53"/>
      <c r="I11" s="53"/>
      <c r="J11" s="207" t="str">
        <f t="shared" si="0"/>
        <v/>
      </c>
      <c r="K11" s="221"/>
      <c r="L11" s="225"/>
      <c r="M11" s="221"/>
    </row>
    <row r="12" spans="1:13">
      <c r="A12" s="83" t="s">
        <v>546</v>
      </c>
      <c r="B12" s="104" t="s">
        <v>411</v>
      </c>
      <c r="C12" s="44" t="s">
        <v>8</v>
      </c>
      <c r="D12" s="44" t="s">
        <v>9</v>
      </c>
      <c r="E12" s="193" t="s">
        <v>449</v>
      </c>
      <c r="F12" s="193" t="s">
        <v>777</v>
      </c>
      <c r="G12" s="28">
        <v>44348</v>
      </c>
      <c r="H12" s="28">
        <v>44349</v>
      </c>
      <c r="I12" s="28">
        <v>44395</v>
      </c>
      <c r="J12" s="206" t="str">
        <f>IF(G12+14&gt;DATEVALUE("30/06/2021"),"Completo","")</f>
        <v/>
      </c>
      <c r="K12" s="230">
        <v>2</v>
      </c>
      <c r="L12" s="224"/>
      <c r="M12" s="220" t="s">
        <v>755</v>
      </c>
    </row>
    <row r="13" spans="1:13">
      <c r="A13" s="83" t="s">
        <v>546</v>
      </c>
      <c r="B13" s="104" t="s">
        <v>411</v>
      </c>
      <c r="C13" s="44" t="s">
        <v>8</v>
      </c>
      <c r="D13" s="44" t="s">
        <v>9</v>
      </c>
      <c r="E13" s="193" t="s">
        <v>785</v>
      </c>
      <c r="F13" s="185" t="s">
        <v>786</v>
      </c>
      <c r="G13" s="185">
        <v>44358</v>
      </c>
      <c r="H13" s="190">
        <v>44360</v>
      </c>
      <c r="I13" s="187">
        <v>44388</v>
      </c>
      <c r="J13" s="206" t="str">
        <f>IF(G13+14&gt;DATEVALUE("30/06/2021"),"Completo","")</f>
        <v/>
      </c>
      <c r="K13" s="220"/>
      <c r="L13" s="224"/>
      <c r="M13" s="220"/>
    </row>
    <row r="14" spans="1:13">
      <c r="A14" s="83" t="s">
        <v>546</v>
      </c>
      <c r="B14" s="104" t="s">
        <v>411</v>
      </c>
      <c r="C14" s="44" t="s">
        <v>8</v>
      </c>
      <c r="D14" s="44" t="s">
        <v>9</v>
      </c>
      <c r="E14" s="193" t="s">
        <v>149</v>
      </c>
      <c r="F14" s="185" t="s">
        <v>717</v>
      </c>
      <c r="G14" s="185">
        <v>44365</v>
      </c>
      <c r="H14" s="190">
        <v>44368</v>
      </c>
      <c r="I14" s="187">
        <v>44403</v>
      </c>
      <c r="J14" s="206" t="str">
        <f>IF(G14+14&gt;DATEVALUE("30/06/2021"),"Completo","")</f>
        <v>Completo</v>
      </c>
      <c r="K14" s="220"/>
      <c r="L14" s="224"/>
      <c r="M14" s="220"/>
    </row>
    <row r="15" spans="1:13">
      <c r="A15" s="83" t="s">
        <v>546</v>
      </c>
      <c r="B15" s="104" t="s">
        <v>411</v>
      </c>
      <c r="C15" s="44" t="s">
        <v>8</v>
      </c>
      <c r="D15" s="44" t="s">
        <v>9</v>
      </c>
      <c r="E15" s="193"/>
      <c r="F15" s="185"/>
      <c r="G15" s="185"/>
      <c r="H15" s="190"/>
      <c r="I15" s="187"/>
      <c r="J15" s="206" t="str">
        <f>IF(G15+14&gt;DATEVALUE("30/06/2021"),"Completo","")</f>
        <v/>
      </c>
      <c r="K15" s="220"/>
      <c r="L15" s="224"/>
      <c r="M15" s="220"/>
    </row>
    <row r="16" spans="1:13">
      <c r="A16" s="141" t="s">
        <v>546</v>
      </c>
      <c r="B16" s="141" t="s">
        <v>411</v>
      </c>
      <c r="C16" s="50" t="s">
        <v>8</v>
      </c>
      <c r="D16" s="50" t="s">
        <v>9</v>
      </c>
      <c r="E16" s="170"/>
      <c r="F16" s="19"/>
      <c r="G16" s="19"/>
      <c r="H16" s="175"/>
      <c r="I16" s="180"/>
      <c r="J16" s="207" t="str">
        <f>IF(G16+14&gt;DATEVALUE("30/06/2021"),"Completo","")</f>
        <v/>
      </c>
      <c r="K16" s="221"/>
      <c r="L16" s="225"/>
      <c r="M16" s="221"/>
    </row>
    <row r="17" spans="1:13">
      <c r="A17" s="83" t="s">
        <v>546</v>
      </c>
      <c r="B17" s="104" t="s">
        <v>411</v>
      </c>
      <c r="C17" s="47" t="s">
        <v>8</v>
      </c>
      <c r="D17" s="46" t="s">
        <v>23</v>
      </c>
      <c r="E17" s="193" t="s">
        <v>288</v>
      </c>
      <c r="F17" s="193" t="s">
        <v>784</v>
      </c>
      <c r="G17" s="28">
        <v>44355</v>
      </c>
      <c r="H17" s="28">
        <v>44356</v>
      </c>
      <c r="I17" s="28">
        <v>44391</v>
      </c>
      <c r="J17" s="206" t="str">
        <f t="shared" si="0"/>
        <v/>
      </c>
      <c r="K17" s="230">
        <v>2</v>
      </c>
      <c r="L17" s="224"/>
      <c r="M17" s="220" t="s">
        <v>754</v>
      </c>
    </row>
    <row r="18" spans="1:13">
      <c r="A18" s="83" t="s">
        <v>546</v>
      </c>
      <c r="B18" s="104" t="s">
        <v>411</v>
      </c>
      <c r="C18" s="47" t="s">
        <v>8</v>
      </c>
      <c r="D18" s="46" t="s">
        <v>23</v>
      </c>
      <c r="E18" s="193" t="s">
        <v>326</v>
      </c>
      <c r="F18" s="193" t="s">
        <v>720</v>
      </c>
      <c r="G18" s="187">
        <v>44361</v>
      </c>
      <c r="H18" s="187">
        <v>44362</v>
      </c>
      <c r="I18" s="187">
        <v>44397</v>
      </c>
      <c r="J18" s="206" t="str">
        <f t="shared" si="0"/>
        <v/>
      </c>
      <c r="K18" s="220"/>
      <c r="L18" s="224"/>
      <c r="M18" s="220"/>
    </row>
    <row r="19" spans="1:13">
      <c r="A19" s="83" t="s">
        <v>546</v>
      </c>
      <c r="B19" s="104" t="s">
        <v>411</v>
      </c>
      <c r="C19" s="47" t="s">
        <v>8</v>
      </c>
      <c r="D19" s="46" t="s">
        <v>23</v>
      </c>
      <c r="E19" s="191" t="s">
        <v>413</v>
      </c>
      <c r="F19" s="191" t="s">
        <v>681</v>
      </c>
      <c r="G19" s="103">
        <v>44365</v>
      </c>
      <c r="H19" s="103">
        <v>44366</v>
      </c>
      <c r="I19" s="187">
        <v>44401</v>
      </c>
      <c r="J19" s="206" t="str">
        <f t="shared" si="0"/>
        <v/>
      </c>
      <c r="K19" s="220"/>
      <c r="L19" s="224"/>
      <c r="M19" s="220"/>
    </row>
    <row r="20" spans="1:13">
      <c r="A20" s="83" t="s">
        <v>546</v>
      </c>
      <c r="B20" s="104" t="s">
        <v>411</v>
      </c>
      <c r="C20" s="47" t="s">
        <v>8</v>
      </c>
      <c r="D20" s="46" t="s">
        <v>23</v>
      </c>
      <c r="E20" s="189" t="s">
        <v>415</v>
      </c>
      <c r="F20" s="189" t="s">
        <v>682</v>
      </c>
      <c r="G20" s="187">
        <v>44372</v>
      </c>
      <c r="H20" s="187">
        <v>44373</v>
      </c>
      <c r="I20" s="190">
        <v>44408</v>
      </c>
      <c r="J20" s="206" t="str">
        <f t="shared" si="0"/>
        <v>Completo</v>
      </c>
      <c r="K20" s="220"/>
      <c r="L20" s="224"/>
      <c r="M20" s="220"/>
    </row>
    <row r="21" spans="1:13">
      <c r="A21" s="141" t="s">
        <v>546</v>
      </c>
      <c r="B21" s="141" t="s">
        <v>411</v>
      </c>
      <c r="C21" s="52" t="s">
        <v>8</v>
      </c>
      <c r="D21" s="51" t="s">
        <v>23</v>
      </c>
      <c r="E21" s="31"/>
      <c r="F21" s="52"/>
      <c r="G21" s="53"/>
      <c r="H21" s="53"/>
      <c r="I21" s="48"/>
      <c r="J21" s="207" t="str">
        <f t="shared" si="0"/>
        <v/>
      </c>
      <c r="K21" s="221"/>
      <c r="L21" s="225"/>
      <c r="M21" s="221"/>
    </row>
    <row r="22" spans="1:13">
      <c r="A22" s="83" t="s">
        <v>546</v>
      </c>
      <c r="B22" s="104" t="s">
        <v>411</v>
      </c>
      <c r="C22" s="47" t="s">
        <v>8</v>
      </c>
      <c r="D22" s="47" t="s">
        <v>55</v>
      </c>
      <c r="E22" s="193" t="s">
        <v>426</v>
      </c>
      <c r="F22" s="192" t="s">
        <v>694</v>
      </c>
      <c r="G22" s="28">
        <v>44356</v>
      </c>
      <c r="H22" s="28">
        <v>44357</v>
      </c>
      <c r="I22" s="45">
        <v>44386</v>
      </c>
      <c r="J22" s="206" t="str">
        <f t="shared" si="0"/>
        <v/>
      </c>
      <c r="K22" s="230">
        <v>2</v>
      </c>
      <c r="L22" s="224"/>
      <c r="M22" s="220" t="s">
        <v>754</v>
      </c>
    </row>
    <row r="23" spans="1:13">
      <c r="A23" s="83" t="s">
        <v>546</v>
      </c>
      <c r="B23" s="104" t="s">
        <v>411</v>
      </c>
      <c r="C23" s="47" t="s">
        <v>8</v>
      </c>
      <c r="D23" s="47" t="s">
        <v>55</v>
      </c>
      <c r="E23" s="36" t="s">
        <v>427</v>
      </c>
      <c r="F23" s="191" t="s">
        <v>721</v>
      </c>
      <c r="G23" s="45">
        <v>44362</v>
      </c>
      <c r="H23" s="45">
        <v>44363</v>
      </c>
      <c r="I23" s="45">
        <v>44392</v>
      </c>
      <c r="J23" s="206" t="str">
        <f t="shared" si="0"/>
        <v/>
      </c>
      <c r="K23" s="220"/>
      <c r="L23" s="224"/>
      <c r="M23" s="220"/>
    </row>
    <row r="24" spans="1:13">
      <c r="A24" s="83" t="s">
        <v>546</v>
      </c>
      <c r="B24" s="104" t="s">
        <v>411</v>
      </c>
      <c r="C24" s="47" t="s">
        <v>8</v>
      </c>
      <c r="D24" s="47" t="s">
        <v>55</v>
      </c>
      <c r="E24" s="36" t="s">
        <v>429</v>
      </c>
      <c r="F24" s="191" t="s">
        <v>244</v>
      </c>
      <c r="G24" s="45">
        <v>44369</v>
      </c>
      <c r="H24" s="45">
        <v>44370</v>
      </c>
      <c r="I24" s="45">
        <v>44399</v>
      </c>
      <c r="J24" s="206" t="str">
        <f t="shared" si="0"/>
        <v/>
      </c>
      <c r="K24" s="220"/>
      <c r="L24" s="224"/>
      <c r="M24" s="220"/>
    </row>
    <row r="25" spans="1:13">
      <c r="A25" s="83" t="s">
        <v>546</v>
      </c>
      <c r="B25" s="104" t="s">
        <v>411</v>
      </c>
      <c r="C25" s="47" t="s">
        <v>8</v>
      </c>
      <c r="D25" s="47" t="s">
        <v>55</v>
      </c>
      <c r="E25" s="36" t="s">
        <v>431</v>
      </c>
      <c r="F25" s="191" t="s">
        <v>722</v>
      </c>
      <c r="G25" s="45">
        <v>44376</v>
      </c>
      <c r="H25" s="45">
        <v>44377</v>
      </c>
      <c r="I25" s="45">
        <v>44406</v>
      </c>
      <c r="J25" s="206" t="str">
        <f t="shared" si="0"/>
        <v>Completo</v>
      </c>
      <c r="K25" s="220"/>
      <c r="L25" s="224"/>
      <c r="M25" s="220"/>
    </row>
    <row r="26" spans="1:13">
      <c r="A26" s="141" t="s">
        <v>546</v>
      </c>
      <c r="B26" s="141" t="s">
        <v>411</v>
      </c>
      <c r="C26" s="52" t="s">
        <v>8</v>
      </c>
      <c r="D26" s="52" t="s">
        <v>55</v>
      </c>
      <c r="E26" s="50"/>
      <c r="F26" s="31"/>
      <c r="G26" s="48"/>
      <c r="H26" s="48"/>
      <c r="I26" s="48"/>
      <c r="J26" s="207" t="str">
        <f t="shared" si="0"/>
        <v/>
      </c>
      <c r="K26" s="221"/>
      <c r="L26" s="225"/>
      <c r="M26" s="221"/>
    </row>
    <row r="27" spans="1:13">
      <c r="A27" s="83" t="s">
        <v>546</v>
      </c>
      <c r="B27" s="104" t="s">
        <v>411</v>
      </c>
      <c r="C27" s="47" t="s">
        <v>8</v>
      </c>
      <c r="D27" s="47" t="s">
        <v>27</v>
      </c>
      <c r="E27" s="193" t="s">
        <v>787</v>
      </c>
      <c r="F27" s="192" t="s">
        <v>788</v>
      </c>
      <c r="G27" s="45">
        <v>44351</v>
      </c>
      <c r="H27" s="45">
        <v>44352</v>
      </c>
      <c r="I27" s="28">
        <v>44375</v>
      </c>
      <c r="J27" s="206" t="str">
        <f t="shared" si="0"/>
        <v/>
      </c>
      <c r="K27" s="230">
        <v>2</v>
      </c>
      <c r="L27" s="224"/>
      <c r="M27" s="220" t="s">
        <v>754</v>
      </c>
    </row>
    <row r="28" spans="1:13">
      <c r="A28" s="83" t="s">
        <v>546</v>
      </c>
      <c r="B28" s="104" t="s">
        <v>411</v>
      </c>
      <c r="C28" s="47" t="s">
        <v>8</v>
      </c>
      <c r="D28" s="47" t="s">
        <v>27</v>
      </c>
      <c r="E28" s="193" t="s">
        <v>785</v>
      </c>
      <c r="F28" s="192" t="s">
        <v>786</v>
      </c>
      <c r="G28" s="45">
        <v>44358</v>
      </c>
      <c r="H28" s="45">
        <v>44360</v>
      </c>
      <c r="I28" s="28">
        <v>44380</v>
      </c>
      <c r="J28" s="206" t="str">
        <f t="shared" si="0"/>
        <v/>
      </c>
      <c r="K28" s="220"/>
      <c r="L28" s="224"/>
      <c r="M28" s="220"/>
    </row>
    <row r="29" spans="1:13">
      <c r="A29" s="83" t="s">
        <v>546</v>
      </c>
      <c r="B29" s="104" t="s">
        <v>411</v>
      </c>
      <c r="C29" s="47" t="s">
        <v>8</v>
      </c>
      <c r="D29" s="47" t="s">
        <v>27</v>
      </c>
      <c r="E29" s="193" t="s">
        <v>149</v>
      </c>
      <c r="F29" s="192" t="s">
        <v>717</v>
      </c>
      <c r="G29" s="45">
        <v>44365</v>
      </c>
      <c r="H29" s="45">
        <v>44368</v>
      </c>
      <c r="I29" s="28">
        <v>44391</v>
      </c>
      <c r="J29" s="206" t="str">
        <f t="shared" si="0"/>
        <v/>
      </c>
      <c r="K29" s="220"/>
      <c r="L29" s="224"/>
      <c r="M29" s="220"/>
    </row>
    <row r="30" spans="1:13">
      <c r="A30" s="83" t="s">
        <v>546</v>
      </c>
      <c r="B30" s="104" t="s">
        <v>411</v>
      </c>
      <c r="C30" s="47" t="s">
        <v>8</v>
      </c>
      <c r="D30" s="47" t="s">
        <v>27</v>
      </c>
      <c r="E30" s="193"/>
      <c r="F30" s="192"/>
      <c r="G30" s="190"/>
      <c r="H30" s="190"/>
      <c r="I30" s="187"/>
      <c r="J30" s="206" t="str">
        <f t="shared" si="0"/>
        <v/>
      </c>
      <c r="K30" s="220"/>
      <c r="L30" s="224"/>
      <c r="M30" s="220"/>
    </row>
    <row r="31" spans="1:13">
      <c r="A31" s="83" t="s">
        <v>546</v>
      </c>
      <c r="B31" s="104" t="s">
        <v>411</v>
      </c>
      <c r="C31" s="47" t="s">
        <v>8</v>
      </c>
      <c r="D31" s="47" t="s">
        <v>27</v>
      </c>
      <c r="E31" s="44"/>
      <c r="F31" s="46"/>
      <c r="G31" s="28"/>
      <c r="H31" s="28"/>
      <c r="I31" s="28"/>
      <c r="J31" s="206" t="str">
        <f t="shared" si="0"/>
        <v/>
      </c>
      <c r="K31" s="220"/>
      <c r="L31" s="224"/>
      <c r="M31" s="220"/>
    </row>
    <row r="32" spans="1:13">
      <c r="A32" s="141" t="s">
        <v>546</v>
      </c>
      <c r="B32" s="141" t="s">
        <v>411</v>
      </c>
      <c r="C32" s="52" t="s">
        <v>8</v>
      </c>
      <c r="D32" s="52" t="s">
        <v>27</v>
      </c>
      <c r="E32" s="50"/>
      <c r="F32" s="51"/>
      <c r="G32" s="48"/>
      <c r="H32" s="48"/>
      <c r="I32" s="48"/>
      <c r="J32" s="207" t="str">
        <f t="shared" si="0"/>
        <v/>
      </c>
      <c r="K32" s="221"/>
      <c r="L32" s="225"/>
      <c r="M32" s="221"/>
    </row>
    <row r="33" spans="1:13" s="168" customFormat="1">
      <c r="A33" s="197" t="s">
        <v>433</v>
      </c>
      <c r="B33" s="197" t="s">
        <v>411</v>
      </c>
      <c r="C33" s="192" t="s">
        <v>20</v>
      </c>
      <c r="D33" s="192" t="s">
        <v>29</v>
      </c>
      <c r="E33" s="189" t="s">
        <v>413</v>
      </c>
      <c r="F33" s="191" t="s">
        <v>681</v>
      </c>
      <c r="G33" s="190">
        <v>44350</v>
      </c>
      <c r="H33" s="190">
        <v>44354</v>
      </c>
      <c r="I33" s="190">
        <v>44381</v>
      </c>
      <c r="J33" s="206" t="str">
        <f t="shared" ref="J33:J39" si="1">IF(G33+3&gt;DATEVALUE("30/06/2021"),"Completo","")</f>
        <v/>
      </c>
      <c r="K33" s="230">
        <v>3</v>
      </c>
      <c r="L33" s="228"/>
      <c r="M33" s="220" t="s">
        <v>756</v>
      </c>
    </row>
    <row r="34" spans="1:13">
      <c r="A34" s="83" t="s">
        <v>433</v>
      </c>
      <c r="B34" s="83" t="s">
        <v>411</v>
      </c>
      <c r="C34" s="47" t="s">
        <v>20</v>
      </c>
      <c r="D34" s="47" t="s">
        <v>29</v>
      </c>
      <c r="E34" s="189" t="s">
        <v>149</v>
      </c>
      <c r="F34" s="191" t="s">
        <v>717</v>
      </c>
      <c r="G34" s="28">
        <v>44354</v>
      </c>
      <c r="H34" s="28">
        <v>44358</v>
      </c>
      <c r="I34" s="187">
        <v>44390</v>
      </c>
      <c r="J34" s="206" t="str">
        <f t="shared" si="1"/>
        <v/>
      </c>
      <c r="K34" s="220"/>
      <c r="L34" s="228"/>
      <c r="M34" s="220"/>
    </row>
    <row r="35" spans="1:13">
      <c r="A35" s="83" t="s">
        <v>433</v>
      </c>
      <c r="B35" s="83" t="s">
        <v>411</v>
      </c>
      <c r="C35" s="47" t="s">
        <v>20</v>
      </c>
      <c r="D35" s="47" t="s">
        <v>29</v>
      </c>
      <c r="E35" s="202" t="s">
        <v>415</v>
      </c>
      <c r="F35" s="202" t="s">
        <v>682</v>
      </c>
      <c r="G35" s="202">
        <v>44357</v>
      </c>
      <c r="H35" s="202">
        <v>44361</v>
      </c>
      <c r="I35" s="202">
        <v>44388</v>
      </c>
      <c r="J35" s="206" t="str">
        <f t="shared" si="1"/>
        <v/>
      </c>
      <c r="K35" s="220"/>
      <c r="L35" s="228"/>
      <c r="M35" s="220"/>
    </row>
    <row r="36" spans="1:13" s="168" customFormat="1">
      <c r="A36" s="197" t="s">
        <v>433</v>
      </c>
      <c r="B36" s="197" t="s">
        <v>411</v>
      </c>
      <c r="C36" s="192" t="s">
        <v>20</v>
      </c>
      <c r="D36" s="192" t="s">
        <v>29</v>
      </c>
      <c r="E36" s="119" t="s">
        <v>80</v>
      </c>
      <c r="F36" s="114" t="s">
        <v>774</v>
      </c>
      <c r="G36" s="28">
        <v>44361</v>
      </c>
      <c r="H36" s="28">
        <v>44365</v>
      </c>
      <c r="I36" s="28">
        <v>44397</v>
      </c>
      <c r="J36" s="206" t="str">
        <f t="shared" si="1"/>
        <v/>
      </c>
      <c r="K36" s="220"/>
      <c r="L36" s="228"/>
      <c r="M36" s="220"/>
    </row>
    <row r="37" spans="1:13">
      <c r="A37" s="83" t="s">
        <v>433</v>
      </c>
      <c r="B37" s="83" t="s">
        <v>411</v>
      </c>
      <c r="C37" s="47" t="s">
        <v>20</v>
      </c>
      <c r="D37" s="47" t="s">
        <v>29</v>
      </c>
      <c r="E37" s="201" t="s">
        <v>103</v>
      </c>
      <c r="F37" s="201" t="s">
        <v>723</v>
      </c>
      <c r="G37" s="202">
        <v>44364</v>
      </c>
      <c r="H37" s="202">
        <v>44368</v>
      </c>
      <c r="I37" s="202">
        <v>44395</v>
      </c>
      <c r="J37" s="206" t="str">
        <f t="shared" si="1"/>
        <v/>
      </c>
      <c r="K37" s="220"/>
      <c r="L37" s="228"/>
      <c r="M37" s="220"/>
    </row>
    <row r="38" spans="1:13">
      <c r="A38" s="83" t="s">
        <v>433</v>
      </c>
      <c r="B38" s="83" t="s">
        <v>411</v>
      </c>
      <c r="C38" s="47" t="s">
        <v>20</v>
      </c>
      <c r="D38" s="47" t="s">
        <v>29</v>
      </c>
      <c r="E38" s="114" t="s">
        <v>58</v>
      </c>
      <c r="F38" s="193" t="s">
        <v>724</v>
      </c>
      <c r="G38" s="187">
        <v>44371</v>
      </c>
      <c r="H38" s="187">
        <v>44375</v>
      </c>
      <c r="I38" s="187">
        <v>44402</v>
      </c>
      <c r="J38" s="206" t="str">
        <f t="shared" si="1"/>
        <v/>
      </c>
      <c r="K38" s="220"/>
      <c r="L38" s="228"/>
      <c r="M38" s="220"/>
    </row>
    <row r="39" spans="1:13">
      <c r="A39" s="141" t="s">
        <v>433</v>
      </c>
      <c r="B39" s="141" t="s">
        <v>411</v>
      </c>
      <c r="C39" s="52" t="s">
        <v>20</v>
      </c>
      <c r="D39" s="52" t="s">
        <v>29</v>
      </c>
      <c r="E39" s="101" t="s">
        <v>82</v>
      </c>
      <c r="F39" s="170" t="s">
        <v>855</v>
      </c>
      <c r="G39" s="180">
        <v>44375</v>
      </c>
      <c r="H39" s="180">
        <v>44379</v>
      </c>
      <c r="I39" s="180">
        <v>44411</v>
      </c>
      <c r="J39" s="207" t="str">
        <f t="shared" si="1"/>
        <v>Completo</v>
      </c>
      <c r="K39" s="221"/>
      <c r="L39" s="229"/>
      <c r="M39" s="221"/>
    </row>
    <row r="40" spans="1:13">
      <c r="A40" s="83" t="s">
        <v>433</v>
      </c>
      <c r="B40" s="83" t="s">
        <v>411</v>
      </c>
      <c r="C40" s="47" t="s">
        <v>20</v>
      </c>
      <c r="D40" s="47" t="s">
        <v>15</v>
      </c>
      <c r="E40" s="189" t="s">
        <v>149</v>
      </c>
      <c r="F40" s="191" t="s">
        <v>717</v>
      </c>
      <c r="G40" s="187">
        <v>44354</v>
      </c>
      <c r="H40" s="187">
        <v>44358</v>
      </c>
      <c r="I40" s="28">
        <v>44392</v>
      </c>
      <c r="J40" s="206" t="str">
        <f t="shared" si="0"/>
        <v/>
      </c>
      <c r="K40" s="230">
        <v>3</v>
      </c>
      <c r="L40" s="224"/>
      <c r="M40" s="220" t="s">
        <v>754</v>
      </c>
    </row>
    <row r="41" spans="1:13">
      <c r="A41" s="83" t="s">
        <v>433</v>
      </c>
      <c r="B41" s="83" t="s">
        <v>411</v>
      </c>
      <c r="C41" s="47" t="s">
        <v>20</v>
      </c>
      <c r="D41" s="47" t="s">
        <v>15</v>
      </c>
      <c r="E41" s="114" t="s">
        <v>80</v>
      </c>
      <c r="F41" s="209" t="s">
        <v>774</v>
      </c>
      <c r="G41" s="187">
        <v>44361</v>
      </c>
      <c r="H41" s="187">
        <v>44365</v>
      </c>
      <c r="I41" s="28">
        <v>44399</v>
      </c>
      <c r="J41" s="206" t="str">
        <f t="shared" si="0"/>
        <v/>
      </c>
      <c r="K41" s="220"/>
      <c r="L41" s="224"/>
      <c r="M41" s="220"/>
    </row>
    <row r="42" spans="1:13">
      <c r="A42" s="83" t="s">
        <v>433</v>
      </c>
      <c r="B42" s="83" t="s">
        <v>411</v>
      </c>
      <c r="C42" s="47" t="s">
        <v>20</v>
      </c>
      <c r="D42" s="47" t="s">
        <v>15</v>
      </c>
      <c r="E42" s="114" t="s">
        <v>857</v>
      </c>
      <c r="F42" s="114" t="s">
        <v>858</v>
      </c>
      <c r="G42" s="187">
        <v>44368</v>
      </c>
      <c r="H42" s="187">
        <v>44372</v>
      </c>
      <c r="I42" s="28">
        <v>44406</v>
      </c>
      <c r="J42" s="206" t="str">
        <f t="shared" si="0"/>
        <v/>
      </c>
      <c r="K42" s="220"/>
      <c r="L42" s="224"/>
      <c r="M42" s="220"/>
    </row>
    <row r="43" spans="1:13">
      <c r="A43" s="83" t="s">
        <v>433</v>
      </c>
      <c r="B43" s="83" t="s">
        <v>411</v>
      </c>
      <c r="C43" s="47" t="s">
        <v>20</v>
      </c>
      <c r="D43" s="47" t="s">
        <v>15</v>
      </c>
      <c r="E43" s="193" t="s">
        <v>82</v>
      </c>
      <c r="F43" s="193" t="s">
        <v>855</v>
      </c>
      <c r="G43" s="28">
        <v>44375</v>
      </c>
      <c r="H43" s="28">
        <v>44379</v>
      </c>
      <c r="I43" s="28">
        <v>44413</v>
      </c>
      <c r="J43" s="206" t="str">
        <f t="shared" si="0"/>
        <v>Completo</v>
      </c>
      <c r="K43" s="220"/>
      <c r="L43" s="224"/>
      <c r="M43" s="220"/>
    </row>
    <row r="44" spans="1:13">
      <c r="A44" s="141" t="s">
        <v>433</v>
      </c>
      <c r="B44" s="141" t="s">
        <v>411</v>
      </c>
      <c r="C44" s="52" t="s">
        <v>20</v>
      </c>
      <c r="D44" s="52" t="s">
        <v>15</v>
      </c>
      <c r="E44" s="195"/>
      <c r="F44" s="195"/>
      <c r="G44" s="53"/>
      <c r="H44" s="53"/>
      <c r="I44" s="53"/>
      <c r="J44" s="207" t="str">
        <f t="shared" si="0"/>
        <v/>
      </c>
      <c r="K44" s="221"/>
      <c r="L44" s="225"/>
      <c r="M44" s="221"/>
    </row>
    <row r="45" spans="1:13">
      <c r="A45" s="83" t="s">
        <v>433</v>
      </c>
      <c r="B45" s="83" t="s">
        <v>411</v>
      </c>
      <c r="C45" s="47" t="s">
        <v>20</v>
      </c>
      <c r="D45" s="47" t="s">
        <v>23</v>
      </c>
      <c r="E45" s="189" t="s">
        <v>149</v>
      </c>
      <c r="F45" s="191" t="s">
        <v>717</v>
      </c>
      <c r="G45" s="187">
        <v>44354</v>
      </c>
      <c r="H45" s="187">
        <v>44358</v>
      </c>
      <c r="I45" s="28">
        <v>44404</v>
      </c>
      <c r="J45" s="206" t="str">
        <f t="shared" si="0"/>
        <v/>
      </c>
      <c r="K45" s="230">
        <v>3</v>
      </c>
      <c r="L45" s="224"/>
      <c r="M45" s="220" t="s">
        <v>754</v>
      </c>
    </row>
    <row r="46" spans="1:13">
      <c r="A46" s="83" t="s">
        <v>433</v>
      </c>
      <c r="B46" s="83" t="s">
        <v>411</v>
      </c>
      <c r="C46" s="47" t="s">
        <v>20</v>
      </c>
      <c r="D46" s="47" t="s">
        <v>23</v>
      </c>
      <c r="E46" s="114" t="s">
        <v>80</v>
      </c>
      <c r="F46" s="114" t="s">
        <v>774</v>
      </c>
      <c r="G46" s="187">
        <v>44361</v>
      </c>
      <c r="H46" s="187">
        <v>44365</v>
      </c>
      <c r="I46" s="45">
        <v>44411</v>
      </c>
      <c r="J46" s="206" t="str">
        <f t="shared" si="0"/>
        <v/>
      </c>
      <c r="K46" s="220"/>
      <c r="L46" s="224"/>
      <c r="M46" s="220"/>
    </row>
    <row r="47" spans="1:13">
      <c r="A47" s="83" t="s">
        <v>433</v>
      </c>
      <c r="B47" s="83" t="s">
        <v>411</v>
      </c>
      <c r="C47" s="47" t="s">
        <v>20</v>
      </c>
      <c r="D47" s="47" t="s">
        <v>23</v>
      </c>
      <c r="E47" s="114" t="s">
        <v>857</v>
      </c>
      <c r="F47" s="114" t="s">
        <v>858</v>
      </c>
      <c r="G47" s="187">
        <v>44368</v>
      </c>
      <c r="H47" s="187">
        <v>44372</v>
      </c>
      <c r="I47" s="45">
        <v>44418</v>
      </c>
      <c r="J47" s="206" t="str">
        <f t="shared" si="0"/>
        <v/>
      </c>
      <c r="K47" s="220"/>
      <c r="L47" s="224"/>
      <c r="M47" s="220"/>
    </row>
    <row r="48" spans="1:13">
      <c r="A48" s="83" t="s">
        <v>433</v>
      </c>
      <c r="B48" s="83" t="s">
        <v>411</v>
      </c>
      <c r="C48" s="47" t="s">
        <v>20</v>
      </c>
      <c r="D48" s="47" t="s">
        <v>23</v>
      </c>
      <c r="E48" s="193" t="s">
        <v>82</v>
      </c>
      <c r="F48" s="193" t="s">
        <v>855</v>
      </c>
      <c r="G48" s="28">
        <v>44375</v>
      </c>
      <c r="H48" s="28">
        <v>44379</v>
      </c>
      <c r="I48" s="28">
        <v>44425</v>
      </c>
      <c r="J48" s="206" t="str">
        <f t="shared" si="0"/>
        <v>Completo</v>
      </c>
      <c r="K48" s="220"/>
      <c r="L48" s="224"/>
      <c r="M48" s="220"/>
    </row>
    <row r="49" spans="1:13">
      <c r="A49" s="141" t="s">
        <v>433</v>
      </c>
      <c r="B49" s="141" t="s">
        <v>411</v>
      </c>
      <c r="C49" s="52" t="s">
        <v>20</v>
      </c>
      <c r="D49" s="52" t="s">
        <v>23</v>
      </c>
      <c r="E49" s="50"/>
      <c r="F49" s="31"/>
      <c r="G49" s="53"/>
      <c r="H49" s="53"/>
      <c r="I49" s="53"/>
      <c r="J49" s="207" t="str">
        <f t="shared" si="0"/>
        <v/>
      </c>
      <c r="K49" s="221"/>
      <c r="L49" s="225"/>
      <c r="M49" s="221"/>
    </row>
    <row r="50" spans="1:13">
      <c r="A50" s="83" t="s">
        <v>433</v>
      </c>
      <c r="B50" s="83" t="s">
        <v>411</v>
      </c>
      <c r="C50" s="47" t="s">
        <v>20</v>
      </c>
      <c r="D50" s="47" t="s">
        <v>55</v>
      </c>
      <c r="E50" s="189" t="s">
        <v>149</v>
      </c>
      <c r="F50" s="191" t="s">
        <v>717</v>
      </c>
      <c r="G50" s="187">
        <v>44354</v>
      </c>
      <c r="H50" s="187">
        <v>44358</v>
      </c>
      <c r="I50" s="28">
        <v>44396</v>
      </c>
      <c r="J50" s="206" t="str">
        <f t="shared" si="0"/>
        <v/>
      </c>
      <c r="K50" s="230">
        <v>3</v>
      </c>
      <c r="L50" s="224"/>
      <c r="M50" s="220" t="s">
        <v>754</v>
      </c>
    </row>
    <row r="51" spans="1:13">
      <c r="A51" s="83" t="s">
        <v>433</v>
      </c>
      <c r="B51" s="83" t="s">
        <v>411</v>
      </c>
      <c r="C51" s="47" t="s">
        <v>20</v>
      </c>
      <c r="D51" s="47" t="s">
        <v>55</v>
      </c>
      <c r="E51" s="114" t="s">
        <v>80</v>
      </c>
      <c r="F51" s="114" t="s">
        <v>774</v>
      </c>
      <c r="G51" s="187">
        <v>44361</v>
      </c>
      <c r="H51" s="187">
        <v>44365</v>
      </c>
      <c r="I51" s="28">
        <v>44403</v>
      </c>
      <c r="J51" s="206" t="str">
        <f t="shared" si="0"/>
        <v/>
      </c>
      <c r="K51" s="220"/>
      <c r="L51" s="224"/>
      <c r="M51" s="220"/>
    </row>
    <row r="52" spans="1:13">
      <c r="A52" s="83" t="s">
        <v>433</v>
      </c>
      <c r="B52" s="83" t="s">
        <v>411</v>
      </c>
      <c r="C52" s="47" t="s">
        <v>20</v>
      </c>
      <c r="D52" s="47" t="s">
        <v>55</v>
      </c>
      <c r="E52" s="114" t="s">
        <v>857</v>
      </c>
      <c r="F52" s="114" t="s">
        <v>858</v>
      </c>
      <c r="G52" s="187">
        <v>44368</v>
      </c>
      <c r="H52" s="187">
        <v>44372</v>
      </c>
      <c r="I52" s="45">
        <v>44410</v>
      </c>
      <c r="J52" s="206" t="str">
        <f t="shared" si="0"/>
        <v/>
      </c>
      <c r="K52" s="220"/>
      <c r="L52" s="224"/>
      <c r="M52" s="220"/>
    </row>
    <row r="53" spans="1:13">
      <c r="A53" s="83" t="s">
        <v>433</v>
      </c>
      <c r="B53" s="83" t="s">
        <v>411</v>
      </c>
      <c r="C53" s="47" t="s">
        <v>20</v>
      </c>
      <c r="D53" s="47" t="s">
        <v>55</v>
      </c>
      <c r="E53" s="193" t="s">
        <v>82</v>
      </c>
      <c r="F53" s="193" t="s">
        <v>855</v>
      </c>
      <c r="G53" s="45">
        <v>44375</v>
      </c>
      <c r="H53" s="45">
        <v>44379</v>
      </c>
      <c r="I53" s="45">
        <v>44417</v>
      </c>
      <c r="J53" s="206" t="str">
        <f t="shared" si="0"/>
        <v>Completo</v>
      </c>
      <c r="K53" s="220"/>
      <c r="L53" s="224"/>
      <c r="M53" s="220"/>
    </row>
    <row r="54" spans="1:13">
      <c r="A54" s="141" t="s">
        <v>433</v>
      </c>
      <c r="B54" s="141" t="s">
        <v>411</v>
      </c>
      <c r="C54" s="52" t="s">
        <v>20</v>
      </c>
      <c r="D54" s="52" t="s">
        <v>55</v>
      </c>
      <c r="E54" s="50"/>
      <c r="F54" s="29"/>
      <c r="G54" s="48"/>
      <c r="H54" s="48"/>
      <c r="I54" s="48"/>
      <c r="J54" s="207" t="str">
        <f t="shared" si="0"/>
        <v/>
      </c>
      <c r="K54" s="221"/>
      <c r="L54" s="225"/>
      <c r="M54" s="221"/>
    </row>
    <row r="55" spans="1:13">
      <c r="A55" s="83" t="s">
        <v>433</v>
      </c>
      <c r="B55" s="83" t="s">
        <v>411</v>
      </c>
      <c r="C55" s="44" t="s">
        <v>20</v>
      </c>
      <c r="D55" s="44" t="s">
        <v>27</v>
      </c>
      <c r="E55" s="189" t="s">
        <v>149</v>
      </c>
      <c r="F55" s="191" t="s">
        <v>717</v>
      </c>
      <c r="G55" s="187">
        <v>44354</v>
      </c>
      <c r="H55" s="187">
        <v>44358</v>
      </c>
      <c r="I55" s="45">
        <v>44390</v>
      </c>
      <c r="J55" s="206" t="str">
        <f t="shared" si="0"/>
        <v/>
      </c>
      <c r="K55" s="230">
        <v>3</v>
      </c>
      <c r="L55" s="224"/>
      <c r="M55" s="220" t="s">
        <v>754</v>
      </c>
    </row>
    <row r="56" spans="1:13">
      <c r="A56" s="83" t="s">
        <v>433</v>
      </c>
      <c r="B56" s="83" t="s">
        <v>411</v>
      </c>
      <c r="C56" s="44" t="s">
        <v>20</v>
      </c>
      <c r="D56" s="44" t="s">
        <v>27</v>
      </c>
      <c r="E56" s="114" t="s">
        <v>80</v>
      </c>
      <c r="F56" s="114" t="s">
        <v>774</v>
      </c>
      <c r="G56" s="187">
        <v>44361</v>
      </c>
      <c r="H56" s="187">
        <v>44365</v>
      </c>
      <c r="I56" s="45">
        <v>44397</v>
      </c>
      <c r="J56" s="206" t="str">
        <f t="shared" si="0"/>
        <v/>
      </c>
      <c r="K56" s="220"/>
      <c r="L56" s="224"/>
      <c r="M56" s="220"/>
    </row>
    <row r="57" spans="1:13">
      <c r="A57" s="83" t="s">
        <v>433</v>
      </c>
      <c r="B57" s="83" t="s">
        <v>411</v>
      </c>
      <c r="C57" s="44" t="s">
        <v>20</v>
      </c>
      <c r="D57" s="44" t="s">
        <v>27</v>
      </c>
      <c r="E57" s="114" t="s">
        <v>857</v>
      </c>
      <c r="F57" s="114" t="s">
        <v>858</v>
      </c>
      <c r="G57" s="187">
        <v>44368</v>
      </c>
      <c r="H57" s="187">
        <v>44372</v>
      </c>
      <c r="I57" s="45">
        <v>44404</v>
      </c>
      <c r="J57" s="206" t="str">
        <f t="shared" si="0"/>
        <v/>
      </c>
      <c r="K57" s="220"/>
      <c r="L57" s="224"/>
      <c r="M57" s="220"/>
    </row>
    <row r="58" spans="1:13">
      <c r="A58" s="83" t="s">
        <v>433</v>
      </c>
      <c r="B58" s="83" t="s">
        <v>411</v>
      </c>
      <c r="C58" s="44" t="s">
        <v>20</v>
      </c>
      <c r="D58" s="44" t="s">
        <v>27</v>
      </c>
      <c r="E58" s="193" t="s">
        <v>82</v>
      </c>
      <c r="F58" s="193" t="s">
        <v>855</v>
      </c>
      <c r="G58" s="28">
        <v>44375</v>
      </c>
      <c r="H58" s="28">
        <v>44379</v>
      </c>
      <c r="I58" s="28">
        <v>44411</v>
      </c>
      <c r="J58" s="206" t="str">
        <f t="shared" si="0"/>
        <v>Completo</v>
      </c>
      <c r="K58" s="220"/>
      <c r="L58" s="224"/>
      <c r="M58" s="220"/>
    </row>
    <row r="59" spans="1:13">
      <c r="A59" s="141" t="s">
        <v>433</v>
      </c>
      <c r="B59" s="141" t="s">
        <v>411</v>
      </c>
      <c r="C59" s="50" t="s">
        <v>20</v>
      </c>
      <c r="D59" s="50" t="s">
        <v>27</v>
      </c>
      <c r="E59" s="31"/>
      <c r="F59" s="31"/>
      <c r="G59" s="53"/>
      <c r="H59" s="53"/>
      <c r="I59" s="53"/>
      <c r="J59" s="207" t="str">
        <f t="shared" si="0"/>
        <v/>
      </c>
      <c r="K59" s="221"/>
      <c r="L59" s="225"/>
      <c r="M59" s="221"/>
    </row>
    <row r="60" spans="1:13">
      <c r="A60" s="83" t="s">
        <v>439</v>
      </c>
      <c r="B60" s="83" t="s">
        <v>411</v>
      </c>
      <c r="C60" s="47" t="s">
        <v>26</v>
      </c>
      <c r="D60" s="47" t="s">
        <v>29</v>
      </c>
      <c r="E60" s="46" t="s">
        <v>413</v>
      </c>
      <c r="F60" s="46" t="s">
        <v>681</v>
      </c>
      <c r="G60" s="103">
        <v>44349</v>
      </c>
      <c r="H60" s="103">
        <v>44353</v>
      </c>
      <c r="I60" s="28">
        <v>44388</v>
      </c>
      <c r="J60" s="206" t="str">
        <f t="shared" si="0"/>
        <v/>
      </c>
      <c r="K60" s="230">
        <v>4</v>
      </c>
      <c r="L60" s="224"/>
      <c r="M60" s="220" t="s">
        <v>754</v>
      </c>
    </row>
    <row r="61" spans="1:13">
      <c r="A61" s="83" t="s">
        <v>439</v>
      </c>
      <c r="B61" s="83" t="s">
        <v>411</v>
      </c>
      <c r="C61" s="47" t="s">
        <v>26</v>
      </c>
      <c r="D61" s="47" t="s">
        <v>29</v>
      </c>
      <c r="E61" s="44" t="s">
        <v>415</v>
      </c>
      <c r="F61" s="44" t="s">
        <v>682</v>
      </c>
      <c r="G61" s="28">
        <v>44356</v>
      </c>
      <c r="H61" s="28">
        <v>44360</v>
      </c>
      <c r="I61" s="45">
        <v>44395</v>
      </c>
      <c r="J61" s="206" t="str">
        <f t="shared" si="0"/>
        <v/>
      </c>
      <c r="K61" s="220"/>
      <c r="L61" s="224"/>
      <c r="M61" s="220"/>
    </row>
    <row r="62" spans="1:13">
      <c r="A62" s="83" t="s">
        <v>439</v>
      </c>
      <c r="B62" s="83" t="s">
        <v>411</v>
      </c>
      <c r="C62" s="47" t="s">
        <v>26</v>
      </c>
      <c r="D62" s="47" t="s">
        <v>29</v>
      </c>
      <c r="E62" s="193" t="s">
        <v>103</v>
      </c>
      <c r="F62" s="192" t="s">
        <v>723</v>
      </c>
      <c r="G62" s="28">
        <v>44363</v>
      </c>
      <c r="H62" s="28">
        <v>44367</v>
      </c>
      <c r="I62" s="45">
        <v>44402</v>
      </c>
      <c r="J62" s="206" t="str">
        <f t="shared" si="0"/>
        <v/>
      </c>
      <c r="K62" s="220"/>
      <c r="L62" s="224"/>
      <c r="M62" s="220"/>
    </row>
    <row r="63" spans="1:13">
      <c r="A63" s="83" t="s">
        <v>439</v>
      </c>
      <c r="B63" s="83" t="s">
        <v>411</v>
      </c>
      <c r="C63" s="47" t="s">
        <v>26</v>
      </c>
      <c r="D63" s="47" t="s">
        <v>29</v>
      </c>
      <c r="E63" s="193" t="s">
        <v>58</v>
      </c>
      <c r="F63" s="192" t="s">
        <v>724</v>
      </c>
      <c r="G63" s="28">
        <v>44370</v>
      </c>
      <c r="H63" s="28">
        <v>44374</v>
      </c>
      <c r="I63" s="45">
        <v>44409</v>
      </c>
      <c r="J63" s="206" t="str">
        <f t="shared" si="0"/>
        <v/>
      </c>
      <c r="K63" s="220"/>
      <c r="L63" s="224"/>
      <c r="M63" s="220"/>
    </row>
    <row r="64" spans="1:13">
      <c r="A64" s="141" t="s">
        <v>439</v>
      </c>
      <c r="B64" s="141" t="s">
        <v>411</v>
      </c>
      <c r="C64" s="52" t="s">
        <v>26</v>
      </c>
      <c r="D64" s="52" t="s">
        <v>29</v>
      </c>
      <c r="E64" s="170" t="s">
        <v>76</v>
      </c>
      <c r="F64" s="195" t="s">
        <v>792</v>
      </c>
      <c r="G64" s="48">
        <v>44377</v>
      </c>
      <c r="H64" s="48">
        <v>44381</v>
      </c>
      <c r="I64" s="53">
        <v>44416</v>
      </c>
      <c r="J64" s="207" t="str">
        <f t="shared" si="0"/>
        <v>Completo</v>
      </c>
      <c r="K64" s="221"/>
      <c r="L64" s="225"/>
      <c r="M64" s="221"/>
    </row>
    <row r="65" spans="1:13">
      <c r="A65" s="83" t="s">
        <v>439</v>
      </c>
      <c r="B65" s="83" t="s">
        <v>411</v>
      </c>
      <c r="C65" s="47" t="s">
        <v>26</v>
      </c>
      <c r="D65" s="47" t="s">
        <v>55</v>
      </c>
      <c r="E65" s="47" t="s">
        <v>429</v>
      </c>
      <c r="F65" s="47" t="s">
        <v>244</v>
      </c>
      <c r="G65" s="28">
        <v>44350</v>
      </c>
      <c r="H65" s="28">
        <v>44356</v>
      </c>
      <c r="I65" s="28">
        <v>44401</v>
      </c>
      <c r="J65" s="206" t="str">
        <f t="shared" si="0"/>
        <v/>
      </c>
      <c r="K65" s="230">
        <v>4</v>
      </c>
      <c r="L65" s="224"/>
      <c r="M65" s="220" t="s">
        <v>754</v>
      </c>
    </row>
    <row r="66" spans="1:13">
      <c r="A66" s="83" t="s">
        <v>439</v>
      </c>
      <c r="B66" s="83" t="s">
        <v>411</v>
      </c>
      <c r="C66" s="47" t="s">
        <v>26</v>
      </c>
      <c r="D66" s="47" t="s">
        <v>55</v>
      </c>
      <c r="E66" s="193" t="s">
        <v>431</v>
      </c>
      <c r="F66" s="192" t="s">
        <v>722</v>
      </c>
      <c r="G66" s="45">
        <v>44357</v>
      </c>
      <c r="H66" s="45">
        <v>44363</v>
      </c>
      <c r="I66" s="28">
        <v>44408</v>
      </c>
      <c r="J66" s="206" t="str">
        <f t="shared" si="0"/>
        <v/>
      </c>
      <c r="K66" s="220"/>
      <c r="L66" s="224"/>
      <c r="M66" s="220"/>
    </row>
    <row r="67" spans="1:13">
      <c r="A67" s="83" t="s">
        <v>439</v>
      </c>
      <c r="B67" s="83" t="s">
        <v>411</v>
      </c>
      <c r="C67" s="47" t="s">
        <v>26</v>
      </c>
      <c r="D67" s="47" t="s">
        <v>55</v>
      </c>
      <c r="E67" s="188" t="s">
        <v>66</v>
      </c>
      <c r="F67" s="186" t="s">
        <v>725</v>
      </c>
      <c r="G67" s="17">
        <v>44364</v>
      </c>
      <c r="H67" s="17">
        <v>44370</v>
      </c>
      <c r="I67" s="45">
        <v>44415</v>
      </c>
      <c r="J67" s="206" t="str">
        <f t="shared" ref="J67:J130" si="2">IF(G67+7&gt;DATEVALUE("30/06/2021"),"Completo","")</f>
        <v/>
      </c>
      <c r="K67" s="220"/>
      <c r="L67" s="224"/>
      <c r="M67" s="220"/>
    </row>
    <row r="68" spans="1:13">
      <c r="A68" s="83" t="s">
        <v>439</v>
      </c>
      <c r="B68" s="83" t="s">
        <v>411</v>
      </c>
      <c r="C68" s="47" t="s">
        <v>26</v>
      </c>
      <c r="D68" s="47" t="s">
        <v>55</v>
      </c>
      <c r="E68" s="192" t="s">
        <v>68</v>
      </c>
      <c r="F68" s="183" t="s">
        <v>793</v>
      </c>
      <c r="G68" s="45">
        <v>44371</v>
      </c>
      <c r="H68" s="17">
        <v>44377</v>
      </c>
      <c r="I68" s="45">
        <v>44422</v>
      </c>
      <c r="J68" s="206" t="str">
        <f t="shared" si="2"/>
        <v>Completo</v>
      </c>
      <c r="K68" s="220"/>
      <c r="L68" s="224"/>
      <c r="M68" s="220"/>
    </row>
    <row r="69" spans="1:13">
      <c r="A69" s="141" t="s">
        <v>439</v>
      </c>
      <c r="B69" s="141" t="s">
        <v>411</v>
      </c>
      <c r="C69" s="52" t="s">
        <v>26</v>
      </c>
      <c r="D69" s="52" t="s">
        <v>55</v>
      </c>
      <c r="E69" s="59"/>
      <c r="F69" s="38"/>
      <c r="G69" s="19"/>
      <c r="H69" s="19"/>
      <c r="I69" s="48"/>
      <c r="J69" s="207" t="str">
        <f t="shared" si="2"/>
        <v/>
      </c>
      <c r="K69" s="221"/>
      <c r="L69" s="225"/>
      <c r="M69" s="221"/>
    </row>
    <row r="70" spans="1:13">
      <c r="A70" s="83" t="s">
        <v>442</v>
      </c>
      <c r="B70" s="83" t="s">
        <v>411</v>
      </c>
      <c r="C70" s="47" t="s">
        <v>52</v>
      </c>
      <c r="D70" s="47" t="s">
        <v>29</v>
      </c>
      <c r="E70" s="47" t="s">
        <v>427</v>
      </c>
      <c r="F70" s="14" t="s">
        <v>702</v>
      </c>
      <c r="G70" s="45">
        <v>44358</v>
      </c>
      <c r="H70" s="17">
        <v>44360</v>
      </c>
      <c r="I70" s="45">
        <v>44388</v>
      </c>
      <c r="J70" s="206" t="str">
        <f t="shared" si="2"/>
        <v/>
      </c>
      <c r="K70" s="230">
        <v>4</v>
      </c>
      <c r="L70" s="224"/>
      <c r="M70" s="220" t="s">
        <v>754</v>
      </c>
    </row>
    <row r="71" spans="1:13">
      <c r="A71" s="83" t="s">
        <v>442</v>
      </c>
      <c r="B71" s="83" t="s">
        <v>411</v>
      </c>
      <c r="C71" s="47" t="s">
        <v>52</v>
      </c>
      <c r="D71" s="47" t="s">
        <v>29</v>
      </c>
      <c r="E71" s="114" t="s">
        <v>429</v>
      </c>
      <c r="F71" s="114" t="s">
        <v>790</v>
      </c>
      <c r="G71" s="45">
        <v>44358</v>
      </c>
      <c r="H71" s="45">
        <v>44360</v>
      </c>
      <c r="I71" s="45">
        <v>44395</v>
      </c>
      <c r="J71" s="206" t="str">
        <f t="shared" si="2"/>
        <v/>
      </c>
      <c r="K71" s="220"/>
      <c r="L71" s="224"/>
      <c r="M71" s="220"/>
    </row>
    <row r="72" spans="1:13">
      <c r="A72" s="83" t="s">
        <v>442</v>
      </c>
      <c r="B72" s="83" t="s">
        <v>411</v>
      </c>
      <c r="C72" s="47" t="s">
        <v>52</v>
      </c>
      <c r="D72" s="47" t="s">
        <v>29</v>
      </c>
      <c r="E72" s="114" t="s">
        <v>431</v>
      </c>
      <c r="F72" s="114" t="s">
        <v>781</v>
      </c>
      <c r="G72" s="190">
        <v>44365</v>
      </c>
      <c r="H72" s="190">
        <v>44367</v>
      </c>
      <c r="I72" s="190">
        <v>44402</v>
      </c>
      <c r="J72" s="206" t="str">
        <f t="shared" si="2"/>
        <v/>
      </c>
      <c r="K72" s="220"/>
      <c r="L72" s="224"/>
      <c r="M72" s="220"/>
    </row>
    <row r="73" spans="1:13">
      <c r="A73" s="83" t="s">
        <v>442</v>
      </c>
      <c r="B73" s="83" t="s">
        <v>411</v>
      </c>
      <c r="C73" s="47" t="s">
        <v>52</v>
      </c>
      <c r="D73" s="47" t="s">
        <v>29</v>
      </c>
      <c r="E73" s="114" t="s">
        <v>66</v>
      </c>
      <c r="F73" s="193" t="s">
        <v>791</v>
      </c>
      <c r="G73" s="45">
        <v>44372</v>
      </c>
      <c r="H73" s="45">
        <v>44374</v>
      </c>
      <c r="I73" s="45">
        <v>44409</v>
      </c>
      <c r="J73" s="206" t="str">
        <f t="shared" si="2"/>
        <v>Completo</v>
      </c>
      <c r="K73" s="220"/>
      <c r="L73" s="224"/>
      <c r="M73" s="220"/>
    </row>
    <row r="74" spans="1:13">
      <c r="A74" s="141" t="s">
        <v>442</v>
      </c>
      <c r="B74" s="141" t="s">
        <v>411</v>
      </c>
      <c r="C74" s="52" t="s">
        <v>52</v>
      </c>
      <c r="D74" s="52" t="s">
        <v>29</v>
      </c>
      <c r="E74" s="101"/>
      <c r="F74" s="20"/>
      <c r="G74" s="48"/>
      <c r="H74" s="48"/>
      <c r="I74" s="48"/>
      <c r="J74" s="207" t="str">
        <f t="shared" si="2"/>
        <v/>
      </c>
      <c r="K74" s="221"/>
      <c r="L74" s="225"/>
      <c r="M74" s="221"/>
    </row>
    <row r="75" spans="1:13">
      <c r="A75" s="142" t="s">
        <v>433</v>
      </c>
      <c r="B75" s="83" t="s">
        <v>411</v>
      </c>
      <c r="C75" s="47" t="s">
        <v>12</v>
      </c>
      <c r="D75" s="47" t="s">
        <v>29</v>
      </c>
      <c r="E75" s="192" t="s">
        <v>427</v>
      </c>
      <c r="F75" s="192" t="s">
        <v>721</v>
      </c>
      <c r="G75" s="28">
        <v>44351</v>
      </c>
      <c r="H75" s="28">
        <v>44357</v>
      </c>
      <c r="I75" s="28">
        <v>44390</v>
      </c>
      <c r="J75" s="206" t="str">
        <f t="shared" si="2"/>
        <v/>
      </c>
      <c r="K75" s="230">
        <v>3</v>
      </c>
      <c r="L75" s="224"/>
      <c r="M75" s="220" t="s">
        <v>754</v>
      </c>
    </row>
    <row r="76" spans="1:13">
      <c r="A76" s="142" t="s">
        <v>433</v>
      </c>
      <c r="B76" s="83" t="s">
        <v>411</v>
      </c>
      <c r="C76" s="47" t="s">
        <v>12</v>
      </c>
      <c r="D76" s="47" t="s">
        <v>29</v>
      </c>
      <c r="E76" s="192" t="s">
        <v>429</v>
      </c>
      <c r="F76" s="193" t="s">
        <v>244</v>
      </c>
      <c r="G76" s="28">
        <v>44358</v>
      </c>
      <c r="H76" s="28">
        <v>44364</v>
      </c>
      <c r="I76" s="28">
        <v>44397</v>
      </c>
      <c r="J76" s="206" t="str">
        <f t="shared" si="2"/>
        <v/>
      </c>
      <c r="K76" s="220"/>
      <c r="L76" s="224"/>
      <c r="M76" s="220"/>
    </row>
    <row r="77" spans="1:13">
      <c r="A77" s="142" t="s">
        <v>433</v>
      </c>
      <c r="B77" s="83" t="s">
        <v>411</v>
      </c>
      <c r="C77" s="47" t="s">
        <v>12</v>
      </c>
      <c r="D77" s="47" t="s">
        <v>29</v>
      </c>
      <c r="E77" s="192" t="s">
        <v>431</v>
      </c>
      <c r="F77" s="193" t="s">
        <v>722</v>
      </c>
      <c r="G77" s="28">
        <v>44365</v>
      </c>
      <c r="H77" s="28">
        <v>44371</v>
      </c>
      <c r="I77" s="28">
        <v>44404</v>
      </c>
      <c r="J77" s="206" t="str">
        <f t="shared" si="2"/>
        <v/>
      </c>
      <c r="K77" s="220"/>
      <c r="L77" s="224"/>
      <c r="M77" s="220"/>
    </row>
    <row r="78" spans="1:13">
      <c r="A78" s="142" t="s">
        <v>433</v>
      </c>
      <c r="B78" s="83" t="s">
        <v>411</v>
      </c>
      <c r="C78" s="47" t="s">
        <v>12</v>
      </c>
      <c r="D78" s="47" t="s">
        <v>29</v>
      </c>
      <c r="E78" s="192" t="s">
        <v>66</v>
      </c>
      <c r="F78" s="193" t="s">
        <v>725</v>
      </c>
      <c r="G78" s="28">
        <v>44372</v>
      </c>
      <c r="H78" s="28">
        <v>44378</v>
      </c>
      <c r="I78" s="28">
        <v>44411</v>
      </c>
      <c r="J78" s="206" t="str">
        <f t="shared" si="2"/>
        <v>Completo</v>
      </c>
      <c r="K78" s="220"/>
      <c r="L78" s="224"/>
      <c r="M78" s="220"/>
    </row>
    <row r="79" spans="1:13">
      <c r="A79" s="145" t="s">
        <v>433</v>
      </c>
      <c r="B79" s="141" t="s">
        <v>411</v>
      </c>
      <c r="C79" s="52" t="s">
        <v>12</v>
      </c>
      <c r="D79" s="52" t="s">
        <v>29</v>
      </c>
      <c r="E79" s="195"/>
      <c r="F79" s="52"/>
      <c r="G79" s="53"/>
      <c r="H79" s="53"/>
      <c r="I79" s="53"/>
      <c r="J79" s="207" t="str">
        <f t="shared" si="2"/>
        <v/>
      </c>
      <c r="K79" s="221"/>
      <c r="L79" s="225"/>
      <c r="M79" s="221"/>
    </row>
    <row r="80" spans="1:13">
      <c r="A80" s="142" t="s">
        <v>433</v>
      </c>
      <c r="B80" s="83" t="s">
        <v>411</v>
      </c>
      <c r="C80" s="47" t="s">
        <v>12</v>
      </c>
      <c r="D80" s="47" t="s">
        <v>15</v>
      </c>
      <c r="E80" s="47" t="s">
        <v>326</v>
      </c>
      <c r="F80" s="47" t="s">
        <v>694</v>
      </c>
      <c r="G80" s="45">
        <v>44350</v>
      </c>
      <c r="H80" s="28">
        <v>44355</v>
      </c>
      <c r="I80" s="28">
        <v>44384</v>
      </c>
      <c r="J80" s="206" t="str">
        <f t="shared" si="2"/>
        <v/>
      </c>
      <c r="K80" s="230">
        <v>4</v>
      </c>
      <c r="L80" s="224"/>
      <c r="M80" s="220" t="s">
        <v>754</v>
      </c>
    </row>
    <row r="81" spans="1:13">
      <c r="A81" s="142" t="s">
        <v>433</v>
      </c>
      <c r="B81" s="83" t="s">
        <v>411</v>
      </c>
      <c r="C81" s="47" t="s">
        <v>12</v>
      </c>
      <c r="D81" s="47" t="s">
        <v>15</v>
      </c>
      <c r="E81" s="192" t="s">
        <v>785</v>
      </c>
      <c r="F81" s="192" t="s">
        <v>786</v>
      </c>
      <c r="G81" s="28">
        <v>44350</v>
      </c>
      <c r="H81" s="28">
        <v>44357</v>
      </c>
      <c r="I81" s="45">
        <v>44384</v>
      </c>
      <c r="J81" s="206" t="str">
        <f t="shared" si="2"/>
        <v/>
      </c>
      <c r="K81" s="220"/>
      <c r="L81" s="224"/>
      <c r="M81" s="220"/>
    </row>
    <row r="82" spans="1:13">
      <c r="A82" s="142" t="s">
        <v>433</v>
      </c>
      <c r="B82" s="83" t="s">
        <v>411</v>
      </c>
      <c r="C82" s="47" t="s">
        <v>12</v>
      </c>
      <c r="D82" s="47" t="s">
        <v>15</v>
      </c>
      <c r="E82" s="192" t="s">
        <v>413</v>
      </c>
      <c r="F82" s="192" t="s">
        <v>721</v>
      </c>
      <c r="G82" s="187">
        <v>44357</v>
      </c>
      <c r="H82" s="187">
        <v>44362</v>
      </c>
      <c r="I82" s="190">
        <v>44391</v>
      </c>
      <c r="J82" s="206" t="str">
        <f t="shared" si="2"/>
        <v/>
      </c>
      <c r="K82" s="220"/>
      <c r="L82" s="224"/>
      <c r="M82" s="220"/>
    </row>
    <row r="83" spans="1:13">
      <c r="A83" s="142" t="s">
        <v>433</v>
      </c>
      <c r="B83" s="83" t="s">
        <v>411</v>
      </c>
      <c r="C83" s="47" t="s">
        <v>12</v>
      </c>
      <c r="D83" s="47" t="s">
        <v>15</v>
      </c>
      <c r="E83" s="189" t="s">
        <v>415</v>
      </c>
      <c r="F83" s="193" t="s">
        <v>244</v>
      </c>
      <c r="G83" s="28">
        <v>44364</v>
      </c>
      <c r="H83" s="28">
        <v>44371</v>
      </c>
      <c r="I83" s="28">
        <v>44398</v>
      </c>
      <c r="J83" s="206" t="str">
        <f t="shared" si="2"/>
        <v/>
      </c>
      <c r="K83" s="220"/>
      <c r="L83" s="224"/>
      <c r="M83" s="220"/>
    </row>
    <row r="84" spans="1:13">
      <c r="A84" s="145" t="s">
        <v>433</v>
      </c>
      <c r="B84" s="141" t="s">
        <v>411</v>
      </c>
      <c r="C84" s="52" t="s">
        <v>12</v>
      </c>
      <c r="D84" s="52" t="s">
        <v>15</v>
      </c>
      <c r="E84" s="177" t="s">
        <v>103</v>
      </c>
      <c r="F84" s="170" t="s">
        <v>722</v>
      </c>
      <c r="G84" s="53">
        <v>44371</v>
      </c>
      <c r="H84" s="53">
        <v>44376</v>
      </c>
      <c r="I84" s="53">
        <v>44405</v>
      </c>
      <c r="J84" s="207" t="str">
        <f t="shared" si="2"/>
        <v>Completo</v>
      </c>
      <c r="K84" s="221"/>
      <c r="L84" s="225"/>
      <c r="M84" s="221"/>
    </row>
    <row r="85" spans="1:13">
      <c r="A85" s="142" t="s">
        <v>433</v>
      </c>
      <c r="B85" s="83" t="s">
        <v>411</v>
      </c>
      <c r="C85" s="47" t="s">
        <v>12</v>
      </c>
      <c r="D85" s="47" t="s">
        <v>23</v>
      </c>
      <c r="E85" s="47" t="s">
        <v>326</v>
      </c>
      <c r="F85" s="47" t="s">
        <v>694</v>
      </c>
      <c r="G85" s="45">
        <v>44350</v>
      </c>
      <c r="H85" s="28">
        <v>44355</v>
      </c>
      <c r="I85" s="28">
        <v>44394</v>
      </c>
      <c r="J85" s="206" t="str">
        <f t="shared" si="2"/>
        <v/>
      </c>
      <c r="K85" s="230">
        <v>4</v>
      </c>
      <c r="L85" s="224"/>
      <c r="M85" s="220" t="s">
        <v>754</v>
      </c>
    </row>
    <row r="86" spans="1:13">
      <c r="A86" s="142" t="s">
        <v>433</v>
      </c>
      <c r="B86" s="83" t="s">
        <v>411</v>
      </c>
      <c r="C86" s="47" t="s">
        <v>12</v>
      </c>
      <c r="D86" s="47" t="s">
        <v>23</v>
      </c>
      <c r="E86" s="192" t="s">
        <v>785</v>
      </c>
      <c r="F86" s="192" t="s">
        <v>786</v>
      </c>
      <c r="G86" s="28">
        <v>44350</v>
      </c>
      <c r="H86" s="28">
        <v>44357</v>
      </c>
      <c r="I86" s="28">
        <v>44392</v>
      </c>
      <c r="J86" s="206" t="str">
        <f t="shared" si="2"/>
        <v/>
      </c>
      <c r="K86" s="220"/>
      <c r="L86" s="224"/>
      <c r="M86" s="220"/>
    </row>
    <row r="87" spans="1:13">
      <c r="A87" s="142" t="s">
        <v>433</v>
      </c>
      <c r="B87" s="83" t="s">
        <v>411</v>
      </c>
      <c r="C87" s="47" t="s">
        <v>12</v>
      </c>
      <c r="D87" s="47" t="s">
        <v>23</v>
      </c>
      <c r="E87" s="189" t="s">
        <v>413</v>
      </c>
      <c r="F87" s="193" t="s">
        <v>721</v>
      </c>
      <c r="G87" s="187">
        <v>44357</v>
      </c>
      <c r="H87" s="187">
        <v>44362</v>
      </c>
      <c r="I87" s="187">
        <v>44401</v>
      </c>
      <c r="J87" s="206" t="str">
        <f t="shared" si="2"/>
        <v/>
      </c>
      <c r="K87" s="220"/>
      <c r="L87" s="224"/>
      <c r="M87" s="220"/>
    </row>
    <row r="88" spans="1:13">
      <c r="A88" s="142" t="s">
        <v>433</v>
      </c>
      <c r="B88" s="83" t="s">
        <v>411</v>
      </c>
      <c r="C88" s="47" t="s">
        <v>12</v>
      </c>
      <c r="D88" s="47" t="s">
        <v>23</v>
      </c>
      <c r="E88" s="189" t="s">
        <v>415</v>
      </c>
      <c r="F88" s="193" t="s">
        <v>244</v>
      </c>
      <c r="G88" s="45">
        <v>44364</v>
      </c>
      <c r="H88" s="45">
        <v>44371</v>
      </c>
      <c r="I88" s="45">
        <v>44408</v>
      </c>
      <c r="J88" s="206" t="str">
        <f t="shared" si="2"/>
        <v/>
      </c>
      <c r="K88" s="220"/>
      <c r="L88" s="224"/>
      <c r="M88" s="220"/>
    </row>
    <row r="89" spans="1:13">
      <c r="A89" s="145" t="s">
        <v>433</v>
      </c>
      <c r="B89" s="141" t="s">
        <v>411</v>
      </c>
      <c r="C89" s="52" t="s">
        <v>12</v>
      </c>
      <c r="D89" s="52" t="s">
        <v>23</v>
      </c>
      <c r="E89" s="177" t="s">
        <v>103</v>
      </c>
      <c r="F89" s="170" t="s">
        <v>722</v>
      </c>
      <c r="G89" s="53">
        <v>44371</v>
      </c>
      <c r="H89" s="53">
        <v>44376</v>
      </c>
      <c r="I89" s="48">
        <v>44415</v>
      </c>
      <c r="J89" s="207" t="str">
        <f t="shared" si="2"/>
        <v>Completo</v>
      </c>
      <c r="K89" s="221"/>
      <c r="L89" s="225"/>
      <c r="M89" s="221"/>
    </row>
    <row r="90" spans="1:13">
      <c r="A90" s="142" t="s">
        <v>433</v>
      </c>
      <c r="B90" s="83" t="s">
        <v>411</v>
      </c>
      <c r="C90" s="47" t="s">
        <v>12</v>
      </c>
      <c r="D90" s="47" t="s">
        <v>24</v>
      </c>
      <c r="E90" s="193" t="s">
        <v>427</v>
      </c>
      <c r="F90" s="193" t="s">
        <v>721</v>
      </c>
      <c r="G90" s="28">
        <v>44351</v>
      </c>
      <c r="H90" s="28">
        <v>44357</v>
      </c>
      <c r="I90" s="45">
        <v>44392</v>
      </c>
      <c r="J90" s="206" t="str">
        <f>IF(G90+14&gt;DATEVALUE("30/06/2021"),"Completo","")</f>
        <v/>
      </c>
      <c r="K90" s="230">
        <v>4</v>
      </c>
      <c r="L90" s="224"/>
      <c r="M90" s="220" t="s">
        <v>755</v>
      </c>
    </row>
    <row r="91" spans="1:13">
      <c r="A91" s="142" t="s">
        <v>433</v>
      </c>
      <c r="B91" s="83" t="s">
        <v>411</v>
      </c>
      <c r="C91" s="47" t="s">
        <v>12</v>
      </c>
      <c r="D91" s="47" t="s">
        <v>24</v>
      </c>
      <c r="E91" s="189" t="s">
        <v>429</v>
      </c>
      <c r="F91" s="191" t="s">
        <v>244</v>
      </c>
      <c r="G91" s="17">
        <v>44358</v>
      </c>
      <c r="H91" s="17">
        <v>44364</v>
      </c>
      <c r="I91" s="28">
        <v>44399</v>
      </c>
      <c r="J91" s="206" t="str">
        <f>IF(G91+14&gt;DATEVALUE("30/06/2021"),"Completo","")</f>
        <v/>
      </c>
      <c r="K91" s="220"/>
      <c r="L91" s="224"/>
      <c r="M91" s="220"/>
    </row>
    <row r="92" spans="1:13">
      <c r="A92" s="142" t="s">
        <v>433</v>
      </c>
      <c r="B92" s="83" t="s">
        <v>411</v>
      </c>
      <c r="C92" s="47" t="s">
        <v>12</v>
      </c>
      <c r="D92" s="47" t="s">
        <v>24</v>
      </c>
      <c r="E92" s="193" t="s">
        <v>431</v>
      </c>
      <c r="F92" s="191" t="s">
        <v>722</v>
      </c>
      <c r="G92" s="28">
        <v>44365</v>
      </c>
      <c r="H92" s="28">
        <v>44371</v>
      </c>
      <c r="I92" s="28">
        <v>44406</v>
      </c>
      <c r="J92" s="206" t="str">
        <f>IF(G92+14&gt;DATEVALUE("30/06/2021"),"Completo","")</f>
        <v>Completo</v>
      </c>
      <c r="K92" s="220"/>
      <c r="L92" s="224"/>
      <c r="M92" s="220"/>
    </row>
    <row r="93" spans="1:13">
      <c r="A93" s="142" t="s">
        <v>433</v>
      </c>
      <c r="B93" s="83" t="s">
        <v>411</v>
      </c>
      <c r="C93" s="47" t="s">
        <v>12</v>
      </c>
      <c r="D93" s="47" t="s">
        <v>24</v>
      </c>
      <c r="E93" s="193" t="s">
        <v>66</v>
      </c>
      <c r="F93" s="191" t="s">
        <v>725</v>
      </c>
      <c r="G93" s="28">
        <v>44372</v>
      </c>
      <c r="H93" s="28">
        <v>44378</v>
      </c>
      <c r="I93" s="28">
        <v>44413</v>
      </c>
      <c r="J93" s="206" t="str">
        <f>IF(G93+14&gt;DATEVALUE("30/06/2021"),"Completo","")</f>
        <v>Completo</v>
      </c>
      <c r="K93" s="220"/>
      <c r="L93" s="224"/>
      <c r="M93" s="220"/>
    </row>
    <row r="94" spans="1:13">
      <c r="A94" s="145" t="s">
        <v>433</v>
      </c>
      <c r="B94" s="141" t="s">
        <v>411</v>
      </c>
      <c r="C94" s="52" t="s">
        <v>12</v>
      </c>
      <c r="D94" s="52" t="s">
        <v>24</v>
      </c>
      <c r="E94" s="21"/>
      <c r="F94" s="52"/>
      <c r="G94" s="53"/>
      <c r="H94" s="53"/>
      <c r="I94" s="53"/>
      <c r="J94" s="207" t="str">
        <f>IF(G94+14&gt;DATEVALUE("30/06/2021"),"Completo","")</f>
        <v/>
      </c>
      <c r="K94" s="221"/>
      <c r="L94" s="225"/>
      <c r="M94" s="221"/>
    </row>
    <row r="95" spans="1:13">
      <c r="A95" s="142" t="s">
        <v>433</v>
      </c>
      <c r="B95" s="83" t="s">
        <v>411</v>
      </c>
      <c r="C95" s="47" t="s">
        <v>12</v>
      </c>
      <c r="D95" s="47" t="s">
        <v>56</v>
      </c>
      <c r="E95" s="193" t="s">
        <v>499</v>
      </c>
      <c r="F95" s="49" t="s">
        <v>703</v>
      </c>
      <c r="G95" s="28">
        <v>44350</v>
      </c>
      <c r="H95" s="28">
        <v>44355</v>
      </c>
      <c r="I95" s="45">
        <v>44397</v>
      </c>
      <c r="J95" s="206" t="str">
        <f>IF(G95+7&gt;DATEVALUE("30/06/2021"),"Completo","")</f>
        <v/>
      </c>
      <c r="K95" s="230">
        <v>4</v>
      </c>
      <c r="L95" s="224"/>
      <c r="M95" s="220" t="s">
        <v>754</v>
      </c>
    </row>
    <row r="96" spans="1:13">
      <c r="A96" s="142" t="s">
        <v>433</v>
      </c>
      <c r="B96" s="83" t="s">
        <v>411</v>
      </c>
      <c r="C96" s="47" t="s">
        <v>12</v>
      </c>
      <c r="D96" s="47" t="s">
        <v>56</v>
      </c>
      <c r="E96" s="189" t="s">
        <v>214</v>
      </c>
      <c r="F96" s="191" t="s">
        <v>778</v>
      </c>
      <c r="G96" s="17">
        <v>44357</v>
      </c>
      <c r="H96" s="17">
        <v>44364</v>
      </c>
      <c r="I96" s="28">
        <v>44404</v>
      </c>
      <c r="J96" s="206" t="str">
        <f t="shared" si="2"/>
        <v/>
      </c>
      <c r="K96" s="220"/>
      <c r="L96" s="224"/>
      <c r="M96" s="220"/>
    </row>
    <row r="97" spans="1:13">
      <c r="A97" s="142" t="s">
        <v>433</v>
      </c>
      <c r="B97" s="83" t="s">
        <v>411</v>
      </c>
      <c r="C97" s="47" t="s">
        <v>12</v>
      </c>
      <c r="D97" s="47" t="s">
        <v>56</v>
      </c>
      <c r="E97" s="193" t="s">
        <v>779</v>
      </c>
      <c r="F97" s="191" t="s">
        <v>780</v>
      </c>
      <c r="G97" s="28">
        <v>44364</v>
      </c>
      <c r="H97" s="28">
        <v>44369</v>
      </c>
      <c r="I97" s="28">
        <v>44411</v>
      </c>
      <c r="J97" s="206" t="str">
        <f t="shared" si="2"/>
        <v/>
      </c>
      <c r="K97" s="220"/>
      <c r="L97" s="224"/>
      <c r="M97" s="220"/>
    </row>
    <row r="98" spans="1:13">
      <c r="A98" s="142" t="s">
        <v>433</v>
      </c>
      <c r="B98" s="83" t="s">
        <v>411</v>
      </c>
      <c r="C98" s="47" t="s">
        <v>12</v>
      </c>
      <c r="D98" s="47" t="s">
        <v>56</v>
      </c>
      <c r="E98" s="193" t="s">
        <v>577</v>
      </c>
      <c r="F98" s="191" t="s">
        <v>795</v>
      </c>
      <c r="G98" s="28">
        <v>44371</v>
      </c>
      <c r="H98" s="28">
        <v>44376</v>
      </c>
      <c r="I98" s="28">
        <v>44418</v>
      </c>
      <c r="J98" s="206" t="str">
        <f t="shared" si="2"/>
        <v>Completo</v>
      </c>
      <c r="K98" s="220"/>
      <c r="L98" s="224"/>
      <c r="M98" s="220"/>
    </row>
    <row r="99" spans="1:13">
      <c r="A99" s="145" t="s">
        <v>433</v>
      </c>
      <c r="B99" s="141" t="s">
        <v>411</v>
      </c>
      <c r="C99" s="52" t="s">
        <v>12</v>
      </c>
      <c r="D99" s="52" t="s">
        <v>56</v>
      </c>
      <c r="E99" s="21"/>
      <c r="F99" s="52"/>
      <c r="G99" s="53"/>
      <c r="H99" s="53"/>
      <c r="I99" s="53"/>
      <c r="J99" s="207" t="str">
        <f t="shared" si="2"/>
        <v/>
      </c>
      <c r="K99" s="221"/>
      <c r="L99" s="225"/>
      <c r="M99" s="221"/>
    </row>
    <row r="100" spans="1:13">
      <c r="A100" s="143" t="s">
        <v>447</v>
      </c>
      <c r="B100" s="118" t="s">
        <v>411</v>
      </c>
      <c r="C100" s="47" t="s">
        <v>48</v>
      </c>
      <c r="D100" s="46" t="s">
        <v>29</v>
      </c>
      <c r="E100" s="191" t="s">
        <v>760</v>
      </c>
      <c r="F100" s="191" t="s">
        <v>761</v>
      </c>
      <c r="G100" s="28">
        <v>44351</v>
      </c>
      <c r="H100" s="45">
        <v>44353</v>
      </c>
      <c r="I100" s="28">
        <v>44388</v>
      </c>
      <c r="J100" s="206" t="str">
        <f>IF(G100+14&gt;DATEVALUE("30/06/2021"),"Completo","")</f>
        <v/>
      </c>
      <c r="K100" s="230">
        <v>2</v>
      </c>
      <c r="L100" s="224"/>
      <c r="M100" s="220" t="s">
        <v>755</v>
      </c>
    </row>
    <row r="101" spans="1:13">
      <c r="A101" s="142" t="s">
        <v>447</v>
      </c>
      <c r="B101" s="83" t="s">
        <v>411</v>
      </c>
      <c r="C101" s="47" t="s">
        <v>48</v>
      </c>
      <c r="D101" s="46" t="s">
        <v>29</v>
      </c>
      <c r="E101" s="36" t="s">
        <v>762</v>
      </c>
      <c r="F101" s="192" t="s">
        <v>763</v>
      </c>
      <c r="G101" s="28">
        <v>44358</v>
      </c>
      <c r="H101" s="28">
        <v>44360</v>
      </c>
      <c r="I101" s="28">
        <v>44395</v>
      </c>
      <c r="J101" s="206" t="str">
        <f>IF(G101+14&gt;DATEVALUE("30/06/2021"),"Completo","")</f>
        <v/>
      </c>
      <c r="K101" s="220"/>
      <c r="L101" s="224"/>
      <c r="M101" s="220"/>
    </row>
    <row r="102" spans="1:13">
      <c r="A102" s="142" t="s">
        <v>447</v>
      </c>
      <c r="B102" s="83" t="s">
        <v>411</v>
      </c>
      <c r="C102" s="47" t="s">
        <v>48</v>
      </c>
      <c r="D102" s="46" t="s">
        <v>29</v>
      </c>
      <c r="E102" s="188" t="s">
        <v>764</v>
      </c>
      <c r="F102" s="186" t="s">
        <v>765</v>
      </c>
      <c r="G102" s="17">
        <v>44365</v>
      </c>
      <c r="H102" s="17">
        <v>44367</v>
      </c>
      <c r="I102" s="28">
        <v>44402</v>
      </c>
      <c r="J102" s="206" t="str">
        <f>IF(G102+14&gt;DATEVALUE("30/06/2021"),"Completo","")</f>
        <v>Completo</v>
      </c>
      <c r="K102" s="220"/>
      <c r="L102" s="224"/>
      <c r="M102" s="220"/>
    </row>
    <row r="103" spans="1:13">
      <c r="A103" s="142" t="s">
        <v>447</v>
      </c>
      <c r="B103" s="83" t="s">
        <v>411</v>
      </c>
      <c r="C103" s="47" t="s">
        <v>48</v>
      </c>
      <c r="D103" s="46" t="s">
        <v>29</v>
      </c>
      <c r="E103" s="192" t="s">
        <v>766</v>
      </c>
      <c r="F103" s="183" t="s">
        <v>767</v>
      </c>
      <c r="G103" s="45">
        <v>44372</v>
      </c>
      <c r="H103" s="17">
        <v>44374</v>
      </c>
      <c r="I103" s="45">
        <v>44409</v>
      </c>
      <c r="J103" s="206" t="str">
        <f>IF(G103+14&gt;DATEVALUE("30/06/2021"),"Completo","")</f>
        <v>Completo</v>
      </c>
      <c r="K103" s="220"/>
      <c r="L103" s="224"/>
      <c r="M103" s="220"/>
    </row>
    <row r="104" spans="1:13">
      <c r="A104" s="145" t="s">
        <v>447</v>
      </c>
      <c r="B104" s="141" t="s">
        <v>411</v>
      </c>
      <c r="C104" s="52" t="s">
        <v>48</v>
      </c>
      <c r="D104" s="51" t="s">
        <v>29</v>
      </c>
      <c r="E104" s="31"/>
      <c r="F104" s="52"/>
      <c r="G104" s="48"/>
      <c r="H104" s="48"/>
      <c r="I104" s="53"/>
      <c r="J104" s="207" t="str">
        <f>IF(G104+14&gt;DATEVALUE("30/06/2021"),"Completo","")</f>
        <v/>
      </c>
      <c r="K104" s="221"/>
      <c r="L104" s="225"/>
      <c r="M104" s="221"/>
    </row>
    <row r="105" spans="1:13">
      <c r="A105" s="118" t="s">
        <v>446</v>
      </c>
      <c r="B105" s="118" t="s">
        <v>411</v>
      </c>
      <c r="C105" s="47" t="s">
        <v>47</v>
      </c>
      <c r="D105" s="46" t="s">
        <v>29</v>
      </c>
      <c r="E105" s="49" t="s">
        <v>847</v>
      </c>
      <c r="F105" s="47" t="s">
        <v>852</v>
      </c>
      <c r="G105" s="45">
        <v>44355</v>
      </c>
      <c r="H105" s="45">
        <v>44364</v>
      </c>
      <c r="I105" s="28">
        <v>44395</v>
      </c>
      <c r="J105" s="206" t="str">
        <f t="shared" si="2"/>
        <v/>
      </c>
      <c r="K105" s="230">
        <v>3</v>
      </c>
      <c r="L105" s="224"/>
      <c r="M105" s="220" t="s">
        <v>754</v>
      </c>
    </row>
    <row r="106" spans="1:13">
      <c r="A106" s="83" t="s">
        <v>446</v>
      </c>
      <c r="B106" s="83" t="s">
        <v>411</v>
      </c>
      <c r="C106" s="47" t="s">
        <v>47</v>
      </c>
      <c r="D106" s="46" t="s">
        <v>29</v>
      </c>
      <c r="E106" s="193" t="s">
        <v>848</v>
      </c>
      <c r="F106" s="47" t="s">
        <v>851</v>
      </c>
      <c r="G106" s="45">
        <v>44362</v>
      </c>
      <c r="H106" s="45">
        <v>44371</v>
      </c>
      <c r="I106" s="28">
        <v>44402</v>
      </c>
      <c r="J106" s="206" t="str">
        <f t="shared" si="2"/>
        <v/>
      </c>
      <c r="K106" s="220"/>
      <c r="L106" s="224"/>
      <c r="M106" s="220"/>
    </row>
    <row r="107" spans="1:13">
      <c r="A107" s="83" t="s">
        <v>446</v>
      </c>
      <c r="B107" s="83" t="s">
        <v>411</v>
      </c>
      <c r="C107" s="47" t="s">
        <v>47</v>
      </c>
      <c r="D107" s="46" t="s">
        <v>29</v>
      </c>
      <c r="E107" s="193" t="s">
        <v>849</v>
      </c>
      <c r="F107" s="27" t="s">
        <v>782</v>
      </c>
      <c r="G107" s="17">
        <v>44369</v>
      </c>
      <c r="H107" s="17">
        <v>44378</v>
      </c>
      <c r="I107" s="28">
        <v>44409</v>
      </c>
      <c r="J107" s="206" t="str">
        <f t="shared" si="2"/>
        <v/>
      </c>
      <c r="K107" s="220"/>
      <c r="L107" s="224"/>
      <c r="M107" s="220"/>
    </row>
    <row r="108" spans="1:13">
      <c r="A108" s="83" t="s">
        <v>446</v>
      </c>
      <c r="B108" s="83" t="s">
        <v>411</v>
      </c>
      <c r="C108" s="47" t="s">
        <v>47</v>
      </c>
      <c r="D108" s="46" t="s">
        <v>29</v>
      </c>
      <c r="E108" s="193" t="s">
        <v>850</v>
      </c>
      <c r="F108" s="14" t="s">
        <v>853</v>
      </c>
      <c r="G108" s="45">
        <v>44376</v>
      </c>
      <c r="H108" s="17">
        <v>44385</v>
      </c>
      <c r="I108" s="45">
        <v>44416</v>
      </c>
      <c r="J108" s="206" t="str">
        <f t="shared" si="2"/>
        <v>Completo</v>
      </c>
      <c r="K108" s="220"/>
      <c r="L108" s="224"/>
      <c r="M108" s="220"/>
    </row>
    <row r="109" spans="1:13">
      <c r="A109" s="141" t="s">
        <v>446</v>
      </c>
      <c r="B109" s="141" t="s">
        <v>411</v>
      </c>
      <c r="C109" s="52" t="s">
        <v>47</v>
      </c>
      <c r="D109" s="51" t="s">
        <v>29</v>
      </c>
      <c r="E109" s="101"/>
      <c r="F109" s="101"/>
      <c r="G109" s="48"/>
      <c r="H109" s="48"/>
      <c r="I109" s="53"/>
      <c r="J109" s="207" t="str">
        <f t="shared" si="2"/>
        <v/>
      </c>
      <c r="K109" s="221"/>
      <c r="L109" s="225"/>
      <c r="M109" s="221"/>
    </row>
    <row r="110" spans="1:13">
      <c r="A110" s="142" t="s">
        <v>447</v>
      </c>
      <c r="B110" s="83" t="s">
        <v>411</v>
      </c>
      <c r="C110" s="47" t="s">
        <v>49</v>
      </c>
      <c r="D110" s="46" t="s">
        <v>29</v>
      </c>
      <c r="E110" s="191" t="s">
        <v>156</v>
      </c>
      <c r="F110" s="191" t="s">
        <v>694</v>
      </c>
      <c r="G110" s="45">
        <v>44352</v>
      </c>
      <c r="H110" s="45">
        <v>44354</v>
      </c>
      <c r="I110" s="28">
        <v>44382</v>
      </c>
      <c r="J110" s="206" t="str">
        <f t="shared" si="2"/>
        <v/>
      </c>
      <c r="K110" s="230">
        <v>3</v>
      </c>
      <c r="L110" s="224"/>
      <c r="M110" s="220" t="s">
        <v>754</v>
      </c>
    </row>
    <row r="111" spans="1:13">
      <c r="A111" s="142" t="s">
        <v>447</v>
      </c>
      <c r="B111" s="83" t="s">
        <v>411</v>
      </c>
      <c r="C111" s="47" t="s">
        <v>49</v>
      </c>
      <c r="D111" s="46" t="s">
        <v>29</v>
      </c>
      <c r="E111" s="191" t="s">
        <v>157</v>
      </c>
      <c r="F111" s="191" t="s">
        <v>721</v>
      </c>
      <c r="G111" s="45">
        <v>44359</v>
      </c>
      <c r="H111" s="45">
        <v>44361</v>
      </c>
      <c r="I111" s="28">
        <v>44389</v>
      </c>
      <c r="J111" s="206" t="str">
        <f t="shared" si="2"/>
        <v/>
      </c>
      <c r="K111" s="220"/>
      <c r="L111" s="224"/>
      <c r="M111" s="220"/>
    </row>
    <row r="112" spans="1:13">
      <c r="A112" s="142" t="s">
        <v>447</v>
      </c>
      <c r="B112" s="83" t="s">
        <v>411</v>
      </c>
      <c r="C112" s="47" t="s">
        <v>49</v>
      </c>
      <c r="D112" s="46" t="s">
        <v>29</v>
      </c>
      <c r="E112" s="191" t="s">
        <v>309</v>
      </c>
      <c r="F112" s="191" t="s">
        <v>244</v>
      </c>
      <c r="G112" s="45">
        <v>44366</v>
      </c>
      <c r="H112" s="45">
        <v>44368</v>
      </c>
      <c r="I112" s="45">
        <v>44395</v>
      </c>
      <c r="J112" s="206" t="str">
        <f t="shared" si="2"/>
        <v/>
      </c>
      <c r="K112" s="220"/>
      <c r="L112" s="224"/>
      <c r="M112" s="220"/>
    </row>
    <row r="113" spans="1:13">
      <c r="A113" s="142" t="s">
        <v>447</v>
      </c>
      <c r="B113" s="83" t="s">
        <v>411</v>
      </c>
      <c r="C113" s="47" t="s">
        <v>49</v>
      </c>
      <c r="D113" s="46" t="s">
        <v>29</v>
      </c>
      <c r="E113" s="191" t="s">
        <v>159</v>
      </c>
      <c r="F113" s="191" t="s">
        <v>722</v>
      </c>
      <c r="G113" s="28">
        <v>44373</v>
      </c>
      <c r="H113" s="28">
        <v>44375</v>
      </c>
      <c r="I113" s="28">
        <v>44403</v>
      </c>
      <c r="J113" s="206" t="str">
        <f t="shared" si="2"/>
        <v>Completo</v>
      </c>
      <c r="K113" s="220"/>
      <c r="L113" s="224"/>
      <c r="M113" s="220"/>
    </row>
    <row r="114" spans="1:13">
      <c r="A114" s="145" t="s">
        <v>447</v>
      </c>
      <c r="B114" s="141" t="s">
        <v>411</v>
      </c>
      <c r="C114" s="52" t="s">
        <v>49</v>
      </c>
      <c r="D114" s="51" t="s">
        <v>29</v>
      </c>
      <c r="E114" s="52"/>
      <c r="F114" s="52"/>
      <c r="G114" s="53"/>
      <c r="H114" s="53"/>
      <c r="I114" s="53"/>
      <c r="J114" s="207" t="str">
        <f t="shared" si="2"/>
        <v/>
      </c>
      <c r="K114" s="221"/>
      <c r="L114" s="225"/>
      <c r="M114" s="221"/>
    </row>
    <row r="115" spans="1:13">
      <c r="A115" s="118" t="s">
        <v>433</v>
      </c>
      <c r="B115" s="118" t="s">
        <v>411</v>
      </c>
      <c r="C115" s="47" t="s">
        <v>21</v>
      </c>
      <c r="D115" s="46" t="s">
        <v>29</v>
      </c>
      <c r="E115" s="190" t="s">
        <v>423</v>
      </c>
      <c r="F115" s="193" t="s">
        <v>699</v>
      </c>
      <c r="G115" s="28">
        <v>44350</v>
      </c>
      <c r="H115" s="28">
        <v>44353</v>
      </c>
      <c r="I115" s="28">
        <v>44385</v>
      </c>
      <c r="J115" s="206" t="str">
        <f>IF(G115+3&gt;DATEVALUE("30/06/2021"),"Completo","")</f>
        <v/>
      </c>
      <c r="K115" s="230">
        <v>5</v>
      </c>
      <c r="L115" s="224"/>
      <c r="M115" s="220" t="s">
        <v>757</v>
      </c>
    </row>
    <row r="116" spans="1:13">
      <c r="A116" s="83" t="s">
        <v>433</v>
      </c>
      <c r="B116" s="83" t="s">
        <v>411</v>
      </c>
      <c r="C116" s="47" t="s">
        <v>21</v>
      </c>
      <c r="D116" s="46" t="s">
        <v>29</v>
      </c>
      <c r="E116" s="190" t="s">
        <v>149</v>
      </c>
      <c r="F116" s="193" t="s">
        <v>717</v>
      </c>
      <c r="G116" s="28">
        <v>44356</v>
      </c>
      <c r="H116" s="28">
        <v>44360</v>
      </c>
      <c r="I116" s="28">
        <v>44392</v>
      </c>
      <c r="J116" s="206" t="str">
        <f>IF(G116+3&gt;DATEVALUE("30/06/2021"),"Completo","")</f>
        <v/>
      </c>
      <c r="K116" s="220"/>
      <c r="L116" s="224"/>
      <c r="M116" s="220"/>
    </row>
    <row r="117" spans="1:13">
      <c r="A117" s="83" t="s">
        <v>433</v>
      </c>
      <c r="B117" s="83" t="s">
        <v>411</v>
      </c>
      <c r="C117" s="47" t="s">
        <v>21</v>
      </c>
      <c r="D117" s="46" t="s">
        <v>29</v>
      </c>
      <c r="E117" s="193" t="s">
        <v>700</v>
      </c>
      <c r="F117" s="193" t="s">
        <v>718</v>
      </c>
      <c r="G117" s="28">
        <v>44364</v>
      </c>
      <c r="H117" s="28">
        <v>44367</v>
      </c>
      <c r="I117" s="28">
        <v>44399</v>
      </c>
      <c r="J117" s="206" t="str">
        <f>IF(G117+3&gt;DATEVALUE("30/06/2021"),"Completo","")</f>
        <v/>
      </c>
      <c r="K117" s="220"/>
      <c r="L117" s="224"/>
      <c r="M117" s="220"/>
    </row>
    <row r="118" spans="1:13">
      <c r="A118" s="83" t="s">
        <v>433</v>
      </c>
      <c r="B118" s="83" t="s">
        <v>411</v>
      </c>
      <c r="C118" s="47" t="s">
        <v>21</v>
      </c>
      <c r="D118" s="46" t="s">
        <v>29</v>
      </c>
      <c r="E118" s="192" t="s">
        <v>80</v>
      </c>
      <c r="F118" s="192" t="s">
        <v>719</v>
      </c>
      <c r="G118" s="28">
        <v>44371</v>
      </c>
      <c r="H118" s="28">
        <v>44374</v>
      </c>
      <c r="I118" s="28">
        <v>44406</v>
      </c>
      <c r="J118" s="206" t="str">
        <f>IF(G118+3&gt;DATEVALUE("30/06/2021"),"Completo","")</f>
        <v/>
      </c>
      <c r="K118" s="220"/>
      <c r="L118" s="224"/>
      <c r="M118" s="220"/>
    </row>
    <row r="119" spans="1:13">
      <c r="A119" s="141" t="s">
        <v>433</v>
      </c>
      <c r="B119" s="141" t="s">
        <v>411</v>
      </c>
      <c r="C119" s="52" t="s">
        <v>21</v>
      </c>
      <c r="D119" s="51" t="s">
        <v>29</v>
      </c>
      <c r="E119" s="52"/>
      <c r="F119" s="52"/>
      <c r="G119" s="48"/>
      <c r="H119" s="53"/>
      <c r="I119" s="53"/>
      <c r="J119" s="207" t="str">
        <f>IF(G119+3&gt;DATEVALUE("30/06/2021"),"Completo","")</f>
        <v/>
      </c>
      <c r="K119" s="221"/>
      <c r="L119" s="225"/>
      <c r="M119" s="221"/>
    </row>
    <row r="120" spans="1:13">
      <c r="A120" s="83" t="s">
        <v>433</v>
      </c>
      <c r="B120" s="83" t="s">
        <v>411</v>
      </c>
      <c r="C120" s="47" t="s">
        <v>21</v>
      </c>
      <c r="D120" s="46" t="s">
        <v>15</v>
      </c>
      <c r="E120" s="192" t="s">
        <v>413</v>
      </c>
      <c r="F120" s="192" t="s">
        <v>681</v>
      </c>
      <c r="G120" s="28">
        <v>44354</v>
      </c>
      <c r="H120" s="28">
        <v>44357</v>
      </c>
      <c r="I120" s="45">
        <v>44398</v>
      </c>
      <c r="J120" s="206" t="str">
        <f t="shared" si="2"/>
        <v/>
      </c>
      <c r="K120" s="230">
        <v>4</v>
      </c>
      <c r="L120" s="224"/>
      <c r="M120" s="220" t="s">
        <v>754</v>
      </c>
    </row>
    <row r="121" spans="1:13">
      <c r="A121" s="83" t="s">
        <v>433</v>
      </c>
      <c r="B121" s="83" t="s">
        <v>411</v>
      </c>
      <c r="C121" s="47" t="s">
        <v>21</v>
      </c>
      <c r="D121" s="46" t="s">
        <v>15</v>
      </c>
      <c r="E121" s="192" t="s">
        <v>415</v>
      </c>
      <c r="F121" s="183" t="s">
        <v>682</v>
      </c>
      <c r="G121" s="28">
        <v>44361</v>
      </c>
      <c r="H121" s="28">
        <v>44364</v>
      </c>
      <c r="I121" s="45">
        <v>44405</v>
      </c>
      <c r="J121" s="206" t="str">
        <f t="shared" si="2"/>
        <v/>
      </c>
      <c r="K121" s="220"/>
      <c r="L121" s="224"/>
      <c r="M121" s="220"/>
    </row>
    <row r="122" spans="1:13">
      <c r="A122" s="83" t="s">
        <v>433</v>
      </c>
      <c r="B122" s="83" t="s">
        <v>411</v>
      </c>
      <c r="C122" s="47" t="s">
        <v>21</v>
      </c>
      <c r="D122" s="46" t="s">
        <v>15</v>
      </c>
      <c r="E122" s="190" t="s">
        <v>103</v>
      </c>
      <c r="F122" s="191" t="s">
        <v>723</v>
      </c>
      <c r="G122" s="28">
        <v>44368</v>
      </c>
      <c r="H122" s="45">
        <v>44371</v>
      </c>
      <c r="I122" s="45">
        <v>44412</v>
      </c>
      <c r="J122" s="206" t="str">
        <f t="shared" si="2"/>
        <v/>
      </c>
      <c r="K122" s="220"/>
      <c r="L122" s="224"/>
      <c r="M122" s="220"/>
    </row>
    <row r="123" spans="1:13">
      <c r="A123" s="83" t="s">
        <v>433</v>
      </c>
      <c r="B123" s="83" t="s">
        <v>411</v>
      </c>
      <c r="C123" s="47" t="s">
        <v>21</v>
      </c>
      <c r="D123" s="46" t="s">
        <v>15</v>
      </c>
      <c r="E123" s="190" t="s">
        <v>58</v>
      </c>
      <c r="F123" s="191" t="s">
        <v>724</v>
      </c>
      <c r="G123" s="28">
        <v>44375</v>
      </c>
      <c r="H123" s="45">
        <v>44378</v>
      </c>
      <c r="I123" s="45">
        <v>44419</v>
      </c>
      <c r="J123" s="206" t="str">
        <f t="shared" si="2"/>
        <v>Completo</v>
      </c>
      <c r="K123" s="220"/>
      <c r="L123" s="224"/>
      <c r="M123" s="220"/>
    </row>
    <row r="124" spans="1:13">
      <c r="A124" s="141" t="s">
        <v>433</v>
      </c>
      <c r="B124" s="141" t="s">
        <v>411</v>
      </c>
      <c r="C124" s="52" t="s">
        <v>21</v>
      </c>
      <c r="D124" s="51" t="s">
        <v>15</v>
      </c>
      <c r="E124" s="48"/>
      <c r="F124" s="51"/>
      <c r="G124" s="53"/>
      <c r="H124" s="48"/>
      <c r="I124" s="48"/>
      <c r="J124" s="207" t="str">
        <f t="shared" si="2"/>
        <v/>
      </c>
      <c r="K124" s="221"/>
      <c r="L124" s="225"/>
      <c r="M124" s="221"/>
    </row>
    <row r="125" spans="1:13">
      <c r="A125" s="83" t="s">
        <v>433</v>
      </c>
      <c r="B125" s="83" t="s">
        <v>411</v>
      </c>
      <c r="C125" s="47" t="s">
        <v>21</v>
      </c>
      <c r="D125" s="46" t="s">
        <v>23</v>
      </c>
      <c r="E125" s="189" t="s">
        <v>413</v>
      </c>
      <c r="F125" s="191" t="s">
        <v>681</v>
      </c>
      <c r="G125" s="28">
        <v>44354</v>
      </c>
      <c r="H125" s="45">
        <v>44357</v>
      </c>
      <c r="I125" s="28">
        <v>44398</v>
      </c>
      <c r="J125" s="206" t="str">
        <f t="shared" si="2"/>
        <v/>
      </c>
      <c r="K125" s="230">
        <v>4</v>
      </c>
      <c r="L125" s="224"/>
      <c r="M125" s="220" t="s">
        <v>754</v>
      </c>
    </row>
    <row r="126" spans="1:13">
      <c r="A126" s="83" t="s">
        <v>433</v>
      </c>
      <c r="B126" s="83" t="s">
        <v>411</v>
      </c>
      <c r="C126" s="47" t="s">
        <v>21</v>
      </c>
      <c r="D126" s="46" t="s">
        <v>23</v>
      </c>
      <c r="E126" s="209" t="s">
        <v>415</v>
      </c>
      <c r="F126" s="193" t="s">
        <v>682</v>
      </c>
      <c r="G126" s="28">
        <v>44361</v>
      </c>
      <c r="H126" s="28">
        <v>44364</v>
      </c>
      <c r="I126" s="28">
        <v>44405</v>
      </c>
      <c r="J126" s="206" t="str">
        <f t="shared" si="2"/>
        <v/>
      </c>
      <c r="K126" s="220"/>
      <c r="L126" s="224"/>
      <c r="M126" s="220"/>
    </row>
    <row r="127" spans="1:13">
      <c r="A127" s="83" t="s">
        <v>433</v>
      </c>
      <c r="B127" s="83" t="s">
        <v>411</v>
      </c>
      <c r="C127" s="47" t="s">
        <v>21</v>
      </c>
      <c r="D127" s="46" t="s">
        <v>23</v>
      </c>
      <c r="E127" s="189" t="s">
        <v>103</v>
      </c>
      <c r="F127" s="193" t="s">
        <v>723</v>
      </c>
      <c r="G127" s="28">
        <v>44368</v>
      </c>
      <c r="H127" s="28">
        <v>44371</v>
      </c>
      <c r="I127" s="28">
        <v>44412</v>
      </c>
      <c r="J127" s="206" t="str">
        <f t="shared" si="2"/>
        <v/>
      </c>
      <c r="K127" s="220"/>
      <c r="L127" s="224"/>
      <c r="M127" s="220"/>
    </row>
    <row r="128" spans="1:13">
      <c r="A128" s="83" t="s">
        <v>433</v>
      </c>
      <c r="B128" s="83" t="s">
        <v>411</v>
      </c>
      <c r="C128" s="47" t="s">
        <v>21</v>
      </c>
      <c r="D128" s="46" t="s">
        <v>23</v>
      </c>
      <c r="E128" s="189" t="s">
        <v>58</v>
      </c>
      <c r="F128" s="193" t="s">
        <v>724</v>
      </c>
      <c r="G128" s="28">
        <v>44375</v>
      </c>
      <c r="H128" s="28">
        <v>44378</v>
      </c>
      <c r="I128" s="28">
        <v>44419</v>
      </c>
      <c r="J128" s="206" t="str">
        <f t="shared" si="2"/>
        <v>Completo</v>
      </c>
      <c r="K128" s="220"/>
      <c r="L128" s="224"/>
      <c r="M128" s="220"/>
    </row>
    <row r="129" spans="1:13">
      <c r="A129" s="141" t="s">
        <v>433</v>
      </c>
      <c r="B129" s="141" t="s">
        <v>411</v>
      </c>
      <c r="C129" s="52" t="s">
        <v>21</v>
      </c>
      <c r="D129" s="51" t="s">
        <v>23</v>
      </c>
      <c r="E129" s="50"/>
      <c r="F129" s="31"/>
      <c r="G129" s="53"/>
      <c r="H129" s="53"/>
      <c r="I129" s="53"/>
      <c r="J129" s="207" t="str">
        <f t="shared" si="2"/>
        <v/>
      </c>
      <c r="K129" s="221"/>
      <c r="L129" s="225"/>
      <c r="M129" s="221"/>
    </row>
    <row r="130" spans="1:13">
      <c r="A130" s="83" t="s">
        <v>433</v>
      </c>
      <c r="B130" s="83" t="s">
        <v>411</v>
      </c>
      <c r="C130" s="47" t="s">
        <v>21</v>
      </c>
      <c r="D130" s="46" t="s">
        <v>55</v>
      </c>
      <c r="E130" s="189" t="s">
        <v>423</v>
      </c>
      <c r="F130" s="15" t="s">
        <v>699</v>
      </c>
      <c r="G130" s="45">
        <v>44350</v>
      </c>
      <c r="H130" s="45">
        <v>44353</v>
      </c>
      <c r="I130" s="45">
        <v>44385</v>
      </c>
      <c r="J130" s="206" t="str">
        <f t="shared" si="2"/>
        <v/>
      </c>
      <c r="K130" s="230">
        <v>4</v>
      </c>
      <c r="L130" s="224"/>
      <c r="M130" s="220" t="s">
        <v>754</v>
      </c>
    </row>
    <row r="131" spans="1:13">
      <c r="A131" s="83" t="s">
        <v>433</v>
      </c>
      <c r="B131" s="83" t="s">
        <v>411</v>
      </c>
      <c r="C131" s="47" t="s">
        <v>21</v>
      </c>
      <c r="D131" s="46" t="s">
        <v>55</v>
      </c>
      <c r="E131" s="189" t="s">
        <v>149</v>
      </c>
      <c r="F131" s="15" t="s">
        <v>769</v>
      </c>
      <c r="G131" s="45">
        <v>44357</v>
      </c>
      <c r="H131" s="45">
        <v>44360</v>
      </c>
      <c r="I131" s="45">
        <v>44392</v>
      </c>
      <c r="J131" s="206" t="str">
        <f>IF(G131+7&gt;DATEVALUE("30/06/2021"),"Completo","")</f>
        <v/>
      </c>
      <c r="K131" s="220"/>
      <c r="L131" s="224"/>
      <c r="M131" s="220"/>
    </row>
    <row r="132" spans="1:13">
      <c r="A132" s="83" t="s">
        <v>433</v>
      </c>
      <c r="B132" s="83" t="s">
        <v>411</v>
      </c>
      <c r="C132" s="47" t="s">
        <v>21</v>
      </c>
      <c r="D132" s="46" t="s">
        <v>55</v>
      </c>
      <c r="E132" s="189" t="s">
        <v>700</v>
      </c>
      <c r="F132" s="15" t="s">
        <v>701</v>
      </c>
      <c r="G132" s="45">
        <v>44364</v>
      </c>
      <c r="H132" s="45">
        <v>44367</v>
      </c>
      <c r="I132" s="45">
        <v>44399</v>
      </c>
      <c r="J132" s="206" t="str">
        <f>IF(G132+7&gt;DATEVALUE("30/06/2021"),"Completo","")</f>
        <v/>
      </c>
      <c r="K132" s="220"/>
      <c r="L132" s="224"/>
      <c r="M132" s="220"/>
    </row>
    <row r="133" spans="1:13">
      <c r="A133" s="83" t="s">
        <v>433</v>
      </c>
      <c r="B133" s="83" t="s">
        <v>411</v>
      </c>
      <c r="C133" s="47" t="s">
        <v>21</v>
      </c>
      <c r="D133" s="46" t="s">
        <v>55</v>
      </c>
      <c r="E133" s="189" t="s">
        <v>80</v>
      </c>
      <c r="F133" s="15" t="s">
        <v>770</v>
      </c>
      <c r="G133" s="45">
        <v>44371</v>
      </c>
      <c r="H133" s="45">
        <v>44374</v>
      </c>
      <c r="I133" s="45">
        <v>44406</v>
      </c>
      <c r="J133" s="206" t="str">
        <f>IF(G133+7&gt;DATEVALUE("30/06/2021"),"Completo","")</f>
        <v>Completo</v>
      </c>
      <c r="K133" s="220"/>
      <c r="L133" s="224"/>
      <c r="M133" s="220"/>
    </row>
    <row r="134" spans="1:13">
      <c r="A134" s="141" t="s">
        <v>433</v>
      </c>
      <c r="B134" s="141" t="s">
        <v>411</v>
      </c>
      <c r="C134" s="52" t="s">
        <v>21</v>
      </c>
      <c r="D134" s="51" t="s">
        <v>55</v>
      </c>
      <c r="E134" s="59"/>
      <c r="F134" s="38"/>
      <c r="G134" s="19"/>
      <c r="H134" s="19"/>
      <c r="I134" s="102"/>
      <c r="J134" s="207" t="str">
        <f>IF(G134+7&gt;DATEVALUE("30/06/2021"),"Completo","")</f>
        <v/>
      </c>
      <c r="K134" s="221"/>
      <c r="L134" s="225"/>
      <c r="M134" s="221"/>
    </row>
    <row r="135" spans="1:13">
      <c r="A135" s="83" t="s">
        <v>433</v>
      </c>
      <c r="B135" s="83" t="s">
        <v>411</v>
      </c>
      <c r="C135" s="46" t="s">
        <v>21</v>
      </c>
      <c r="D135" s="46" t="s">
        <v>27</v>
      </c>
      <c r="E135" s="192" t="s">
        <v>423</v>
      </c>
      <c r="F135" s="183" t="s">
        <v>699</v>
      </c>
      <c r="G135" s="45">
        <v>44350</v>
      </c>
      <c r="H135" s="17">
        <v>44353</v>
      </c>
      <c r="I135" s="103">
        <v>44385</v>
      </c>
      <c r="J135" s="206" t="str">
        <f>IF(G135+14&gt;DATEVALUE("30/06/2021"),"Completo","")</f>
        <v/>
      </c>
      <c r="K135" s="230">
        <v>4</v>
      </c>
      <c r="L135" s="224"/>
      <c r="M135" s="220" t="s">
        <v>755</v>
      </c>
    </row>
    <row r="136" spans="1:13">
      <c r="A136" s="83" t="s">
        <v>433</v>
      </c>
      <c r="B136" s="83" t="s">
        <v>411</v>
      </c>
      <c r="C136" s="46" t="s">
        <v>21</v>
      </c>
      <c r="D136" s="46" t="s">
        <v>27</v>
      </c>
      <c r="E136" s="191" t="s">
        <v>149</v>
      </c>
      <c r="F136" s="191" t="s">
        <v>769</v>
      </c>
      <c r="G136" s="103">
        <v>44357</v>
      </c>
      <c r="H136" s="103">
        <v>44360</v>
      </c>
      <c r="I136" s="28">
        <v>44392</v>
      </c>
      <c r="J136" s="206" t="str">
        <f>IF(G136+14&gt;DATEVALUE("30/06/2021"),"Completo","")</f>
        <v/>
      </c>
      <c r="K136" s="220"/>
      <c r="L136" s="224"/>
      <c r="M136" s="220"/>
    </row>
    <row r="137" spans="1:13">
      <c r="A137" s="83" t="s">
        <v>433</v>
      </c>
      <c r="B137" s="83" t="s">
        <v>411</v>
      </c>
      <c r="C137" s="46" t="s">
        <v>21</v>
      </c>
      <c r="D137" s="46" t="s">
        <v>27</v>
      </c>
      <c r="E137" s="189" t="s">
        <v>700</v>
      </c>
      <c r="F137" s="191" t="s">
        <v>701</v>
      </c>
      <c r="G137" s="28">
        <v>44364</v>
      </c>
      <c r="H137" s="28">
        <v>44367</v>
      </c>
      <c r="I137" s="28">
        <v>44399</v>
      </c>
      <c r="J137" s="206" t="str">
        <f>IF(G137+14&gt;DATEVALUE("30/06/2021"),"Completo","")</f>
        <v>Completo</v>
      </c>
      <c r="K137" s="220"/>
      <c r="L137" s="224"/>
      <c r="M137" s="220"/>
    </row>
    <row r="138" spans="1:13">
      <c r="A138" s="83" t="s">
        <v>433</v>
      </c>
      <c r="B138" s="83" t="s">
        <v>411</v>
      </c>
      <c r="C138" s="46" t="s">
        <v>21</v>
      </c>
      <c r="D138" s="46" t="s">
        <v>27</v>
      </c>
      <c r="E138" s="36" t="s">
        <v>80</v>
      </c>
      <c r="F138" s="192" t="s">
        <v>770</v>
      </c>
      <c r="G138" s="28">
        <v>44371</v>
      </c>
      <c r="H138" s="28">
        <v>44374</v>
      </c>
      <c r="I138" s="28">
        <v>44406</v>
      </c>
      <c r="J138" s="206" t="str">
        <f>IF(G138+14&gt;DATEVALUE("30/06/2021"),"Completo","")</f>
        <v>Completo</v>
      </c>
      <c r="K138" s="220"/>
      <c r="L138" s="224"/>
      <c r="M138" s="220"/>
    </row>
    <row r="139" spans="1:13">
      <c r="A139" s="141" t="s">
        <v>433</v>
      </c>
      <c r="B139" s="141" t="s">
        <v>411</v>
      </c>
      <c r="C139" s="51" t="s">
        <v>21</v>
      </c>
      <c r="D139" s="51" t="s">
        <v>27</v>
      </c>
      <c r="E139" s="21"/>
      <c r="F139" s="52"/>
      <c r="G139" s="53"/>
      <c r="H139" s="48"/>
      <c r="I139" s="53"/>
      <c r="J139" s="207" t="str">
        <f>IF(G139+14&gt;DATEVALUE("30/06/2021"),"Completo","")</f>
        <v/>
      </c>
      <c r="K139" s="221"/>
      <c r="L139" s="225"/>
      <c r="M139" s="221"/>
    </row>
    <row r="140" spans="1:13">
      <c r="A140" s="118" t="s">
        <v>433</v>
      </c>
      <c r="B140" s="118" t="s">
        <v>411</v>
      </c>
      <c r="C140" s="47" t="s">
        <v>45</v>
      </c>
      <c r="D140" s="46" t="s">
        <v>29</v>
      </c>
      <c r="E140" s="193" t="s">
        <v>518</v>
      </c>
      <c r="F140" s="185" t="s">
        <v>385</v>
      </c>
      <c r="G140" s="185">
        <v>44351</v>
      </c>
      <c r="H140" s="190">
        <v>44357</v>
      </c>
      <c r="I140" s="187">
        <v>44399</v>
      </c>
      <c r="J140" s="206" t="str">
        <f t="shared" ref="J140:J185" si="3">IF(G140+7&gt;DATEVALUE("30/06/2021"),"Completo","")</f>
        <v/>
      </c>
      <c r="K140" s="230">
        <v>4</v>
      </c>
      <c r="L140" s="224"/>
      <c r="M140" s="220" t="s">
        <v>754</v>
      </c>
    </row>
    <row r="141" spans="1:13">
      <c r="A141" s="83" t="s">
        <v>433</v>
      </c>
      <c r="B141" s="83" t="s">
        <v>411</v>
      </c>
      <c r="C141" s="47" t="s">
        <v>45</v>
      </c>
      <c r="D141" s="46" t="s">
        <v>29</v>
      </c>
      <c r="E141" s="193" t="s">
        <v>222</v>
      </c>
      <c r="F141" s="185" t="s">
        <v>771</v>
      </c>
      <c r="G141" s="185">
        <v>44358</v>
      </c>
      <c r="H141" s="190">
        <v>44364</v>
      </c>
      <c r="I141" s="187">
        <v>44406</v>
      </c>
      <c r="J141" s="206" t="str">
        <f t="shared" si="3"/>
        <v/>
      </c>
      <c r="K141" s="220"/>
      <c r="L141" s="224"/>
      <c r="M141" s="220"/>
    </row>
    <row r="142" spans="1:13">
      <c r="A142" s="83" t="s">
        <v>433</v>
      </c>
      <c r="B142" s="83" t="s">
        <v>411</v>
      </c>
      <c r="C142" s="47" t="s">
        <v>45</v>
      </c>
      <c r="D142" s="46" t="s">
        <v>29</v>
      </c>
      <c r="E142" s="193" t="s">
        <v>251</v>
      </c>
      <c r="F142" s="192" t="s">
        <v>772</v>
      </c>
      <c r="G142" s="190">
        <v>44363</v>
      </c>
      <c r="H142" s="190">
        <v>44378</v>
      </c>
      <c r="I142" s="187">
        <v>44414</v>
      </c>
      <c r="J142" s="206" t="str">
        <f t="shared" si="3"/>
        <v/>
      </c>
      <c r="K142" s="220"/>
      <c r="L142" s="224"/>
      <c r="M142" s="220"/>
    </row>
    <row r="143" spans="1:13">
      <c r="A143" s="83" t="s">
        <v>433</v>
      </c>
      <c r="B143" s="83" t="s">
        <v>411</v>
      </c>
      <c r="C143" s="47" t="s">
        <v>45</v>
      </c>
      <c r="D143" s="46" t="s">
        <v>29</v>
      </c>
      <c r="E143" s="193" t="s">
        <v>892</v>
      </c>
      <c r="F143" s="192" t="s">
        <v>352</v>
      </c>
      <c r="G143" s="190">
        <v>44371</v>
      </c>
      <c r="H143" s="190">
        <v>44385</v>
      </c>
      <c r="I143" s="187">
        <v>44421</v>
      </c>
      <c r="J143" s="206" t="str">
        <f t="shared" si="3"/>
        <v>Completo</v>
      </c>
      <c r="K143" s="220"/>
      <c r="L143" s="224"/>
      <c r="M143" s="220"/>
    </row>
    <row r="144" spans="1:13">
      <c r="A144" s="141" t="s">
        <v>433</v>
      </c>
      <c r="B144" s="141" t="s">
        <v>411</v>
      </c>
      <c r="C144" s="52" t="s">
        <v>45</v>
      </c>
      <c r="D144" s="51" t="s">
        <v>29</v>
      </c>
      <c r="E144" s="31" t="s">
        <v>893</v>
      </c>
      <c r="F144" s="52" t="s">
        <v>894</v>
      </c>
      <c r="G144" s="175">
        <v>44376</v>
      </c>
      <c r="H144" s="48">
        <v>44390</v>
      </c>
      <c r="I144" s="53">
        <v>44422</v>
      </c>
      <c r="J144" s="207" t="str">
        <f t="shared" si="3"/>
        <v>Completo</v>
      </c>
      <c r="K144" s="221"/>
      <c r="L144" s="225"/>
      <c r="M144" s="221"/>
    </row>
    <row r="145" spans="1:13">
      <c r="A145" s="118" t="s">
        <v>433</v>
      </c>
      <c r="B145" s="118" t="s">
        <v>411</v>
      </c>
      <c r="C145" s="47" t="s">
        <v>22</v>
      </c>
      <c r="D145" s="46" t="s">
        <v>29</v>
      </c>
      <c r="E145" s="188" t="s">
        <v>423</v>
      </c>
      <c r="F145" s="186" t="s">
        <v>699</v>
      </c>
      <c r="G145" s="17">
        <v>44351</v>
      </c>
      <c r="H145" s="17">
        <v>44356</v>
      </c>
      <c r="I145" s="103">
        <v>44386</v>
      </c>
      <c r="J145" s="206" t="str">
        <f t="shared" si="3"/>
        <v/>
      </c>
      <c r="K145" s="230">
        <v>3</v>
      </c>
      <c r="L145" s="224"/>
      <c r="M145" s="220" t="s">
        <v>754</v>
      </c>
    </row>
    <row r="146" spans="1:13">
      <c r="A146" s="83" t="s">
        <v>433</v>
      </c>
      <c r="B146" s="83" t="s">
        <v>411</v>
      </c>
      <c r="C146" s="47" t="s">
        <v>22</v>
      </c>
      <c r="D146" s="46" t="s">
        <v>29</v>
      </c>
      <c r="E146" s="192" t="s">
        <v>149</v>
      </c>
      <c r="F146" s="183" t="s">
        <v>717</v>
      </c>
      <c r="G146" s="45">
        <v>44358</v>
      </c>
      <c r="H146" s="17">
        <v>44363</v>
      </c>
      <c r="I146" s="103">
        <v>44393</v>
      </c>
      <c r="J146" s="206" t="str">
        <f t="shared" si="3"/>
        <v/>
      </c>
      <c r="K146" s="220"/>
      <c r="L146" s="224"/>
      <c r="M146" s="220"/>
    </row>
    <row r="147" spans="1:13">
      <c r="A147" s="83" t="s">
        <v>433</v>
      </c>
      <c r="B147" s="83" t="s">
        <v>411</v>
      </c>
      <c r="C147" s="47" t="s">
        <v>22</v>
      </c>
      <c r="D147" s="46" t="s">
        <v>29</v>
      </c>
      <c r="E147" s="191" t="s">
        <v>700</v>
      </c>
      <c r="F147" s="191" t="s">
        <v>718</v>
      </c>
      <c r="G147" s="103">
        <v>44365</v>
      </c>
      <c r="H147" s="103">
        <v>44370</v>
      </c>
      <c r="I147" s="103">
        <v>44400</v>
      </c>
      <c r="J147" s="206" t="str">
        <f t="shared" si="3"/>
        <v/>
      </c>
      <c r="K147" s="220"/>
      <c r="L147" s="224"/>
      <c r="M147" s="220"/>
    </row>
    <row r="148" spans="1:13">
      <c r="A148" s="83" t="s">
        <v>433</v>
      </c>
      <c r="B148" s="83" t="s">
        <v>411</v>
      </c>
      <c r="C148" s="47" t="s">
        <v>22</v>
      </c>
      <c r="D148" s="46" t="s">
        <v>29</v>
      </c>
      <c r="E148" s="191" t="s">
        <v>80</v>
      </c>
      <c r="F148" s="191" t="s">
        <v>719</v>
      </c>
      <c r="G148" s="103">
        <v>44372</v>
      </c>
      <c r="H148" s="103">
        <v>44377</v>
      </c>
      <c r="I148" s="103">
        <v>44407</v>
      </c>
      <c r="J148" s="206" t="str">
        <f t="shared" si="3"/>
        <v>Completo</v>
      </c>
      <c r="K148" s="220"/>
      <c r="L148" s="224"/>
      <c r="M148" s="220"/>
    </row>
    <row r="149" spans="1:13">
      <c r="A149" s="141" t="s">
        <v>433</v>
      </c>
      <c r="B149" s="141" t="s">
        <v>411</v>
      </c>
      <c r="C149" s="52" t="s">
        <v>22</v>
      </c>
      <c r="D149" s="51" t="s">
        <v>29</v>
      </c>
      <c r="E149" s="101"/>
      <c r="F149" s="101"/>
      <c r="G149" s="48"/>
      <c r="H149" s="48"/>
      <c r="I149" s="48"/>
      <c r="J149" s="207" t="str">
        <f t="shared" si="3"/>
        <v/>
      </c>
      <c r="K149" s="221"/>
      <c r="L149" s="225"/>
      <c r="M149" s="221"/>
    </row>
    <row r="150" spans="1:13">
      <c r="A150" s="118" t="s">
        <v>433</v>
      </c>
      <c r="B150" s="118" t="s">
        <v>411</v>
      </c>
      <c r="C150" s="47" t="s">
        <v>22</v>
      </c>
      <c r="D150" s="46" t="s">
        <v>15</v>
      </c>
      <c r="E150" s="114" t="s">
        <v>326</v>
      </c>
      <c r="F150" s="193" t="s">
        <v>720</v>
      </c>
      <c r="G150" s="45">
        <v>44350</v>
      </c>
      <c r="H150" s="45">
        <v>44354</v>
      </c>
      <c r="I150" s="45">
        <v>44386</v>
      </c>
      <c r="J150" s="206" t="str">
        <f t="shared" si="3"/>
        <v/>
      </c>
      <c r="K150" s="230">
        <v>3</v>
      </c>
      <c r="L150" s="224"/>
      <c r="M150" s="220" t="s">
        <v>754</v>
      </c>
    </row>
    <row r="151" spans="1:13">
      <c r="A151" s="83" t="s">
        <v>433</v>
      </c>
      <c r="B151" s="83" t="s">
        <v>411</v>
      </c>
      <c r="C151" s="47" t="s">
        <v>22</v>
      </c>
      <c r="D151" s="46" t="s">
        <v>15</v>
      </c>
      <c r="E151" s="114" t="s">
        <v>413</v>
      </c>
      <c r="F151" s="193" t="s">
        <v>681</v>
      </c>
      <c r="G151" s="45">
        <v>44357</v>
      </c>
      <c r="H151" s="45">
        <v>44361</v>
      </c>
      <c r="I151" s="45">
        <v>44393</v>
      </c>
      <c r="J151" s="206" t="str">
        <f t="shared" si="3"/>
        <v/>
      </c>
      <c r="K151" s="220"/>
      <c r="L151" s="224"/>
      <c r="M151" s="220"/>
    </row>
    <row r="152" spans="1:13">
      <c r="A152" s="83" t="s">
        <v>433</v>
      </c>
      <c r="B152" s="83" t="s">
        <v>411</v>
      </c>
      <c r="C152" s="47" t="s">
        <v>22</v>
      </c>
      <c r="D152" s="46" t="s">
        <v>15</v>
      </c>
      <c r="E152" s="114" t="s">
        <v>415</v>
      </c>
      <c r="F152" s="40" t="s">
        <v>682</v>
      </c>
      <c r="G152" s="45">
        <v>44364</v>
      </c>
      <c r="H152" s="45">
        <v>44368</v>
      </c>
      <c r="I152" s="45">
        <v>44400</v>
      </c>
      <c r="J152" s="206" t="str">
        <f t="shared" si="3"/>
        <v/>
      </c>
      <c r="K152" s="220"/>
      <c r="L152" s="224"/>
      <c r="M152" s="220"/>
    </row>
    <row r="153" spans="1:13">
      <c r="A153" s="83" t="s">
        <v>433</v>
      </c>
      <c r="B153" s="83" t="s">
        <v>411</v>
      </c>
      <c r="C153" s="47" t="s">
        <v>22</v>
      </c>
      <c r="D153" s="46" t="s">
        <v>15</v>
      </c>
      <c r="E153" s="192" t="s">
        <v>103</v>
      </c>
      <c r="F153" s="192" t="s">
        <v>723</v>
      </c>
      <c r="G153" s="28">
        <v>44371</v>
      </c>
      <c r="H153" s="28">
        <v>44375</v>
      </c>
      <c r="I153" s="28">
        <v>44407</v>
      </c>
      <c r="J153" s="206" t="str">
        <f t="shared" si="3"/>
        <v>Completo</v>
      </c>
      <c r="K153" s="220"/>
      <c r="L153" s="224"/>
      <c r="M153" s="220"/>
    </row>
    <row r="154" spans="1:13">
      <c r="A154" s="141" t="s">
        <v>433</v>
      </c>
      <c r="B154" s="141" t="s">
        <v>411</v>
      </c>
      <c r="C154" s="52" t="s">
        <v>22</v>
      </c>
      <c r="D154" s="51" t="s">
        <v>15</v>
      </c>
      <c r="E154" s="48"/>
      <c r="F154" s="31"/>
      <c r="G154" s="53"/>
      <c r="H154" s="53"/>
      <c r="I154" s="53"/>
      <c r="J154" s="207" t="str">
        <f t="shared" si="3"/>
        <v/>
      </c>
      <c r="K154" s="221"/>
      <c r="L154" s="225"/>
      <c r="M154" s="221"/>
    </row>
    <row r="155" spans="1:13">
      <c r="A155" s="83" t="s">
        <v>433</v>
      </c>
      <c r="B155" s="83" t="s">
        <v>411</v>
      </c>
      <c r="C155" s="47" t="s">
        <v>22</v>
      </c>
      <c r="D155" s="46" t="s">
        <v>55</v>
      </c>
      <c r="E155" s="190" t="s">
        <v>427</v>
      </c>
      <c r="F155" s="193" t="s">
        <v>721</v>
      </c>
      <c r="G155" s="28">
        <v>44354</v>
      </c>
      <c r="H155" s="28">
        <v>44359</v>
      </c>
      <c r="I155" s="28">
        <v>44395</v>
      </c>
      <c r="J155" s="206" t="str">
        <f t="shared" si="3"/>
        <v/>
      </c>
      <c r="K155" s="230">
        <v>6</v>
      </c>
      <c r="L155" s="224" t="s">
        <v>759</v>
      </c>
      <c r="M155" s="220" t="s">
        <v>754</v>
      </c>
    </row>
    <row r="156" spans="1:13">
      <c r="A156" s="83" t="s">
        <v>433</v>
      </c>
      <c r="B156" s="83" t="s">
        <v>411</v>
      </c>
      <c r="C156" s="47" t="s">
        <v>22</v>
      </c>
      <c r="D156" s="46" t="s">
        <v>55</v>
      </c>
      <c r="E156" s="193" t="s">
        <v>429</v>
      </c>
      <c r="F156" s="193" t="s">
        <v>244</v>
      </c>
      <c r="G156" s="28">
        <v>44361</v>
      </c>
      <c r="H156" s="28">
        <v>44366</v>
      </c>
      <c r="I156" s="28">
        <v>44402</v>
      </c>
      <c r="J156" s="206" t="str">
        <f t="shared" si="3"/>
        <v/>
      </c>
      <c r="K156" s="220"/>
      <c r="L156" s="224"/>
      <c r="M156" s="220"/>
    </row>
    <row r="157" spans="1:13">
      <c r="A157" s="83" t="s">
        <v>433</v>
      </c>
      <c r="B157" s="83" t="s">
        <v>411</v>
      </c>
      <c r="C157" s="47" t="s">
        <v>22</v>
      </c>
      <c r="D157" s="46" t="s">
        <v>55</v>
      </c>
      <c r="E157" s="192" t="s">
        <v>431</v>
      </c>
      <c r="F157" s="192" t="s">
        <v>722</v>
      </c>
      <c r="G157" s="28">
        <v>44368</v>
      </c>
      <c r="H157" s="28">
        <v>44373</v>
      </c>
      <c r="I157" s="28">
        <v>44409</v>
      </c>
      <c r="J157" s="206" t="str">
        <f t="shared" si="3"/>
        <v/>
      </c>
      <c r="K157" s="220"/>
      <c r="L157" s="224"/>
      <c r="M157" s="220"/>
    </row>
    <row r="158" spans="1:13">
      <c r="A158" s="83" t="s">
        <v>433</v>
      </c>
      <c r="B158" s="83" t="s">
        <v>411</v>
      </c>
      <c r="C158" s="47" t="s">
        <v>22</v>
      </c>
      <c r="D158" s="46" t="s">
        <v>55</v>
      </c>
      <c r="E158" s="47"/>
      <c r="F158" s="47"/>
      <c r="G158" s="45"/>
      <c r="H158" s="28"/>
      <c r="I158" s="28"/>
      <c r="J158" s="206" t="str">
        <f t="shared" si="3"/>
        <v/>
      </c>
      <c r="K158" s="220"/>
      <c r="L158" s="224"/>
      <c r="M158" s="220"/>
    </row>
    <row r="159" spans="1:13">
      <c r="A159" s="141" t="s">
        <v>433</v>
      </c>
      <c r="B159" s="141" t="s">
        <v>411</v>
      </c>
      <c r="C159" s="52" t="s">
        <v>22</v>
      </c>
      <c r="D159" s="51" t="s">
        <v>55</v>
      </c>
      <c r="E159" s="52"/>
      <c r="F159" s="52"/>
      <c r="G159" s="53"/>
      <c r="H159" s="53"/>
      <c r="I159" s="48"/>
      <c r="J159" s="207" t="str">
        <f t="shared" si="3"/>
        <v/>
      </c>
      <c r="K159" s="221"/>
      <c r="L159" s="225"/>
      <c r="M159" s="221"/>
    </row>
    <row r="160" spans="1:13">
      <c r="A160" s="118" t="s">
        <v>433</v>
      </c>
      <c r="B160" s="118" t="s">
        <v>411</v>
      </c>
      <c r="C160" s="47" t="s">
        <v>44</v>
      </c>
      <c r="D160" s="46" t="s">
        <v>29</v>
      </c>
      <c r="E160" s="192" t="s">
        <v>745</v>
      </c>
      <c r="F160" s="183" t="s">
        <v>258</v>
      </c>
      <c r="G160" s="187">
        <v>44354</v>
      </c>
      <c r="H160" s="187">
        <v>44359</v>
      </c>
      <c r="I160" s="190">
        <v>44388</v>
      </c>
      <c r="J160" s="206" t="str">
        <f t="shared" si="3"/>
        <v/>
      </c>
      <c r="K160" s="230">
        <v>4</v>
      </c>
      <c r="L160" s="224"/>
      <c r="M160" s="220" t="s">
        <v>754</v>
      </c>
    </row>
    <row r="161" spans="1:13">
      <c r="A161" s="83" t="s">
        <v>433</v>
      </c>
      <c r="B161" s="83" t="s">
        <v>411</v>
      </c>
      <c r="C161" s="47" t="s">
        <v>44</v>
      </c>
      <c r="D161" s="46" t="s">
        <v>29</v>
      </c>
      <c r="E161" s="192" t="s">
        <v>746</v>
      </c>
      <c r="F161" s="183" t="s">
        <v>747</v>
      </c>
      <c r="G161" s="45">
        <v>44361</v>
      </c>
      <c r="H161" s="17">
        <v>44366</v>
      </c>
      <c r="I161" s="17">
        <v>44395</v>
      </c>
      <c r="J161" s="206" t="str">
        <f t="shared" si="3"/>
        <v/>
      </c>
      <c r="K161" s="220"/>
      <c r="L161" s="224"/>
      <c r="M161" s="220"/>
    </row>
    <row r="162" spans="1:13">
      <c r="A162" s="83" t="s">
        <v>433</v>
      </c>
      <c r="B162" s="83" t="s">
        <v>411</v>
      </c>
      <c r="C162" s="47" t="s">
        <v>44</v>
      </c>
      <c r="D162" s="46" t="s">
        <v>29</v>
      </c>
      <c r="E162" s="189" t="s">
        <v>748</v>
      </c>
      <c r="F162" s="193" t="s">
        <v>749</v>
      </c>
      <c r="G162" s="45">
        <v>44368</v>
      </c>
      <c r="H162" s="45">
        <v>44373</v>
      </c>
      <c r="I162" s="45">
        <v>44402</v>
      </c>
      <c r="J162" s="206" t="str">
        <f t="shared" si="3"/>
        <v/>
      </c>
      <c r="K162" s="220"/>
      <c r="L162" s="224"/>
      <c r="M162" s="220"/>
    </row>
    <row r="163" spans="1:13">
      <c r="A163" s="83" t="s">
        <v>433</v>
      </c>
      <c r="B163" s="83" t="s">
        <v>411</v>
      </c>
      <c r="C163" s="47" t="s">
        <v>44</v>
      </c>
      <c r="D163" s="46" t="s">
        <v>29</v>
      </c>
      <c r="E163" s="192" t="s">
        <v>860</v>
      </c>
      <c r="F163" s="183" t="s">
        <v>861</v>
      </c>
      <c r="G163" s="45">
        <v>44375</v>
      </c>
      <c r="H163" s="17">
        <v>44380</v>
      </c>
      <c r="I163" s="17">
        <v>44409</v>
      </c>
      <c r="J163" s="206" t="str">
        <f t="shared" si="3"/>
        <v>Completo</v>
      </c>
      <c r="K163" s="220"/>
      <c r="L163" s="224"/>
      <c r="M163" s="220"/>
    </row>
    <row r="164" spans="1:13">
      <c r="A164" s="141" t="s">
        <v>433</v>
      </c>
      <c r="B164" s="141" t="s">
        <v>411</v>
      </c>
      <c r="C164" s="52" t="s">
        <v>44</v>
      </c>
      <c r="D164" s="51" t="s">
        <v>29</v>
      </c>
      <c r="E164" s="21"/>
      <c r="F164" s="51"/>
      <c r="G164" s="19"/>
      <c r="H164" s="19"/>
      <c r="I164" s="19"/>
      <c r="J164" s="207" t="str">
        <f t="shared" si="3"/>
        <v/>
      </c>
      <c r="K164" s="221"/>
      <c r="L164" s="225"/>
      <c r="M164" s="221"/>
    </row>
    <row r="165" spans="1:13">
      <c r="A165" s="83" t="s">
        <v>433</v>
      </c>
      <c r="B165" s="83" t="s">
        <v>411</v>
      </c>
      <c r="C165" s="47" t="s">
        <v>46</v>
      </c>
      <c r="D165" s="47" t="s">
        <v>29</v>
      </c>
      <c r="E165" s="36" t="s">
        <v>726</v>
      </c>
      <c r="F165" s="191" t="s">
        <v>782</v>
      </c>
      <c r="G165" s="185">
        <v>44351</v>
      </c>
      <c r="H165" s="185">
        <v>44352</v>
      </c>
      <c r="I165" s="17">
        <v>44397</v>
      </c>
      <c r="J165" s="206" t="str">
        <f t="shared" si="3"/>
        <v/>
      </c>
      <c r="K165" s="230">
        <v>3</v>
      </c>
      <c r="L165" s="224"/>
      <c r="M165" s="220" t="s">
        <v>754</v>
      </c>
    </row>
    <row r="166" spans="1:13">
      <c r="A166" s="83" t="s">
        <v>433</v>
      </c>
      <c r="B166" s="83" t="s">
        <v>411</v>
      </c>
      <c r="C166" s="47" t="s">
        <v>46</v>
      </c>
      <c r="D166" s="47" t="s">
        <v>29</v>
      </c>
      <c r="E166" s="36" t="s">
        <v>726</v>
      </c>
      <c r="F166" s="191" t="s">
        <v>727</v>
      </c>
      <c r="G166" s="185">
        <v>44358</v>
      </c>
      <c r="H166" s="185">
        <v>44359</v>
      </c>
      <c r="I166" s="17">
        <v>44404</v>
      </c>
      <c r="J166" s="206" t="str">
        <f t="shared" si="3"/>
        <v/>
      </c>
      <c r="K166" s="220"/>
      <c r="L166" s="224"/>
      <c r="M166" s="220"/>
    </row>
    <row r="167" spans="1:13">
      <c r="A167" s="83" t="s">
        <v>433</v>
      </c>
      <c r="B167" s="83" t="s">
        <v>411</v>
      </c>
      <c r="C167" s="47" t="s">
        <v>46</v>
      </c>
      <c r="D167" s="47" t="s">
        <v>29</v>
      </c>
      <c r="E167" s="36" t="s">
        <v>726</v>
      </c>
      <c r="F167" s="193" t="s">
        <v>728</v>
      </c>
      <c r="G167" s="190">
        <v>44365</v>
      </c>
      <c r="H167" s="190">
        <v>44366</v>
      </c>
      <c r="I167" s="45">
        <v>44411</v>
      </c>
      <c r="J167" s="206" t="str">
        <f t="shared" si="3"/>
        <v/>
      </c>
      <c r="K167" s="220"/>
      <c r="L167" s="224"/>
      <c r="M167" s="220"/>
    </row>
    <row r="168" spans="1:13">
      <c r="A168" s="83" t="s">
        <v>433</v>
      </c>
      <c r="B168" s="83" t="s">
        <v>411</v>
      </c>
      <c r="C168" s="47" t="s">
        <v>46</v>
      </c>
      <c r="D168" s="47" t="s">
        <v>29</v>
      </c>
      <c r="E168" s="36" t="s">
        <v>726</v>
      </c>
      <c r="F168" s="191" t="s">
        <v>729</v>
      </c>
      <c r="G168" s="185">
        <v>44377</v>
      </c>
      <c r="H168" s="185">
        <v>44378</v>
      </c>
      <c r="I168" s="28">
        <v>44423</v>
      </c>
      <c r="J168" s="206" t="str">
        <f t="shared" si="3"/>
        <v>Completo</v>
      </c>
      <c r="K168" s="220"/>
      <c r="L168" s="224"/>
      <c r="M168" s="220"/>
    </row>
    <row r="169" spans="1:13">
      <c r="A169" s="141" t="s">
        <v>433</v>
      </c>
      <c r="B169" s="141" t="s">
        <v>411</v>
      </c>
      <c r="C169" s="52" t="s">
        <v>46</v>
      </c>
      <c r="D169" s="52" t="s">
        <v>29</v>
      </c>
      <c r="E169" s="31"/>
      <c r="F169" s="51"/>
      <c r="G169" s="53"/>
      <c r="H169" s="53"/>
      <c r="I169" s="53"/>
      <c r="J169" s="207" t="str">
        <f t="shared" si="3"/>
        <v/>
      </c>
      <c r="K169" s="221"/>
      <c r="L169" s="225"/>
      <c r="M169" s="221"/>
    </row>
    <row r="170" spans="1:13">
      <c r="A170" s="83" t="s">
        <v>463</v>
      </c>
      <c r="B170" s="83" t="s">
        <v>411</v>
      </c>
      <c r="C170" s="47" t="s">
        <v>51</v>
      </c>
      <c r="D170" s="47" t="s">
        <v>29</v>
      </c>
      <c r="E170" s="189" t="s">
        <v>165</v>
      </c>
      <c r="F170" s="193" t="s">
        <v>125</v>
      </c>
      <c r="G170" s="45">
        <v>44354</v>
      </c>
      <c r="H170" s="45">
        <v>44356</v>
      </c>
      <c r="I170" s="45">
        <v>44388</v>
      </c>
      <c r="J170" s="206" t="str">
        <f t="shared" si="3"/>
        <v/>
      </c>
      <c r="K170" s="230">
        <v>4</v>
      </c>
      <c r="L170" s="224"/>
      <c r="M170" s="220" t="s">
        <v>754</v>
      </c>
    </row>
    <row r="171" spans="1:13">
      <c r="A171" s="83" t="s">
        <v>463</v>
      </c>
      <c r="B171" s="83" t="s">
        <v>411</v>
      </c>
      <c r="C171" s="47" t="s">
        <v>51</v>
      </c>
      <c r="D171" s="47" t="s">
        <v>29</v>
      </c>
      <c r="E171" s="189" t="s">
        <v>750</v>
      </c>
      <c r="F171" s="193" t="s">
        <v>608</v>
      </c>
      <c r="G171" s="45">
        <v>44361</v>
      </c>
      <c r="H171" s="45">
        <v>44363</v>
      </c>
      <c r="I171" s="45">
        <v>44395</v>
      </c>
      <c r="J171" s="206" t="str">
        <f t="shared" si="3"/>
        <v/>
      </c>
      <c r="K171" s="220"/>
      <c r="L171" s="224"/>
      <c r="M171" s="220"/>
    </row>
    <row r="172" spans="1:13">
      <c r="A172" s="83" t="s">
        <v>463</v>
      </c>
      <c r="B172" s="83" t="s">
        <v>411</v>
      </c>
      <c r="C172" s="47" t="s">
        <v>51</v>
      </c>
      <c r="D172" s="47" t="s">
        <v>29</v>
      </c>
      <c r="E172" s="189" t="s">
        <v>160</v>
      </c>
      <c r="F172" s="15" t="s">
        <v>751</v>
      </c>
      <c r="G172" s="45">
        <v>44368</v>
      </c>
      <c r="H172" s="45">
        <v>44370</v>
      </c>
      <c r="I172" s="45">
        <v>44402</v>
      </c>
      <c r="J172" s="206" t="str">
        <f t="shared" si="3"/>
        <v/>
      </c>
      <c r="K172" s="220"/>
      <c r="L172" s="224"/>
      <c r="M172" s="220"/>
    </row>
    <row r="173" spans="1:13">
      <c r="A173" s="83" t="s">
        <v>463</v>
      </c>
      <c r="B173" s="83" t="s">
        <v>411</v>
      </c>
      <c r="C173" s="47" t="s">
        <v>51</v>
      </c>
      <c r="D173" s="47" t="s">
        <v>29</v>
      </c>
      <c r="E173" s="189" t="s">
        <v>768</v>
      </c>
      <c r="F173" s="15" t="s">
        <v>673</v>
      </c>
      <c r="G173" s="45">
        <v>44375</v>
      </c>
      <c r="H173" s="45">
        <v>44377</v>
      </c>
      <c r="I173" s="45">
        <v>44409</v>
      </c>
      <c r="J173" s="206" t="str">
        <f t="shared" si="3"/>
        <v>Completo</v>
      </c>
      <c r="K173" s="220"/>
      <c r="L173" s="224"/>
      <c r="M173" s="220"/>
    </row>
    <row r="174" spans="1:13">
      <c r="A174" s="141" t="s">
        <v>463</v>
      </c>
      <c r="B174" s="141" t="s">
        <v>411</v>
      </c>
      <c r="C174" s="52" t="s">
        <v>51</v>
      </c>
      <c r="D174" s="52" t="s">
        <v>29</v>
      </c>
      <c r="E174" s="50"/>
      <c r="F174" s="29"/>
      <c r="G174" s="48"/>
      <c r="H174" s="48"/>
      <c r="I174" s="48"/>
      <c r="J174" s="207" t="str">
        <f t="shared" si="3"/>
        <v/>
      </c>
      <c r="K174" s="221"/>
      <c r="L174" s="225"/>
      <c r="M174" s="221"/>
    </row>
    <row r="175" spans="1:13">
      <c r="A175" s="118" t="s">
        <v>467</v>
      </c>
      <c r="B175" s="118" t="s">
        <v>411</v>
      </c>
      <c r="C175" s="47" t="s">
        <v>30</v>
      </c>
      <c r="D175" s="47" t="s">
        <v>29</v>
      </c>
      <c r="E175" s="192" t="s">
        <v>88</v>
      </c>
      <c r="F175" s="192" t="s">
        <v>645</v>
      </c>
      <c r="G175" s="28">
        <v>44348</v>
      </c>
      <c r="H175" s="28">
        <v>44351</v>
      </c>
      <c r="I175" s="45">
        <v>44370</v>
      </c>
      <c r="J175" s="206" t="str">
        <f t="shared" si="3"/>
        <v/>
      </c>
      <c r="K175" s="230">
        <v>5</v>
      </c>
      <c r="L175" s="224"/>
      <c r="M175" s="220" t="s">
        <v>754</v>
      </c>
    </row>
    <row r="176" spans="1:13">
      <c r="A176" s="83" t="s">
        <v>467</v>
      </c>
      <c r="B176" s="83" t="s">
        <v>411</v>
      </c>
      <c r="C176" s="47" t="s">
        <v>30</v>
      </c>
      <c r="D176" s="47" t="s">
        <v>29</v>
      </c>
      <c r="E176" s="47" t="s">
        <v>470</v>
      </c>
      <c r="F176" s="47" t="s">
        <v>646</v>
      </c>
      <c r="G176" s="28">
        <v>44356</v>
      </c>
      <c r="H176" s="28">
        <v>44359</v>
      </c>
      <c r="I176" s="45">
        <v>44378</v>
      </c>
      <c r="J176" s="206" t="str">
        <f t="shared" si="3"/>
        <v/>
      </c>
      <c r="K176" s="220"/>
      <c r="L176" s="224"/>
      <c r="M176" s="220"/>
    </row>
    <row r="177" spans="1:13">
      <c r="A177" s="83" t="s">
        <v>467</v>
      </c>
      <c r="B177" s="83" t="s">
        <v>411</v>
      </c>
      <c r="C177" s="47" t="s">
        <v>30</v>
      </c>
      <c r="D177" s="47" t="s">
        <v>29</v>
      </c>
      <c r="E177" s="47" t="s">
        <v>590</v>
      </c>
      <c r="F177" s="47" t="s">
        <v>647</v>
      </c>
      <c r="G177" s="28">
        <v>44363</v>
      </c>
      <c r="H177" s="28">
        <v>44366</v>
      </c>
      <c r="I177" s="45">
        <v>44385</v>
      </c>
      <c r="J177" s="206" t="str">
        <f t="shared" si="3"/>
        <v/>
      </c>
      <c r="K177" s="220"/>
      <c r="L177" s="224"/>
      <c r="M177" s="220"/>
    </row>
    <row r="178" spans="1:13">
      <c r="A178" s="83" t="s">
        <v>467</v>
      </c>
      <c r="B178" s="83" t="s">
        <v>411</v>
      </c>
      <c r="C178" s="47" t="s">
        <v>30</v>
      </c>
      <c r="D178" s="47" t="s">
        <v>29</v>
      </c>
      <c r="E178" s="47" t="s">
        <v>470</v>
      </c>
      <c r="F178" s="47" t="s">
        <v>648</v>
      </c>
      <c r="G178" s="28">
        <v>44370</v>
      </c>
      <c r="H178" s="28">
        <v>44373</v>
      </c>
      <c r="I178" s="45">
        <v>44392</v>
      </c>
      <c r="J178" s="206" t="str">
        <f t="shared" si="3"/>
        <v/>
      </c>
      <c r="K178" s="220"/>
      <c r="L178" s="224"/>
      <c r="M178" s="220"/>
    </row>
    <row r="179" spans="1:13">
      <c r="A179" s="141" t="s">
        <v>467</v>
      </c>
      <c r="B179" s="141" t="s">
        <v>411</v>
      </c>
      <c r="C179" s="52" t="s">
        <v>30</v>
      </c>
      <c r="D179" s="52" t="s">
        <v>29</v>
      </c>
      <c r="E179" s="21" t="s">
        <v>88</v>
      </c>
      <c r="F179" s="194" t="s">
        <v>866</v>
      </c>
      <c r="G179" s="48">
        <v>44377</v>
      </c>
      <c r="H179" s="48">
        <v>44380</v>
      </c>
      <c r="I179" s="48">
        <v>44403</v>
      </c>
      <c r="J179" s="207" t="str">
        <f t="shared" si="3"/>
        <v>Completo</v>
      </c>
      <c r="K179" s="221"/>
      <c r="L179" s="225"/>
      <c r="M179" s="221"/>
    </row>
    <row r="180" spans="1:13">
      <c r="A180" s="83" t="s">
        <v>467</v>
      </c>
      <c r="B180" s="83" t="s">
        <v>411</v>
      </c>
      <c r="C180" s="47" t="s">
        <v>10</v>
      </c>
      <c r="D180" s="47" t="s">
        <v>29</v>
      </c>
      <c r="E180" s="192" t="s">
        <v>690</v>
      </c>
      <c r="F180" s="192" t="s">
        <v>649</v>
      </c>
      <c r="G180" s="45">
        <v>44349</v>
      </c>
      <c r="H180" s="45">
        <v>44352</v>
      </c>
      <c r="I180" s="45">
        <v>44371</v>
      </c>
      <c r="J180" s="206" t="str">
        <f t="shared" si="3"/>
        <v/>
      </c>
      <c r="K180" s="230">
        <v>2</v>
      </c>
      <c r="L180" s="224"/>
      <c r="M180" s="220" t="s">
        <v>754</v>
      </c>
    </row>
    <row r="181" spans="1:13">
      <c r="A181" s="83" t="s">
        <v>467</v>
      </c>
      <c r="B181" s="83" t="s">
        <v>411</v>
      </c>
      <c r="C181" s="47" t="s">
        <v>10</v>
      </c>
      <c r="D181" s="47" t="s">
        <v>29</v>
      </c>
      <c r="E181" s="192" t="s">
        <v>590</v>
      </c>
      <c r="F181" s="192" t="s">
        <v>692</v>
      </c>
      <c r="G181" s="45">
        <v>44356</v>
      </c>
      <c r="H181" s="45">
        <v>44359</v>
      </c>
      <c r="I181" s="190">
        <v>44378</v>
      </c>
      <c r="J181" s="206" t="str">
        <f t="shared" si="3"/>
        <v/>
      </c>
      <c r="K181" s="220"/>
      <c r="L181" s="224"/>
      <c r="M181" s="220"/>
    </row>
    <row r="182" spans="1:13">
      <c r="A182" s="83" t="s">
        <v>467</v>
      </c>
      <c r="B182" s="83" t="s">
        <v>411</v>
      </c>
      <c r="C182" s="47" t="s">
        <v>10</v>
      </c>
      <c r="D182" s="47" t="s">
        <v>29</v>
      </c>
      <c r="E182" s="192" t="s">
        <v>90</v>
      </c>
      <c r="F182" s="192" t="s">
        <v>689</v>
      </c>
      <c r="G182" s="45">
        <v>44363</v>
      </c>
      <c r="H182" s="45">
        <v>44366</v>
      </c>
      <c r="I182" s="190">
        <v>44385</v>
      </c>
      <c r="J182" s="206" t="str">
        <f t="shared" si="3"/>
        <v/>
      </c>
      <c r="K182" s="220"/>
      <c r="L182" s="224"/>
      <c r="M182" s="220"/>
    </row>
    <row r="183" spans="1:13" s="168" customFormat="1">
      <c r="A183" s="197" t="s">
        <v>467</v>
      </c>
      <c r="B183" s="197" t="s">
        <v>411</v>
      </c>
      <c r="C183" s="192" t="s">
        <v>10</v>
      </c>
      <c r="D183" s="192" t="s">
        <v>29</v>
      </c>
      <c r="E183" s="201" t="s">
        <v>480</v>
      </c>
      <c r="F183" s="201" t="s">
        <v>794</v>
      </c>
      <c r="G183" s="190">
        <v>44368</v>
      </c>
      <c r="H183" s="190">
        <v>44371</v>
      </c>
      <c r="I183" s="190">
        <v>44390</v>
      </c>
      <c r="J183" s="206" t="str">
        <f t="shared" si="3"/>
        <v/>
      </c>
      <c r="K183" s="220"/>
      <c r="L183" s="224"/>
      <c r="M183" s="220"/>
    </row>
    <row r="184" spans="1:13">
      <c r="A184" s="83" t="s">
        <v>467</v>
      </c>
      <c r="B184" s="83" t="s">
        <v>411</v>
      </c>
      <c r="C184" s="192" t="s">
        <v>10</v>
      </c>
      <c r="D184" s="192" t="s">
        <v>29</v>
      </c>
      <c r="E184" s="201" t="s">
        <v>94</v>
      </c>
      <c r="F184" s="201" t="s">
        <v>693</v>
      </c>
      <c r="G184" s="190">
        <v>44370</v>
      </c>
      <c r="H184" s="190">
        <v>44373</v>
      </c>
      <c r="I184" s="190">
        <v>44392</v>
      </c>
      <c r="J184" s="206" t="str">
        <f t="shared" si="3"/>
        <v/>
      </c>
      <c r="K184" s="220"/>
      <c r="L184" s="224"/>
      <c r="M184" s="220"/>
    </row>
    <row r="185" spans="1:13">
      <c r="A185" s="141" t="s">
        <v>467</v>
      </c>
      <c r="B185" s="141" t="s">
        <v>411</v>
      </c>
      <c r="C185" s="199" t="s">
        <v>10</v>
      </c>
      <c r="D185" s="199" t="s">
        <v>29</v>
      </c>
      <c r="E185" s="9" t="s">
        <v>590</v>
      </c>
      <c r="F185" s="9" t="s">
        <v>691</v>
      </c>
      <c r="G185" s="175">
        <v>44377</v>
      </c>
      <c r="H185" s="175">
        <v>44380</v>
      </c>
      <c r="I185" s="175">
        <v>44399</v>
      </c>
      <c r="J185" s="206" t="str">
        <f t="shared" si="3"/>
        <v>Completo</v>
      </c>
      <c r="K185" s="221"/>
      <c r="L185" s="225"/>
      <c r="M185" s="221"/>
    </row>
    <row r="186" spans="1:13">
      <c r="A186" s="83" t="s">
        <v>467</v>
      </c>
      <c r="B186" s="83" t="s">
        <v>411</v>
      </c>
      <c r="C186" s="47" t="s">
        <v>10</v>
      </c>
      <c r="D186" s="47" t="s">
        <v>15</v>
      </c>
      <c r="E186" s="192" t="s">
        <v>773</v>
      </c>
      <c r="F186" s="47" t="s">
        <v>649</v>
      </c>
      <c r="G186" s="45">
        <v>44349</v>
      </c>
      <c r="H186" s="45">
        <v>44353</v>
      </c>
      <c r="I186" s="28">
        <v>44374</v>
      </c>
      <c r="J186" s="206" t="str">
        <f t="shared" ref="J186:J200" si="4">IF(G186+14&gt;DATEVALUE("30/06/2021"),"Completo","")</f>
        <v/>
      </c>
      <c r="K186" s="230">
        <v>2</v>
      </c>
      <c r="L186" s="224"/>
      <c r="M186" s="220" t="s">
        <v>755</v>
      </c>
    </row>
    <row r="187" spans="1:13">
      <c r="A187" s="83" t="s">
        <v>467</v>
      </c>
      <c r="B187" s="83" t="s">
        <v>411</v>
      </c>
      <c r="C187" s="47" t="s">
        <v>10</v>
      </c>
      <c r="D187" s="47" t="s">
        <v>15</v>
      </c>
      <c r="E187" s="192" t="s">
        <v>92</v>
      </c>
      <c r="F187" s="47" t="s">
        <v>689</v>
      </c>
      <c r="G187" s="45">
        <v>44363</v>
      </c>
      <c r="H187" s="45">
        <v>44367</v>
      </c>
      <c r="I187" s="28">
        <v>44388</v>
      </c>
      <c r="J187" s="206" t="str">
        <f t="shared" si="4"/>
        <v/>
      </c>
      <c r="K187" s="220"/>
      <c r="L187" s="224"/>
      <c r="M187" s="220"/>
    </row>
    <row r="188" spans="1:13">
      <c r="A188" s="83" t="s">
        <v>467</v>
      </c>
      <c r="B188" s="83" t="s">
        <v>411</v>
      </c>
      <c r="C188" s="47" t="s">
        <v>10</v>
      </c>
      <c r="D188" s="47" t="s">
        <v>15</v>
      </c>
      <c r="E188" s="193" t="s">
        <v>90</v>
      </c>
      <c r="F188" s="193" t="s">
        <v>481</v>
      </c>
      <c r="G188" s="45">
        <v>44377</v>
      </c>
      <c r="H188" s="45">
        <v>44381</v>
      </c>
      <c r="I188" s="28">
        <v>44402</v>
      </c>
      <c r="J188" s="206" t="str">
        <f t="shared" si="4"/>
        <v>Completo</v>
      </c>
      <c r="K188" s="220"/>
      <c r="L188" s="224"/>
      <c r="M188" s="220"/>
    </row>
    <row r="189" spans="1:13">
      <c r="A189" s="83" t="s">
        <v>467</v>
      </c>
      <c r="B189" s="83" t="s">
        <v>411</v>
      </c>
      <c r="C189" s="47" t="s">
        <v>10</v>
      </c>
      <c r="D189" s="47" t="s">
        <v>15</v>
      </c>
      <c r="E189" s="49"/>
      <c r="F189" s="47"/>
      <c r="G189" s="45"/>
      <c r="H189" s="45"/>
      <c r="I189" s="28"/>
      <c r="J189" s="206" t="str">
        <f t="shared" si="4"/>
        <v/>
      </c>
      <c r="K189" s="220"/>
      <c r="L189" s="224"/>
      <c r="M189" s="220"/>
    </row>
    <row r="190" spans="1:13">
      <c r="A190" s="141" t="s">
        <v>467</v>
      </c>
      <c r="B190" s="141" t="s">
        <v>411</v>
      </c>
      <c r="C190" s="52" t="s">
        <v>10</v>
      </c>
      <c r="D190" s="52" t="s">
        <v>15</v>
      </c>
      <c r="E190" s="50"/>
      <c r="F190" s="51"/>
      <c r="G190" s="48"/>
      <c r="H190" s="48"/>
      <c r="I190" s="48"/>
      <c r="J190" s="207" t="str">
        <f t="shared" si="4"/>
        <v/>
      </c>
      <c r="K190" s="221"/>
      <c r="L190" s="225"/>
      <c r="M190" s="221"/>
    </row>
    <row r="191" spans="1:13">
      <c r="A191" s="83" t="s">
        <v>467</v>
      </c>
      <c r="B191" s="83" t="s">
        <v>411</v>
      </c>
      <c r="C191" s="47" t="s">
        <v>10</v>
      </c>
      <c r="D191" s="47" t="s">
        <v>23</v>
      </c>
      <c r="E191" s="192" t="s">
        <v>471</v>
      </c>
      <c r="F191" s="192" t="s">
        <v>692</v>
      </c>
      <c r="G191" s="45">
        <v>44356</v>
      </c>
      <c r="H191" s="45">
        <v>44360</v>
      </c>
      <c r="I191" s="45">
        <v>44386</v>
      </c>
      <c r="J191" s="206" t="str">
        <f t="shared" si="4"/>
        <v/>
      </c>
      <c r="K191" s="230">
        <v>2</v>
      </c>
      <c r="L191" s="224"/>
      <c r="M191" s="220" t="s">
        <v>755</v>
      </c>
    </row>
    <row r="192" spans="1:13">
      <c r="A192" s="83" t="s">
        <v>467</v>
      </c>
      <c r="B192" s="83" t="s">
        <v>411</v>
      </c>
      <c r="C192" s="47" t="s">
        <v>10</v>
      </c>
      <c r="D192" s="47" t="s">
        <v>23</v>
      </c>
      <c r="E192" s="44" t="s">
        <v>92</v>
      </c>
      <c r="F192" s="46" t="s">
        <v>689</v>
      </c>
      <c r="G192" s="45">
        <v>44363</v>
      </c>
      <c r="H192" s="45">
        <v>44367</v>
      </c>
      <c r="I192" s="45">
        <v>44393</v>
      </c>
      <c r="J192" s="206" t="str">
        <f t="shared" si="4"/>
        <v/>
      </c>
      <c r="K192" s="220"/>
      <c r="L192" s="224"/>
      <c r="M192" s="220"/>
    </row>
    <row r="193" spans="1:13">
      <c r="A193" s="83" t="s">
        <v>467</v>
      </c>
      <c r="B193" s="83" t="s">
        <v>411</v>
      </c>
      <c r="C193" s="47" t="s">
        <v>10</v>
      </c>
      <c r="D193" s="47" t="s">
        <v>23</v>
      </c>
      <c r="E193" s="189" t="s">
        <v>90</v>
      </c>
      <c r="F193" s="189" t="s">
        <v>481</v>
      </c>
      <c r="G193" s="45">
        <v>44377</v>
      </c>
      <c r="H193" s="45">
        <v>44381</v>
      </c>
      <c r="I193" s="45">
        <v>44407</v>
      </c>
      <c r="J193" s="206" t="str">
        <f t="shared" si="4"/>
        <v>Completo</v>
      </c>
      <c r="K193" s="220"/>
      <c r="L193" s="224"/>
      <c r="M193" s="220"/>
    </row>
    <row r="194" spans="1:13">
      <c r="A194" s="83" t="s">
        <v>467</v>
      </c>
      <c r="B194" s="83" t="s">
        <v>411</v>
      </c>
      <c r="C194" s="47" t="s">
        <v>10</v>
      </c>
      <c r="D194" s="47" t="s">
        <v>23</v>
      </c>
      <c r="E194" s="47"/>
      <c r="F194" s="14"/>
      <c r="G194" s="45"/>
      <c r="H194" s="17"/>
      <c r="I194" s="17"/>
      <c r="J194" s="206" t="str">
        <f t="shared" si="4"/>
        <v/>
      </c>
      <c r="K194" s="220"/>
      <c r="L194" s="224"/>
      <c r="M194" s="220"/>
    </row>
    <row r="195" spans="1:13">
      <c r="A195" s="141" t="s">
        <v>467</v>
      </c>
      <c r="B195" s="141" t="s">
        <v>411</v>
      </c>
      <c r="C195" s="52" t="s">
        <v>10</v>
      </c>
      <c r="D195" s="52" t="s">
        <v>23</v>
      </c>
      <c r="E195" s="21"/>
      <c r="F195" s="51"/>
      <c r="G195" s="19"/>
      <c r="H195" s="19"/>
      <c r="I195" s="19"/>
      <c r="J195" s="207" t="str">
        <f t="shared" si="4"/>
        <v/>
      </c>
      <c r="K195" s="221"/>
      <c r="L195" s="225"/>
      <c r="M195" s="221"/>
    </row>
    <row r="196" spans="1:13">
      <c r="A196" s="83" t="s">
        <v>467</v>
      </c>
      <c r="B196" s="83" t="s">
        <v>411</v>
      </c>
      <c r="C196" s="47" t="s">
        <v>10</v>
      </c>
      <c r="D196" s="47" t="s">
        <v>27</v>
      </c>
      <c r="E196" s="192" t="s">
        <v>99</v>
      </c>
      <c r="F196" s="192" t="s">
        <v>794</v>
      </c>
      <c r="G196" s="45">
        <v>44369</v>
      </c>
      <c r="H196" s="45">
        <v>44372</v>
      </c>
      <c r="I196" s="45">
        <v>44396</v>
      </c>
      <c r="J196" s="206" t="str">
        <f t="shared" si="4"/>
        <v>Completo</v>
      </c>
      <c r="K196" s="230">
        <v>2</v>
      </c>
      <c r="L196" s="224"/>
      <c r="M196" s="220" t="s">
        <v>755</v>
      </c>
    </row>
    <row r="197" spans="1:13">
      <c r="A197" s="83" t="s">
        <v>467</v>
      </c>
      <c r="B197" s="83" t="s">
        <v>411</v>
      </c>
      <c r="C197" s="47" t="s">
        <v>10</v>
      </c>
      <c r="D197" s="47" t="s">
        <v>27</v>
      </c>
      <c r="E197" s="47"/>
      <c r="F197" s="47"/>
      <c r="G197" s="45"/>
      <c r="H197" s="45"/>
      <c r="I197" s="45"/>
      <c r="J197" s="206" t="str">
        <f t="shared" si="4"/>
        <v/>
      </c>
      <c r="K197" s="220"/>
      <c r="L197" s="224"/>
      <c r="M197" s="220"/>
    </row>
    <row r="198" spans="1:13">
      <c r="A198" s="83" t="s">
        <v>467</v>
      </c>
      <c r="B198" s="83" t="s">
        <v>411</v>
      </c>
      <c r="C198" s="47" t="s">
        <v>10</v>
      </c>
      <c r="D198" s="47" t="s">
        <v>27</v>
      </c>
      <c r="E198" s="44"/>
      <c r="F198" s="49"/>
      <c r="G198" s="45"/>
      <c r="H198" s="45"/>
      <c r="I198" s="45"/>
      <c r="J198" s="206" t="str">
        <f t="shared" si="4"/>
        <v/>
      </c>
      <c r="K198" s="220"/>
      <c r="L198" s="224"/>
      <c r="M198" s="220"/>
    </row>
    <row r="199" spans="1:13">
      <c r="A199" s="83" t="s">
        <v>467</v>
      </c>
      <c r="B199" s="83" t="s">
        <v>411</v>
      </c>
      <c r="C199" s="47" t="s">
        <v>10</v>
      </c>
      <c r="D199" s="47" t="s">
        <v>27</v>
      </c>
      <c r="E199" s="36"/>
      <c r="F199" s="22"/>
      <c r="G199" s="45"/>
      <c r="H199" s="45"/>
      <c r="I199" s="45"/>
      <c r="J199" s="206" t="str">
        <f t="shared" si="4"/>
        <v/>
      </c>
      <c r="K199" s="220"/>
      <c r="L199" s="224"/>
      <c r="M199" s="220"/>
    </row>
    <row r="200" spans="1:13">
      <c r="A200" s="141" t="s">
        <v>467</v>
      </c>
      <c r="B200" s="141" t="s">
        <v>411</v>
      </c>
      <c r="C200" s="52" t="s">
        <v>10</v>
      </c>
      <c r="D200" s="52" t="s">
        <v>27</v>
      </c>
      <c r="E200" s="21"/>
      <c r="F200" s="60"/>
      <c r="G200" s="48"/>
      <c r="H200" s="48"/>
      <c r="I200" s="48"/>
      <c r="J200" s="207" t="str">
        <f t="shared" si="4"/>
        <v/>
      </c>
      <c r="K200" s="221"/>
      <c r="L200" s="225"/>
      <c r="M200" s="221"/>
    </row>
    <row r="201" spans="1:13">
      <c r="A201" s="83" t="s">
        <v>467</v>
      </c>
      <c r="B201" s="83" t="s">
        <v>411</v>
      </c>
      <c r="C201" s="47" t="s">
        <v>10</v>
      </c>
      <c r="D201" s="47" t="s">
        <v>24</v>
      </c>
      <c r="E201" s="192" t="s">
        <v>773</v>
      </c>
      <c r="F201" s="47" t="s">
        <v>649</v>
      </c>
      <c r="G201" s="45">
        <v>44349</v>
      </c>
      <c r="H201" s="45">
        <v>44353</v>
      </c>
      <c r="I201" s="45">
        <v>44377</v>
      </c>
      <c r="J201" s="206" t="str">
        <f t="shared" ref="J201:J259" si="5">IF(G201+7&gt;DATEVALUE("30/06/2021"),"Completo","")</f>
        <v/>
      </c>
      <c r="K201" s="230">
        <v>2</v>
      </c>
      <c r="L201" s="228"/>
      <c r="M201" s="220" t="s">
        <v>754</v>
      </c>
    </row>
    <row r="202" spans="1:13">
      <c r="A202" s="83" t="s">
        <v>467</v>
      </c>
      <c r="B202" s="83" t="s">
        <v>411</v>
      </c>
      <c r="C202" s="47" t="s">
        <v>10</v>
      </c>
      <c r="D202" s="47" t="s">
        <v>24</v>
      </c>
      <c r="E202" s="189" t="s">
        <v>471</v>
      </c>
      <c r="F202" s="46" t="s">
        <v>692</v>
      </c>
      <c r="G202" s="45">
        <v>44356</v>
      </c>
      <c r="H202" s="45">
        <v>44360</v>
      </c>
      <c r="I202" s="45">
        <v>44384</v>
      </c>
      <c r="J202" s="206" t="str">
        <f t="shared" si="5"/>
        <v/>
      </c>
      <c r="K202" s="220"/>
      <c r="L202" s="224"/>
      <c r="M202" s="220"/>
    </row>
    <row r="203" spans="1:13">
      <c r="A203" s="83" t="s">
        <v>467</v>
      </c>
      <c r="B203" s="83" t="s">
        <v>411</v>
      </c>
      <c r="C203" s="47" t="s">
        <v>10</v>
      </c>
      <c r="D203" s="47" t="s">
        <v>24</v>
      </c>
      <c r="E203" s="36" t="s">
        <v>471</v>
      </c>
      <c r="F203" s="46" t="s">
        <v>689</v>
      </c>
      <c r="G203" s="45">
        <v>44363</v>
      </c>
      <c r="H203" s="45">
        <v>44367</v>
      </c>
      <c r="I203" s="45">
        <v>44391</v>
      </c>
      <c r="J203" s="206" t="str">
        <f t="shared" si="5"/>
        <v/>
      </c>
      <c r="K203" s="220"/>
      <c r="L203" s="224"/>
      <c r="M203" s="220"/>
    </row>
    <row r="204" spans="1:13">
      <c r="A204" s="83" t="s">
        <v>467</v>
      </c>
      <c r="B204" s="83" t="s">
        <v>411</v>
      </c>
      <c r="C204" s="47" t="s">
        <v>10</v>
      </c>
      <c r="D204" s="47" t="s">
        <v>24</v>
      </c>
      <c r="E204" s="44" t="s">
        <v>94</v>
      </c>
      <c r="F204" s="46" t="s">
        <v>693</v>
      </c>
      <c r="G204" s="45">
        <v>44370</v>
      </c>
      <c r="H204" s="45">
        <v>44374</v>
      </c>
      <c r="I204" s="45">
        <v>44398</v>
      </c>
      <c r="J204" s="206" t="str">
        <f t="shared" si="5"/>
        <v/>
      </c>
      <c r="K204" s="220"/>
      <c r="L204" s="224"/>
      <c r="M204" s="220"/>
    </row>
    <row r="205" spans="1:13">
      <c r="A205" s="141" t="s">
        <v>467</v>
      </c>
      <c r="B205" s="141" t="s">
        <v>411</v>
      </c>
      <c r="C205" s="52" t="s">
        <v>10</v>
      </c>
      <c r="D205" s="52" t="s">
        <v>24</v>
      </c>
      <c r="E205" s="50" t="s">
        <v>92</v>
      </c>
      <c r="F205" s="167" t="s">
        <v>691</v>
      </c>
      <c r="G205" s="48">
        <v>44377</v>
      </c>
      <c r="H205" s="48">
        <v>44381</v>
      </c>
      <c r="I205" s="48">
        <v>44405</v>
      </c>
      <c r="J205" s="207" t="str">
        <f t="shared" si="5"/>
        <v>Completo</v>
      </c>
      <c r="K205" s="221"/>
      <c r="L205" s="225"/>
      <c r="M205" s="221"/>
    </row>
    <row r="206" spans="1:13">
      <c r="A206" s="83" t="s">
        <v>467</v>
      </c>
      <c r="B206" s="83" t="s">
        <v>411</v>
      </c>
      <c r="C206" s="47" t="s">
        <v>10</v>
      </c>
      <c r="D206" s="47" t="s">
        <v>57</v>
      </c>
      <c r="E206" s="192" t="s">
        <v>366</v>
      </c>
      <c r="F206" s="191" t="s">
        <v>435</v>
      </c>
      <c r="G206" s="190">
        <v>44355</v>
      </c>
      <c r="H206" s="190">
        <v>44358</v>
      </c>
      <c r="I206" s="190">
        <v>44386</v>
      </c>
      <c r="J206" s="206" t="str">
        <f>IF(G206+14&gt;DATEVALUE("30/06/2021"),"Completo","")</f>
        <v/>
      </c>
      <c r="K206" s="230">
        <v>2</v>
      </c>
      <c r="L206" s="224"/>
      <c r="M206" s="220" t="s">
        <v>755</v>
      </c>
    </row>
    <row r="207" spans="1:13">
      <c r="A207" s="83" t="s">
        <v>467</v>
      </c>
      <c r="B207" s="83" t="s">
        <v>411</v>
      </c>
      <c r="C207" s="47" t="s">
        <v>10</v>
      </c>
      <c r="D207" s="47" t="s">
        <v>57</v>
      </c>
      <c r="E207" s="47" t="s">
        <v>480</v>
      </c>
      <c r="F207" s="47" t="s">
        <v>694</v>
      </c>
      <c r="G207" s="45">
        <v>44368</v>
      </c>
      <c r="H207" s="45">
        <v>44371</v>
      </c>
      <c r="I207" s="45">
        <v>44399</v>
      </c>
      <c r="J207" s="206" t="str">
        <f>IF(G207+14&gt;DATEVALUE("30/06/2021"),"Completo","")</f>
        <v>Completo</v>
      </c>
      <c r="K207" s="220"/>
      <c r="L207" s="224"/>
      <c r="M207" s="220"/>
    </row>
    <row r="208" spans="1:13">
      <c r="A208" s="83" t="s">
        <v>467</v>
      </c>
      <c r="B208" s="83" t="s">
        <v>411</v>
      </c>
      <c r="C208" s="47" t="s">
        <v>10</v>
      </c>
      <c r="D208" s="47" t="s">
        <v>57</v>
      </c>
      <c r="E208" s="47"/>
      <c r="F208" s="47"/>
      <c r="G208" s="45"/>
      <c r="H208" s="45"/>
      <c r="I208" s="190"/>
      <c r="J208" s="206" t="str">
        <f>IF(G208+14&gt;DATEVALUE("30/06/2021"),"Completo","")</f>
        <v/>
      </c>
      <c r="K208" s="220"/>
      <c r="L208" s="224"/>
      <c r="M208" s="220"/>
    </row>
    <row r="209" spans="1:13">
      <c r="A209" s="83" t="s">
        <v>467</v>
      </c>
      <c r="B209" s="83" t="s">
        <v>411</v>
      </c>
      <c r="C209" s="47" t="s">
        <v>10</v>
      </c>
      <c r="D209" s="47" t="s">
        <v>57</v>
      </c>
      <c r="E209" s="44"/>
      <c r="F209" s="46"/>
      <c r="G209" s="45"/>
      <c r="H209" s="45"/>
      <c r="I209" s="45"/>
      <c r="J209" s="206" t="str">
        <f>IF(G209+14&gt;DATEVALUE("30/06/2021"),"Completo","")</f>
        <v/>
      </c>
      <c r="K209" s="220"/>
      <c r="L209" s="224"/>
      <c r="M209" s="220"/>
    </row>
    <row r="210" spans="1:13">
      <c r="A210" s="141" t="s">
        <v>467</v>
      </c>
      <c r="B210" s="141" t="s">
        <v>411</v>
      </c>
      <c r="C210" s="52" t="s">
        <v>10</v>
      </c>
      <c r="D210" s="52" t="s">
        <v>57</v>
      </c>
      <c r="E210" s="50"/>
      <c r="F210" s="38"/>
      <c r="G210" s="48"/>
      <c r="H210" s="48"/>
      <c r="I210" s="48"/>
      <c r="J210" s="207" t="str">
        <f>IF(G210+14&gt;DATEVALUE("30/06/2021"),"Completo","")</f>
        <v/>
      </c>
      <c r="K210" s="221"/>
      <c r="L210" s="225"/>
      <c r="M210" s="221"/>
    </row>
    <row r="211" spans="1:13">
      <c r="A211" s="118" t="s">
        <v>482</v>
      </c>
      <c r="B211" s="118" t="s">
        <v>411</v>
      </c>
      <c r="C211" s="47" t="s">
        <v>13</v>
      </c>
      <c r="D211" s="47" t="s">
        <v>29</v>
      </c>
      <c r="E211" s="47" t="s">
        <v>368</v>
      </c>
      <c r="F211" s="47" t="s">
        <v>695</v>
      </c>
      <c r="G211" s="45">
        <v>44350</v>
      </c>
      <c r="H211" s="45">
        <v>44354</v>
      </c>
      <c r="I211" s="45">
        <v>44377</v>
      </c>
      <c r="J211" s="206" t="str">
        <f t="shared" si="5"/>
        <v/>
      </c>
      <c r="K211" s="230">
        <v>2</v>
      </c>
      <c r="L211" s="224"/>
      <c r="M211" s="220" t="s">
        <v>754</v>
      </c>
    </row>
    <row r="212" spans="1:13">
      <c r="A212" s="83" t="s">
        <v>482</v>
      </c>
      <c r="B212" s="83" t="s">
        <v>411</v>
      </c>
      <c r="C212" s="47" t="s">
        <v>13</v>
      </c>
      <c r="D212" s="47" t="s">
        <v>29</v>
      </c>
      <c r="E212" s="44" t="s">
        <v>362</v>
      </c>
      <c r="F212" s="46" t="s">
        <v>650</v>
      </c>
      <c r="G212" s="45">
        <v>44357</v>
      </c>
      <c r="H212" s="45">
        <v>44361</v>
      </c>
      <c r="I212" s="45">
        <v>44384</v>
      </c>
      <c r="J212" s="206" t="str">
        <f t="shared" si="5"/>
        <v/>
      </c>
      <c r="K212" s="220"/>
      <c r="L212" s="224"/>
      <c r="M212" s="220"/>
    </row>
    <row r="213" spans="1:13">
      <c r="A213" s="83" t="s">
        <v>482</v>
      </c>
      <c r="B213" s="83" t="s">
        <v>411</v>
      </c>
      <c r="C213" s="47" t="s">
        <v>13</v>
      </c>
      <c r="D213" s="47" t="s">
        <v>29</v>
      </c>
      <c r="E213" s="44" t="s">
        <v>363</v>
      </c>
      <c r="F213" s="46" t="s">
        <v>696</v>
      </c>
      <c r="G213" s="45">
        <v>44364</v>
      </c>
      <c r="H213" s="45">
        <v>44368</v>
      </c>
      <c r="I213" s="45">
        <v>44391</v>
      </c>
      <c r="J213" s="206" t="str">
        <f t="shared" si="5"/>
        <v/>
      </c>
      <c r="K213" s="220"/>
      <c r="L213" s="224"/>
      <c r="M213" s="220"/>
    </row>
    <row r="214" spans="1:13">
      <c r="A214" s="83" t="s">
        <v>482</v>
      </c>
      <c r="B214" s="83" t="s">
        <v>411</v>
      </c>
      <c r="C214" s="47" t="s">
        <v>13</v>
      </c>
      <c r="D214" s="47" t="s">
        <v>29</v>
      </c>
      <c r="E214" s="44" t="s">
        <v>99</v>
      </c>
      <c r="F214" s="46" t="s">
        <v>662</v>
      </c>
      <c r="G214" s="45">
        <v>44371</v>
      </c>
      <c r="H214" s="45">
        <v>44375</v>
      </c>
      <c r="I214" s="45">
        <v>44398</v>
      </c>
      <c r="J214" s="206" t="str">
        <f t="shared" si="5"/>
        <v>Completo</v>
      </c>
      <c r="K214" s="220"/>
      <c r="L214" s="224"/>
      <c r="M214" s="220"/>
    </row>
    <row r="215" spans="1:13">
      <c r="A215" s="141" t="s">
        <v>482</v>
      </c>
      <c r="B215" s="141" t="s">
        <v>411</v>
      </c>
      <c r="C215" s="52" t="s">
        <v>13</v>
      </c>
      <c r="D215" s="52" t="s">
        <v>29</v>
      </c>
      <c r="E215" s="50"/>
      <c r="F215" s="51"/>
      <c r="G215" s="48"/>
      <c r="H215" s="48"/>
      <c r="I215" s="48"/>
      <c r="J215" s="207" t="str">
        <f t="shared" si="5"/>
        <v/>
      </c>
      <c r="K215" s="221"/>
      <c r="L215" s="225"/>
      <c r="M215" s="221"/>
    </row>
    <row r="216" spans="1:13">
      <c r="A216" s="118" t="s">
        <v>482</v>
      </c>
      <c r="B216" s="118" t="s">
        <v>411</v>
      </c>
      <c r="C216" s="47" t="s">
        <v>13</v>
      </c>
      <c r="D216" s="47" t="s">
        <v>15</v>
      </c>
      <c r="E216" s="47" t="s">
        <v>368</v>
      </c>
      <c r="F216" s="47" t="s">
        <v>695</v>
      </c>
      <c r="G216" s="45">
        <v>44350</v>
      </c>
      <c r="H216" s="45">
        <v>44354</v>
      </c>
      <c r="I216" s="45">
        <v>44378</v>
      </c>
      <c r="J216" s="206" t="str">
        <f t="shared" si="5"/>
        <v/>
      </c>
      <c r="K216" s="230">
        <v>2</v>
      </c>
      <c r="L216" s="224"/>
      <c r="M216" s="220" t="s">
        <v>754</v>
      </c>
    </row>
    <row r="217" spans="1:13">
      <c r="A217" s="83" t="s">
        <v>482</v>
      </c>
      <c r="B217" s="83" t="s">
        <v>411</v>
      </c>
      <c r="C217" s="47" t="s">
        <v>13</v>
      </c>
      <c r="D217" s="47" t="s">
        <v>15</v>
      </c>
      <c r="E217" s="44" t="s">
        <v>362</v>
      </c>
      <c r="F217" s="46" t="s">
        <v>650</v>
      </c>
      <c r="G217" s="45">
        <v>44357</v>
      </c>
      <c r="H217" s="45">
        <v>44361</v>
      </c>
      <c r="I217" s="45">
        <v>44385</v>
      </c>
      <c r="J217" s="206" t="str">
        <f t="shared" si="5"/>
        <v/>
      </c>
      <c r="K217" s="220"/>
      <c r="L217" s="224"/>
      <c r="M217" s="220"/>
    </row>
    <row r="218" spans="1:13">
      <c r="A218" s="83" t="s">
        <v>482</v>
      </c>
      <c r="B218" s="83" t="s">
        <v>411</v>
      </c>
      <c r="C218" s="47" t="s">
        <v>13</v>
      </c>
      <c r="D218" s="47" t="s">
        <v>15</v>
      </c>
      <c r="E218" s="44" t="s">
        <v>363</v>
      </c>
      <c r="F218" s="46" t="s">
        <v>696</v>
      </c>
      <c r="G218" s="45">
        <v>44364</v>
      </c>
      <c r="H218" s="45">
        <v>44368</v>
      </c>
      <c r="I218" s="45">
        <v>44392</v>
      </c>
      <c r="J218" s="206" t="str">
        <f t="shared" si="5"/>
        <v/>
      </c>
      <c r="K218" s="220"/>
      <c r="L218" s="224"/>
      <c r="M218" s="220"/>
    </row>
    <row r="219" spans="1:13">
      <c r="A219" s="83" t="s">
        <v>482</v>
      </c>
      <c r="B219" s="83" t="s">
        <v>411</v>
      </c>
      <c r="C219" s="47" t="s">
        <v>13</v>
      </c>
      <c r="D219" s="47" t="s">
        <v>15</v>
      </c>
      <c r="E219" s="44" t="s">
        <v>99</v>
      </c>
      <c r="F219" s="46" t="s">
        <v>662</v>
      </c>
      <c r="G219" s="45">
        <v>44371</v>
      </c>
      <c r="H219" s="45">
        <v>44375</v>
      </c>
      <c r="I219" s="45">
        <v>44399</v>
      </c>
      <c r="J219" s="206" t="str">
        <f t="shared" si="5"/>
        <v>Completo</v>
      </c>
      <c r="K219" s="220"/>
      <c r="L219" s="224"/>
      <c r="M219" s="220"/>
    </row>
    <row r="220" spans="1:13">
      <c r="A220" s="141" t="s">
        <v>482</v>
      </c>
      <c r="B220" s="141" t="s">
        <v>411</v>
      </c>
      <c r="C220" s="52" t="s">
        <v>13</v>
      </c>
      <c r="D220" s="52" t="s">
        <v>15</v>
      </c>
      <c r="E220" s="50"/>
      <c r="F220" s="51"/>
      <c r="G220" s="48"/>
      <c r="H220" s="48"/>
      <c r="I220" s="48"/>
      <c r="J220" s="207" t="str">
        <f t="shared" si="5"/>
        <v/>
      </c>
      <c r="K220" s="221"/>
      <c r="L220" s="225"/>
      <c r="M220" s="221"/>
    </row>
    <row r="221" spans="1:13">
      <c r="A221" s="83" t="s">
        <v>482</v>
      </c>
      <c r="B221" s="83" t="s">
        <v>411</v>
      </c>
      <c r="C221" s="47" t="s">
        <v>13</v>
      </c>
      <c r="D221" s="47" t="s">
        <v>602</v>
      </c>
      <c r="E221" s="47" t="s">
        <v>362</v>
      </c>
      <c r="F221" s="47" t="s">
        <v>650</v>
      </c>
      <c r="G221" s="45">
        <v>44357</v>
      </c>
      <c r="H221" s="45">
        <v>44361</v>
      </c>
      <c r="I221" s="45">
        <v>44391</v>
      </c>
      <c r="J221" s="206" t="str">
        <f>IF(G221+14&gt;DATEVALUE("30/06/2021"),"Completo","")</f>
        <v/>
      </c>
      <c r="K221" s="230">
        <v>2</v>
      </c>
      <c r="L221" s="224"/>
      <c r="M221" s="220" t="s">
        <v>755</v>
      </c>
    </row>
    <row r="222" spans="1:13">
      <c r="A222" s="83" t="s">
        <v>482</v>
      </c>
      <c r="B222" s="83" t="s">
        <v>411</v>
      </c>
      <c r="C222" s="47" t="s">
        <v>13</v>
      </c>
      <c r="D222" s="47" t="s">
        <v>602</v>
      </c>
      <c r="E222" s="47" t="s">
        <v>99</v>
      </c>
      <c r="F222" s="47" t="s">
        <v>662</v>
      </c>
      <c r="G222" s="45">
        <v>44371</v>
      </c>
      <c r="H222" s="45">
        <v>44375</v>
      </c>
      <c r="I222" s="45">
        <v>44405</v>
      </c>
      <c r="J222" s="206" t="str">
        <f>IF(G222+14&gt;DATEVALUE("30/06/2021"),"Completo","")</f>
        <v>Completo</v>
      </c>
      <c r="K222" s="220"/>
      <c r="L222" s="224"/>
      <c r="M222" s="220"/>
    </row>
    <row r="223" spans="1:13">
      <c r="A223" s="83" t="s">
        <v>482</v>
      </c>
      <c r="B223" s="83" t="s">
        <v>411</v>
      </c>
      <c r="C223" s="47" t="s">
        <v>13</v>
      </c>
      <c r="D223" s="47" t="s">
        <v>602</v>
      </c>
      <c r="E223" s="104"/>
      <c r="F223" s="104"/>
      <c r="G223" s="45"/>
      <c r="H223" s="45"/>
      <c r="I223" s="45"/>
      <c r="J223" s="206" t="str">
        <f>IF(G223+14&gt;DATEVALUE("30/06/2021"),"Completo","")</f>
        <v/>
      </c>
      <c r="K223" s="220"/>
      <c r="L223" s="224"/>
      <c r="M223" s="220"/>
    </row>
    <row r="224" spans="1:13">
      <c r="A224" s="83" t="s">
        <v>482</v>
      </c>
      <c r="B224" s="83" t="s">
        <v>411</v>
      </c>
      <c r="C224" s="47" t="s">
        <v>13</v>
      </c>
      <c r="D224" s="47" t="s">
        <v>602</v>
      </c>
      <c r="E224" s="44"/>
      <c r="F224" s="46"/>
      <c r="G224" s="45"/>
      <c r="H224" s="45"/>
      <c r="I224" s="45"/>
      <c r="J224" s="206" t="str">
        <f>IF(G224+14&gt;DATEVALUE("30/06/2021"),"Completo","")</f>
        <v/>
      </c>
      <c r="K224" s="220"/>
      <c r="L224" s="224"/>
      <c r="M224" s="220"/>
    </row>
    <row r="225" spans="1:13">
      <c r="A225" s="141" t="s">
        <v>482</v>
      </c>
      <c r="B225" s="141" t="s">
        <v>411</v>
      </c>
      <c r="C225" s="52" t="s">
        <v>13</v>
      </c>
      <c r="D225" s="52" t="s">
        <v>602</v>
      </c>
      <c r="E225" s="50"/>
      <c r="F225" s="51"/>
      <c r="G225" s="48"/>
      <c r="H225" s="48"/>
      <c r="I225" s="48"/>
      <c r="J225" s="207" t="str">
        <f>IF(G225+14&gt;DATEVALUE("30/06/2021"),"Completo","")</f>
        <v/>
      </c>
      <c r="K225" s="221"/>
      <c r="L225" s="225"/>
      <c r="M225" s="221"/>
    </row>
    <row r="226" spans="1:13">
      <c r="A226" s="118" t="s">
        <v>482</v>
      </c>
      <c r="B226" s="118" t="s">
        <v>411</v>
      </c>
      <c r="C226" s="47" t="s">
        <v>13</v>
      </c>
      <c r="D226" s="47" t="s">
        <v>23</v>
      </c>
      <c r="E226" s="192" t="s">
        <v>789</v>
      </c>
      <c r="F226" s="47" t="s">
        <v>692</v>
      </c>
      <c r="G226" s="45">
        <v>44351</v>
      </c>
      <c r="H226" s="45">
        <v>44357</v>
      </c>
      <c r="I226" s="45">
        <v>44382</v>
      </c>
      <c r="J226" s="206" t="str">
        <f t="shared" si="5"/>
        <v/>
      </c>
      <c r="K226" s="230">
        <v>3</v>
      </c>
      <c r="L226" s="224"/>
      <c r="M226" s="220" t="s">
        <v>754</v>
      </c>
    </row>
    <row r="227" spans="1:13">
      <c r="A227" s="83" t="s">
        <v>482</v>
      </c>
      <c r="B227" s="83" t="s">
        <v>411</v>
      </c>
      <c r="C227" s="47" t="s">
        <v>13</v>
      </c>
      <c r="D227" s="47" t="s">
        <v>23</v>
      </c>
      <c r="E227" s="192" t="s">
        <v>90</v>
      </c>
      <c r="F227" s="47" t="s">
        <v>689</v>
      </c>
      <c r="G227" s="25">
        <v>44358</v>
      </c>
      <c r="H227" s="25">
        <v>44364</v>
      </c>
      <c r="I227" s="45">
        <v>44389</v>
      </c>
      <c r="J227" s="206" t="str">
        <f t="shared" si="5"/>
        <v/>
      </c>
      <c r="K227" s="220"/>
      <c r="L227" s="224"/>
      <c r="M227" s="220"/>
    </row>
    <row r="228" spans="1:13">
      <c r="A228" s="83" t="s">
        <v>482</v>
      </c>
      <c r="B228" s="83" t="s">
        <v>411</v>
      </c>
      <c r="C228" s="47" t="s">
        <v>13</v>
      </c>
      <c r="D228" s="47" t="s">
        <v>23</v>
      </c>
      <c r="E228" s="192" t="s">
        <v>796</v>
      </c>
      <c r="F228" s="47" t="s">
        <v>693</v>
      </c>
      <c r="G228" s="25">
        <v>44365</v>
      </c>
      <c r="H228" s="25">
        <v>44371</v>
      </c>
      <c r="I228" s="45">
        <v>44396</v>
      </c>
      <c r="J228" s="206" t="str">
        <f t="shared" si="5"/>
        <v/>
      </c>
      <c r="K228" s="220"/>
      <c r="L228" s="224"/>
      <c r="M228" s="220"/>
    </row>
    <row r="229" spans="1:13">
      <c r="A229" s="83" t="s">
        <v>482</v>
      </c>
      <c r="B229" s="83" t="s">
        <v>411</v>
      </c>
      <c r="C229" s="47" t="s">
        <v>13</v>
      </c>
      <c r="D229" s="47" t="s">
        <v>23</v>
      </c>
      <c r="E229" s="114" t="s">
        <v>773</v>
      </c>
      <c r="F229" s="191" t="s">
        <v>691</v>
      </c>
      <c r="G229" s="28">
        <v>44372</v>
      </c>
      <c r="H229" s="28">
        <v>44378</v>
      </c>
      <c r="I229" s="28">
        <v>44403</v>
      </c>
      <c r="J229" s="206" t="str">
        <f t="shared" si="5"/>
        <v>Completo</v>
      </c>
      <c r="K229" s="220"/>
      <c r="L229" s="224"/>
      <c r="M229" s="220"/>
    </row>
    <row r="230" spans="1:13">
      <c r="A230" s="141" t="s">
        <v>482</v>
      </c>
      <c r="B230" s="141" t="s">
        <v>411</v>
      </c>
      <c r="C230" s="52" t="s">
        <v>13</v>
      </c>
      <c r="D230" s="52" t="s">
        <v>23</v>
      </c>
      <c r="E230" s="101"/>
      <c r="F230" s="51"/>
      <c r="G230" s="48"/>
      <c r="H230" s="48"/>
      <c r="I230" s="48"/>
      <c r="J230" s="207" t="str">
        <f t="shared" si="5"/>
        <v/>
      </c>
      <c r="K230" s="221"/>
      <c r="L230" s="225"/>
      <c r="M230" s="221"/>
    </row>
    <row r="231" spans="1:13">
      <c r="A231" s="83" t="s">
        <v>482</v>
      </c>
      <c r="B231" s="83" t="s">
        <v>411</v>
      </c>
      <c r="C231" s="47" t="s">
        <v>13</v>
      </c>
      <c r="D231" s="47" t="s">
        <v>55</v>
      </c>
      <c r="E231" s="192" t="s">
        <v>789</v>
      </c>
      <c r="F231" s="47" t="s">
        <v>692</v>
      </c>
      <c r="G231" s="45">
        <v>44351</v>
      </c>
      <c r="H231" s="45">
        <v>44357</v>
      </c>
      <c r="I231" s="45">
        <v>44387</v>
      </c>
      <c r="J231" s="206" t="str">
        <f t="shared" si="5"/>
        <v/>
      </c>
      <c r="K231" s="230">
        <v>3</v>
      </c>
      <c r="L231" s="224"/>
      <c r="M231" s="220" t="s">
        <v>754</v>
      </c>
    </row>
    <row r="232" spans="1:13">
      <c r="A232" s="83" t="s">
        <v>482</v>
      </c>
      <c r="B232" s="83" t="s">
        <v>411</v>
      </c>
      <c r="C232" s="47" t="s">
        <v>13</v>
      </c>
      <c r="D232" s="47" t="s">
        <v>55</v>
      </c>
      <c r="E232" s="192" t="s">
        <v>90</v>
      </c>
      <c r="F232" s="47" t="s">
        <v>689</v>
      </c>
      <c r="G232" s="25">
        <v>44358</v>
      </c>
      <c r="H232" s="25">
        <v>44364</v>
      </c>
      <c r="I232" s="45">
        <v>44394</v>
      </c>
      <c r="J232" s="206" t="str">
        <f t="shared" si="5"/>
        <v/>
      </c>
      <c r="K232" s="220"/>
      <c r="L232" s="224"/>
      <c r="M232" s="220"/>
    </row>
    <row r="233" spans="1:13">
      <c r="A233" s="83" t="s">
        <v>482</v>
      </c>
      <c r="B233" s="83" t="s">
        <v>411</v>
      </c>
      <c r="C233" s="47" t="s">
        <v>13</v>
      </c>
      <c r="D233" s="47" t="s">
        <v>55</v>
      </c>
      <c r="E233" s="192" t="s">
        <v>796</v>
      </c>
      <c r="F233" s="47" t="s">
        <v>693</v>
      </c>
      <c r="G233" s="25">
        <v>44365</v>
      </c>
      <c r="H233" s="25">
        <v>44371</v>
      </c>
      <c r="I233" s="45">
        <v>44401</v>
      </c>
      <c r="J233" s="206" t="str">
        <f t="shared" si="5"/>
        <v/>
      </c>
      <c r="K233" s="220"/>
      <c r="L233" s="224"/>
      <c r="M233" s="220"/>
    </row>
    <row r="234" spans="1:13">
      <c r="A234" s="83" t="s">
        <v>482</v>
      </c>
      <c r="B234" s="83" t="s">
        <v>411</v>
      </c>
      <c r="C234" s="47" t="s">
        <v>13</v>
      </c>
      <c r="D234" s="47" t="s">
        <v>55</v>
      </c>
      <c r="E234" s="114" t="s">
        <v>773</v>
      </c>
      <c r="F234" s="191" t="s">
        <v>691</v>
      </c>
      <c r="G234" s="187">
        <v>44372</v>
      </c>
      <c r="H234" s="187">
        <v>44378</v>
      </c>
      <c r="I234" s="187">
        <v>44409</v>
      </c>
      <c r="J234" s="206" t="str">
        <f t="shared" si="5"/>
        <v>Completo</v>
      </c>
      <c r="K234" s="220"/>
      <c r="L234" s="224"/>
      <c r="M234" s="220"/>
    </row>
    <row r="235" spans="1:13">
      <c r="A235" s="141" t="s">
        <v>482</v>
      </c>
      <c r="B235" s="141" t="s">
        <v>411</v>
      </c>
      <c r="C235" s="52" t="s">
        <v>13</v>
      </c>
      <c r="D235" s="52" t="s">
        <v>55</v>
      </c>
      <c r="E235" s="101"/>
      <c r="F235" s="51"/>
      <c r="G235" s="48"/>
      <c r="H235" s="48"/>
      <c r="I235" s="48"/>
      <c r="J235" s="207" t="str">
        <f t="shared" si="5"/>
        <v/>
      </c>
      <c r="K235" s="221"/>
      <c r="L235" s="225"/>
      <c r="M235" s="221"/>
    </row>
    <row r="236" spans="1:13">
      <c r="A236" s="83" t="s">
        <v>482</v>
      </c>
      <c r="B236" s="83" t="s">
        <v>411</v>
      </c>
      <c r="C236" s="47" t="s">
        <v>13</v>
      </c>
      <c r="D236" s="47" t="s">
        <v>27</v>
      </c>
      <c r="E236" s="47" t="s">
        <v>368</v>
      </c>
      <c r="F236" s="47" t="s">
        <v>695</v>
      </c>
      <c r="G236" s="45">
        <v>44350</v>
      </c>
      <c r="H236" s="45">
        <v>44354</v>
      </c>
      <c r="I236" s="45">
        <v>44375</v>
      </c>
      <c r="J236" s="206" t="str">
        <f t="shared" si="5"/>
        <v/>
      </c>
      <c r="K236" s="230">
        <v>2</v>
      </c>
      <c r="L236" s="224"/>
      <c r="M236" s="220" t="s">
        <v>754</v>
      </c>
    </row>
    <row r="237" spans="1:13">
      <c r="A237" s="83" t="s">
        <v>482</v>
      </c>
      <c r="B237" s="83" t="s">
        <v>411</v>
      </c>
      <c r="C237" s="47" t="s">
        <v>13</v>
      </c>
      <c r="D237" s="47" t="s">
        <v>27</v>
      </c>
      <c r="E237" s="44" t="s">
        <v>362</v>
      </c>
      <c r="F237" s="46" t="s">
        <v>650</v>
      </c>
      <c r="G237" s="45">
        <v>44357</v>
      </c>
      <c r="H237" s="45">
        <v>44361</v>
      </c>
      <c r="I237" s="45">
        <v>44382</v>
      </c>
      <c r="J237" s="206" t="str">
        <f t="shared" si="5"/>
        <v/>
      </c>
      <c r="K237" s="220"/>
      <c r="L237" s="224"/>
      <c r="M237" s="220"/>
    </row>
    <row r="238" spans="1:13">
      <c r="A238" s="83" t="s">
        <v>482</v>
      </c>
      <c r="B238" s="83" t="s">
        <v>411</v>
      </c>
      <c r="C238" s="47" t="s">
        <v>13</v>
      </c>
      <c r="D238" s="47" t="s">
        <v>27</v>
      </c>
      <c r="E238" s="44" t="s">
        <v>363</v>
      </c>
      <c r="F238" s="46" t="s">
        <v>696</v>
      </c>
      <c r="G238" s="45">
        <v>44364</v>
      </c>
      <c r="H238" s="45">
        <v>44368</v>
      </c>
      <c r="I238" s="45">
        <v>44389</v>
      </c>
      <c r="J238" s="206" t="str">
        <f t="shared" si="5"/>
        <v/>
      </c>
      <c r="K238" s="220"/>
      <c r="L238" s="224"/>
      <c r="M238" s="220"/>
    </row>
    <row r="239" spans="1:13">
      <c r="A239" s="83" t="s">
        <v>482</v>
      </c>
      <c r="B239" s="83" t="s">
        <v>411</v>
      </c>
      <c r="C239" s="47" t="s">
        <v>13</v>
      </c>
      <c r="D239" s="47" t="s">
        <v>27</v>
      </c>
      <c r="E239" s="44" t="s">
        <v>99</v>
      </c>
      <c r="F239" s="46" t="s">
        <v>662</v>
      </c>
      <c r="G239" s="45">
        <v>44371</v>
      </c>
      <c r="H239" s="45">
        <v>44375</v>
      </c>
      <c r="I239" s="45">
        <v>44396</v>
      </c>
      <c r="J239" s="206" t="str">
        <f t="shared" si="5"/>
        <v>Completo</v>
      </c>
      <c r="K239" s="220"/>
      <c r="L239" s="224"/>
      <c r="M239" s="220"/>
    </row>
    <row r="240" spans="1:13">
      <c r="A240" s="141" t="s">
        <v>482</v>
      </c>
      <c r="B240" s="141" t="s">
        <v>411</v>
      </c>
      <c r="C240" s="52" t="s">
        <v>13</v>
      </c>
      <c r="D240" s="52" t="s">
        <v>27</v>
      </c>
      <c r="E240" s="101"/>
      <c r="F240" s="38"/>
      <c r="G240" s="48"/>
      <c r="H240" s="48"/>
      <c r="I240" s="48"/>
      <c r="J240" s="207" t="str">
        <f t="shared" si="5"/>
        <v/>
      </c>
      <c r="K240" s="221"/>
      <c r="L240" s="225"/>
      <c r="M240" s="221"/>
    </row>
    <row r="241" spans="1:13">
      <c r="A241" s="83" t="s">
        <v>482</v>
      </c>
      <c r="B241" s="83" t="s">
        <v>411</v>
      </c>
      <c r="C241" s="47" t="s">
        <v>13</v>
      </c>
      <c r="D241" s="47" t="s">
        <v>14</v>
      </c>
      <c r="E241" s="47" t="s">
        <v>368</v>
      </c>
      <c r="F241" s="47" t="s">
        <v>695</v>
      </c>
      <c r="G241" s="45">
        <v>44350</v>
      </c>
      <c r="H241" s="45">
        <v>44354</v>
      </c>
      <c r="I241" s="45">
        <v>44371</v>
      </c>
      <c r="J241" s="206" t="str">
        <f t="shared" si="5"/>
        <v/>
      </c>
      <c r="K241" s="230">
        <v>2</v>
      </c>
      <c r="L241" s="224"/>
      <c r="M241" s="220" t="s">
        <v>754</v>
      </c>
    </row>
    <row r="242" spans="1:13">
      <c r="A242" s="83" t="s">
        <v>482</v>
      </c>
      <c r="B242" s="83" t="s">
        <v>411</v>
      </c>
      <c r="C242" s="47" t="s">
        <v>13</v>
      </c>
      <c r="D242" s="47" t="s">
        <v>14</v>
      </c>
      <c r="E242" s="44" t="s">
        <v>362</v>
      </c>
      <c r="F242" s="46" t="s">
        <v>650</v>
      </c>
      <c r="G242" s="45">
        <v>44357</v>
      </c>
      <c r="H242" s="45">
        <v>44361</v>
      </c>
      <c r="I242" s="45">
        <v>44378</v>
      </c>
      <c r="J242" s="206" t="str">
        <f t="shared" si="5"/>
        <v/>
      </c>
      <c r="K242" s="220"/>
      <c r="L242" s="224"/>
      <c r="M242" s="220"/>
    </row>
    <row r="243" spans="1:13">
      <c r="A243" s="83" t="s">
        <v>482</v>
      </c>
      <c r="B243" s="83" t="s">
        <v>411</v>
      </c>
      <c r="C243" s="47" t="s">
        <v>13</v>
      </c>
      <c r="D243" s="47" t="s">
        <v>14</v>
      </c>
      <c r="E243" s="44" t="s">
        <v>363</v>
      </c>
      <c r="F243" s="46" t="s">
        <v>696</v>
      </c>
      <c r="G243" s="45">
        <v>44364</v>
      </c>
      <c r="H243" s="45">
        <v>44368</v>
      </c>
      <c r="I243" s="45">
        <v>44385</v>
      </c>
      <c r="J243" s="206" t="str">
        <f t="shared" si="5"/>
        <v/>
      </c>
      <c r="K243" s="220"/>
      <c r="L243" s="224"/>
      <c r="M243" s="220"/>
    </row>
    <row r="244" spans="1:13">
      <c r="A244" s="83" t="s">
        <v>482</v>
      </c>
      <c r="B244" s="83" t="s">
        <v>411</v>
      </c>
      <c r="C244" s="47" t="s">
        <v>13</v>
      </c>
      <c r="D244" s="47" t="s">
        <v>14</v>
      </c>
      <c r="E244" s="44" t="s">
        <v>99</v>
      </c>
      <c r="F244" s="46" t="s">
        <v>662</v>
      </c>
      <c r="G244" s="45">
        <v>44371</v>
      </c>
      <c r="H244" s="45">
        <v>44375</v>
      </c>
      <c r="I244" s="45">
        <v>44392</v>
      </c>
      <c r="J244" s="206" t="str">
        <f t="shared" si="5"/>
        <v>Completo</v>
      </c>
      <c r="K244" s="220"/>
      <c r="L244" s="224"/>
      <c r="M244" s="220"/>
    </row>
    <row r="245" spans="1:13">
      <c r="A245" s="141" t="s">
        <v>482</v>
      </c>
      <c r="B245" s="141" t="s">
        <v>411</v>
      </c>
      <c r="C245" s="52" t="s">
        <v>13</v>
      </c>
      <c r="D245" s="52" t="s">
        <v>14</v>
      </c>
      <c r="E245" s="101"/>
      <c r="F245" s="20"/>
      <c r="G245" s="48"/>
      <c r="H245" s="48"/>
      <c r="I245" s="48"/>
      <c r="J245" s="207" t="str">
        <f t="shared" si="5"/>
        <v/>
      </c>
      <c r="K245" s="221"/>
      <c r="L245" s="225"/>
      <c r="M245" s="221"/>
    </row>
    <row r="246" spans="1:13">
      <c r="A246" s="118" t="s">
        <v>489</v>
      </c>
      <c r="B246" s="118" t="s">
        <v>411</v>
      </c>
      <c r="C246" s="47" t="s">
        <v>16</v>
      </c>
      <c r="D246" s="47" t="s">
        <v>29</v>
      </c>
      <c r="E246" s="47" t="s">
        <v>663</v>
      </c>
      <c r="F246" s="47" t="s">
        <v>664</v>
      </c>
      <c r="G246" s="45">
        <v>44349</v>
      </c>
      <c r="H246" s="45">
        <v>44354</v>
      </c>
      <c r="I246" s="45">
        <v>44373</v>
      </c>
      <c r="J246" s="206" t="str">
        <f t="shared" si="5"/>
        <v/>
      </c>
      <c r="K246" s="230">
        <v>2</v>
      </c>
      <c r="L246" s="224"/>
      <c r="M246" s="220" t="s">
        <v>754</v>
      </c>
    </row>
    <row r="247" spans="1:13">
      <c r="A247" s="83" t="s">
        <v>489</v>
      </c>
      <c r="B247" s="83" t="s">
        <v>411</v>
      </c>
      <c r="C247" s="47" t="s">
        <v>16</v>
      </c>
      <c r="D247" s="47" t="s">
        <v>29</v>
      </c>
      <c r="E247" s="47" t="s">
        <v>665</v>
      </c>
      <c r="F247" s="47" t="s">
        <v>666</v>
      </c>
      <c r="G247" s="45">
        <v>44356</v>
      </c>
      <c r="H247" s="45">
        <v>44361</v>
      </c>
      <c r="I247" s="45">
        <v>44380</v>
      </c>
      <c r="J247" s="206" t="str">
        <f t="shared" si="5"/>
        <v/>
      </c>
      <c r="K247" s="220"/>
      <c r="L247" s="224"/>
      <c r="M247" s="220"/>
    </row>
    <row r="248" spans="1:13">
      <c r="A248" s="83" t="s">
        <v>489</v>
      </c>
      <c r="B248" s="83" t="s">
        <v>411</v>
      </c>
      <c r="C248" s="47" t="s">
        <v>16</v>
      </c>
      <c r="D248" s="47" t="s">
        <v>29</v>
      </c>
      <c r="E248" s="44" t="s">
        <v>676</v>
      </c>
      <c r="F248" s="46" t="s">
        <v>653</v>
      </c>
      <c r="G248" s="45">
        <v>44363</v>
      </c>
      <c r="H248" s="45">
        <v>44368</v>
      </c>
      <c r="I248" s="45">
        <v>44387</v>
      </c>
      <c r="J248" s="206" t="str">
        <f t="shared" si="5"/>
        <v/>
      </c>
      <c r="K248" s="220"/>
      <c r="L248" s="224"/>
      <c r="M248" s="220"/>
    </row>
    <row r="249" spans="1:13">
      <c r="A249" s="83" t="s">
        <v>489</v>
      </c>
      <c r="B249" s="83" t="s">
        <v>411</v>
      </c>
      <c r="C249" s="47" t="s">
        <v>16</v>
      </c>
      <c r="D249" s="47" t="s">
        <v>29</v>
      </c>
      <c r="E249" s="44" t="s">
        <v>677</v>
      </c>
      <c r="F249" s="27" t="s">
        <v>654</v>
      </c>
      <c r="G249" s="45">
        <v>44370</v>
      </c>
      <c r="H249" s="45">
        <v>44375</v>
      </c>
      <c r="I249" s="45">
        <v>44394</v>
      </c>
      <c r="J249" s="206" t="str">
        <f t="shared" si="5"/>
        <v/>
      </c>
      <c r="K249" s="220"/>
      <c r="L249" s="224"/>
      <c r="M249" s="220"/>
    </row>
    <row r="250" spans="1:13">
      <c r="A250" s="141" t="s">
        <v>489</v>
      </c>
      <c r="B250" s="141" t="s">
        <v>411</v>
      </c>
      <c r="C250" s="52" t="s">
        <v>16</v>
      </c>
      <c r="D250" s="52" t="s">
        <v>29</v>
      </c>
      <c r="E250" s="6" t="s">
        <v>704</v>
      </c>
      <c r="F250" s="52" t="s">
        <v>655</v>
      </c>
      <c r="G250" s="53">
        <v>44377</v>
      </c>
      <c r="H250" s="53">
        <v>44382</v>
      </c>
      <c r="I250" s="53">
        <v>44401</v>
      </c>
      <c r="J250" s="207" t="str">
        <f t="shared" si="5"/>
        <v>Completo</v>
      </c>
      <c r="K250" s="221"/>
      <c r="L250" s="225"/>
      <c r="M250" s="221"/>
    </row>
    <row r="251" spans="1:13">
      <c r="A251" s="83" t="s">
        <v>489</v>
      </c>
      <c r="B251" s="83" t="s">
        <v>411</v>
      </c>
      <c r="C251" s="47" t="s">
        <v>16</v>
      </c>
      <c r="D251" s="47" t="s">
        <v>15</v>
      </c>
      <c r="E251" s="47" t="s">
        <v>663</v>
      </c>
      <c r="F251" s="47" t="s">
        <v>664</v>
      </c>
      <c r="G251" s="28">
        <v>44349</v>
      </c>
      <c r="H251" s="28">
        <v>44354</v>
      </c>
      <c r="I251" s="28">
        <v>44375</v>
      </c>
      <c r="J251" s="206" t="str">
        <f t="shared" si="5"/>
        <v/>
      </c>
      <c r="K251" s="230">
        <v>2</v>
      </c>
      <c r="L251" s="224"/>
      <c r="M251" s="220" t="s">
        <v>754</v>
      </c>
    </row>
    <row r="252" spans="1:13">
      <c r="A252" s="83" t="s">
        <v>489</v>
      </c>
      <c r="B252" s="83" t="s">
        <v>411</v>
      </c>
      <c r="C252" s="47" t="s">
        <v>16</v>
      </c>
      <c r="D252" s="47" t="s">
        <v>15</v>
      </c>
      <c r="E252" s="47" t="s">
        <v>665</v>
      </c>
      <c r="F252" s="47" t="s">
        <v>666</v>
      </c>
      <c r="G252" s="28">
        <v>44356</v>
      </c>
      <c r="H252" s="28">
        <v>44361</v>
      </c>
      <c r="I252" s="28">
        <v>44382</v>
      </c>
      <c r="J252" s="206" t="str">
        <f t="shared" si="5"/>
        <v/>
      </c>
      <c r="K252" s="220"/>
      <c r="L252" s="224"/>
      <c r="M252" s="220"/>
    </row>
    <row r="253" spans="1:13">
      <c r="A253" s="83" t="s">
        <v>489</v>
      </c>
      <c r="B253" s="83" t="s">
        <v>411</v>
      </c>
      <c r="C253" s="47" t="s">
        <v>16</v>
      </c>
      <c r="D253" s="47" t="s">
        <v>15</v>
      </c>
      <c r="E253" s="49" t="s">
        <v>676</v>
      </c>
      <c r="F253" s="49" t="s">
        <v>653</v>
      </c>
      <c r="G253" s="28">
        <v>44363</v>
      </c>
      <c r="H253" s="28">
        <v>44368</v>
      </c>
      <c r="I253" s="28">
        <v>44389</v>
      </c>
      <c r="J253" s="206" t="str">
        <f t="shared" si="5"/>
        <v/>
      </c>
      <c r="K253" s="220"/>
      <c r="L253" s="224"/>
      <c r="M253" s="220"/>
    </row>
    <row r="254" spans="1:13">
      <c r="A254" s="83" t="s">
        <v>489</v>
      </c>
      <c r="B254" s="83" t="s">
        <v>411</v>
      </c>
      <c r="C254" s="47" t="s">
        <v>16</v>
      </c>
      <c r="D254" s="47" t="s">
        <v>15</v>
      </c>
      <c r="E254" s="47" t="s">
        <v>677</v>
      </c>
      <c r="F254" s="47" t="s">
        <v>654</v>
      </c>
      <c r="G254" s="45">
        <v>44370</v>
      </c>
      <c r="H254" s="28">
        <v>44375</v>
      </c>
      <c r="I254" s="28">
        <v>44396</v>
      </c>
      <c r="J254" s="206" t="str">
        <f t="shared" si="5"/>
        <v/>
      </c>
      <c r="K254" s="220"/>
      <c r="L254" s="224"/>
      <c r="M254" s="220"/>
    </row>
    <row r="255" spans="1:13">
      <c r="A255" s="141" t="s">
        <v>489</v>
      </c>
      <c r="B255" s="141" t="s">
        <v>411</v>
      </c>
      <c r="C255" s="52" t="s">
        <v>16</v>
      </c>
      <c r="D255" s="52" t="s">
        <v>15</v>
      </c>
      <c r="E255" s="6" t="s">
        <v>704</v>
      </c>
      <c r="F255" s="52" t="s">
        <v>655</v>
      </c>
      <c r="G255" s="53">
        <v>44377</v>
      </c>
      <c r="H255" s="53">
        <v>44382</v>
      </c>
      <c r="I255" s="48">
        <v>44403</v>
      </c>
      <c r="J255" s="207" t="str">
        <f t="shared" si="5"/>
        <v>Completo</v>
      </c>
      <c r="K255" s="221"/>
      <c r="L255" s="225"/>
      <c r="M255" s="221"/>
    </row>
    <row r="256" spans="1:13">
      <c r="A256" s="83" t="s">
        <v>489</v>
      </c>
      <c r="B256" s="83" t="s">
        <v>411</v>
      </c>
      <c r="C256" s="47" t="s">
        <v>16</v>
      </c>
      <c r="D256" s="47" t="s">
        <v>23</v>
      </c>
      <c r="E256" s="47" t="s">
        <v>663</v>
      </c>
      <c r="F256" s="47" t="s">
        <v>651</v>
      </c>
      <c r="G256" s="45">
        <v>44349</v>
      </c>
      <c r="H256" s="28">
        <v>44354</v>
      </c>
      <c r="I256" s="28">
        <v>44381</v>
      </c>
      <c r="J256" s="206" t="str">
        <f t="shared" si="5"/>
        <v/>
      </c>
      <c r="K256" s="230">
        <v>2</v>
      </c>
      <c r="L256" s="224"/>
      <c r="M256" s="220" t="s">
        <v>754</v>
      </c>
    </row>
    <row r="257" spans="1:13">
      <c r="A257" s="83" t="s">
        <v>489</v>
      </c>
      <c r="B257" s="83" t="s">
        <v>411</v>
      </c>
      <c r="C257" s="47" t="s">
        <v>16</v>
      </c>
      <c r="D257" s="47" t="s">
        <v>23</v>
      </c>
      <c r="E257" s="47" t="s">
        <v>665</v>
      </c>
      <c r="F257" s="47" t="s">
        <v>652</v>
      </c>
      <c r="G257" s="28">
        <v>44356</v>
      </c>
      <c r="H257" s="28">
        <v>44361</v>
      </c>
      <c r="I257" s="45">
        <v>44388</v>
      </c>
      <c r="J257" s="206" t="str">
        <f t="shared" si="5"/>
        <v/>
      </c>
      <c r="K257" s="220"/>
      <c r="L257" s="224"/>
      <c r="M257" s="220"/>
    </row>
    <row r="258" spans="1:13">
      <c r="A258" s="83" t="s">
        <v>489</v>
      </c>
      <c r="B258" s="83" t="s">
        <v>411</v>
      </c>
      <c r="C258" s="47" t="s">
        <v>16</v>
      </c>
      <c r="D258" s="47" t="s">
        <v>23</v>
      </c>
      <c r="E258" s="49" t="s">
        <v>676</v>
      </c>
      <c r="F258" s="49" t="s">
        <v>653</v>
      </c>
      <c r="G258" s="45">
        <v>44363</v>
      </c>
      <c r="H258" s="28">
        <v>44368</v>
      </c>
      <c r="I258" s="28">
        <v>44395</v>
      </c>
      <c r="J258" s="206" t="str">
        <f t="shared" si="5"/>
        <v/>
      </c>
      <c r="K258" s="220"/>
      <c r="L258" s="224"/>
      <c r="M258" s="220"/>
    </row>
    <row r="259" spans="1:13">
      <c r="A259" s="83" t="s">
        <v>489</v>
      </c>
      <c r="B259" s="83" t="s">
        <v>411</v>
      </c>
      <c r="C259" s="47" t="s">
        <v>16</v>
      </c>
      <c r="D259" s="47" t="s">
        <v>23</v>
      </c>
      <c r="E259" s="47" t="s">
        <v>677</v>
      </c>
      <c r="F259" s="47" t="s">
        <v>654</v>
      </c>
      <c r="G259" s="28">
        <v>44370</v>
      </c>
      <c r="H259" s="28">
        <v>44375</v>
      </c>
      <c r="I259" s="45">
        <v>44402</v>
      </c>
      <c r="J259" s="206" t="str">
        <f t="shared" si="5"/>
        <v/>
      </c>
      <c r="K259" s="220"/>
      <c r="L259" s="224"/>
      <c r="M259" s="220"/>
    </row>
    <row r="260" spans="1:13">
      <c r="A260" s="141" t="s">
        <v>489</v>
      </c>
      <c r="B260" s="141" t="s">
        <v>411</v>
      </c>
      <c r="C260" s="52" t="s">
        <v>16</v>
      </c>
      <c r="D260" s="52" t="s">
        <v>23</v>
      </c>
      <c r="E260" s="6" t="s">
        <v>704</v>
      </c>
      <c r="F260" s="52" t="s">
        <v>655</v>
      </c>
      <c r="G260" s="53">
        <v>44377</v>
      </c>
      <c r="H260" s="53">
        <v>44382</v>
      </c>
      <c r="I260" s="53">
        <v>44409</v>
      </c>
      <c r="J260" s="207" t="str">
        <f t="shared" ref="J260:J323" si="6">IF(G260+7&gt;DATEVALUE("30/06/2021"),"Completo","")</f>
        <v>Completo</v>
      </c>
      <c r="K260" s="221"/>
      <c r="L260" s="225"/>
      <c r="M260" s="221"/>
    </row>
    <row r="261" spans="1:13">
      <c r="A261" s="83" t="s">
        <v>489</v>
      </c>
      <c r="B261" s="83" t="s">
        <v>411</v>
      </c>
      <c r="C261" s="47" t="s">
        <v>16</v>
      </c>
      <c r="D261" s="47" t="s">
        <v>55</v>
      </c>
      <c r="E261" s="47" t="s">
        <v>667</v>
      </c>
      <c r="F261" s="47" t="s">
        <v>668</v>
      </c>
      <c r="G261" s="28">
        <v>44349</v>
      </c>
      <c r="H261" s="28">
        <v>44355</v>
      </c>
      <c r="I261" s="45">
        <v>44382</v>
      </c>
      <c r="J261" s="206" t="str">
        <f t="shared" si="6"/>
        <v/>
      </c>
      <c r="K261" s="230">
        <v>2</v>
      </c>
      <c r="L261" s="224"/>
      <c r="M261" s="220" t="s">
        <v>754</v>
      </c>
    </row>
    <row r="262" spans="1:13">
      <c r="A262" s="83" t="s">
        <v>489</v>
      </c>
      <c r="B262" s="83" t="s">
        <v>411</v>
      </c>
      <c r="C262" s="47" t="s">
        <v>16</v>
      </c>
      <c r="D262" s="47" t="s">
        <v>55</v>
      </c>
      <c r="E262" s="47" t="s">
        <v>669</v>
      </c>
      <c r="F262" s="47" t="s">
        <v>670</v>
      </c>
      <c r="G262" s="45">
        <v>44356</v>
      </c>
      <c r="H262" s="28">
        <v>44362</v>
      </c>
      <c r="I262" s="28">
        <v>44389</v>
      </c>
      <c r="J262" s="206" t="str">
        <f t="shared" si="6"/>
        <v/>
      </c>
      <c r="K262" s="220"/>
      <c r="L262" s="224"/>
      <c r="M262" s="220"/>
    </row>
    <row r="263" spans="1:13">
      <c r="A263" s="83" t="s">
        <v>489</v>
      </c>
      <c r="B263" s="83" t="s">
        <v>411</v>
      </c>
      <c r="C263" s="47" t="s">
        <v>16</v>
      </c>
      <c r="D263" s="47" t="s">
        <v>55</v>
      </c>
      <c r="E263" s="47" t="s">
        <v>683</v>
      </c>
      <c r="F263" s="47" t="s">
        <v>679</v>
      </c>
      <c r="G263" s="28">
        <v>44363</v>
      </c>
      <c r="H263" s="28">
        <v>44369</v>
      </c>
      <c r="I263" s="45">
        <v>44396</v>
      </c>
      <c r="J263" s="206" t="str">
        <f t="shared" si="6"/>
        <v/>
      </c>
      <c r="K263" s="220"/>
      <c r="L263" s="224"/>
      <c r="M263" s="220"/>
    </row>
    <row r="264" spans="1:13">
      <c r="A264" s="83" t="s">
        <v>489</v>
      </c>
      <c r="B264" s="83" t="s">
        <v>411</v>
      </c>
      <c r="C264" s="47" t="s">
        <v>16</v>
      </c>
      <c r="D264" s="47" t="s">
        <v>55</v>
      </c>
      <c r="E264" s="45" t="s">
        <v>684</v>
      </c>
      <c r="F264" s="46" t="s">
        <v>685</v>
      </c>
      <c r="G264" s="45">
        <v>44370</v>
      </c>
      <c r="H264" s="45">
        <v>44376</v>
      </c>
      <c r="I264" s="45">
        <v>44403</v>
      </c>
      <c r="J264" s="206" t="str">
        <f t="shared" si="6"/>
        <v/>
      </c>
      <c r="K264" s="220"/>
      <c r="L264" s="224"/>
      <c r="M264" s="220"/>
    </row>
    <row r="265" spans="1:13">
      <c r="A265" s="141" t="s">
        <v>489</v>
      </c>
      <c r="B265" s="141" t="s">
        <v>411</v>
      </c>
      <c r="C265" s="52" t="s">
        <v>16</v>
      </c>
      <c r="D265" s="52" t="s">
        <v>55</v>
      </c>
      <c r="E265" s="48" t="s">
        <v>705</v>
      </c>
      <c r="F265" s="51" t="s">
        <v>706</v>
      </c>
      <c r="G265" s="48">
        <v>44377</v>
      </c>
      <c r="H265" s="48">
        <v>44383</v>
      </c>
      <c r="I265" s="48">
        <v>44410</v>
      </c>
      <c r="J265" s="207" t="str">
        <f t="shared" si="6"/>
        <v>Completo</v>
      </c>
      <c r="K265" s="221"/>
      <c r="L265" s="225"/>
      <c r="M265" s="221"/>
    </row>
    <row r="266" spans="1:13">
      <c r="A266" s="83" t="s">
        <v>489</v>
      </c>
      <c r="B266" s="83" t="s">
        <v>411</v>
      </c>
      <c r="C266" s="47" t="s">
        <v>16</v>
      </c>
      <c r="D266" s="47" t="s">
        <v>27</v>
      </c>
      <c r="E266" s="47" t="s">
        <v>663</v>
      </c>
      <c r="F266" s="47" t="s">
        <v>651</v>
      </c>
      <c r="G266" s="45">
        <v>44349</v>
      </c>
      <c r="H266" s="45">
        <v>44354</v>
      </c>
      <c r="I266" s="45">
        <v>44378</v>
      </c>
      <c r="J266" s="206" t="str">
        <f t="shared" si="6"/>
        <v/>
      </c>
      <c r="K266" s="230">
        <v>2</v>
      </c>
      <c r="L266" s="224"/>
      <c r="M266" s="220" t="s">
        <v>754</v>
      </c>
    </row>
    <row r="267" spans="1:13">
      <c r="A267" s="83" t="s">
        <v>489</v>
      </c>
      <c r="B267" s="83" t="s">
        <v>411</v>
      </c>
      <c r="C267" s="47" t="s">
        <v>16</v>
      </c>
      <c r="D267" s="47" t="s">
        <v>27</v>
      </c>
      <c r="E267" s="47" t="s">
        <v>665</v>
      </c>
      <c r="F267" s="47" t="s">
        <v>652</v>
      </c>
      <c r="G267" s="45">
        <v>44356</v>
      </c>
      <c r="H267" s="45">
        <v>44361</v>
      </c>
      <c r="I267" s="45">
        <v>44385</v>
      </c>
      <c r="J267" s="206" t="str">
        <f t="shared" si="6"/>
        <v/>
      </c>
      <c r="K267" s="220"/>
      <c r="L267" s="224"/>
      <c r="M267" s="220"/>
    </row>
    <row r="268" spans="1:13">
      <c r="A268" s="83" t="s">
        <v>489</v>
      </c>
      <c r="B268" s="83" t="s">
        <v>411</v>
      </c>
      <c r="C268" s="47" t="s">
        <v>16</v>
      </c>
      <c r="D268" s="47" t="s">
        <v>27</v>
      </c>
      <c r="E268" s="49" t="s">
        <v>676</v>
      </c>
      <c r="F268" s="49" t="s">
        <v>653</v>
      </c>
      <c r="G268" s="45">
        <v>44363</v>
      </c>
      <c r="H268" s="45">
        <v>44368</v>
      </c>
      <c r="I268" s="45">
        <v>44392</v>
      </c>
      <c r="J268" s="206" t="str">
        <f t="shared" si="6"/>
        <v/>
      </c>
      <c r="K268" s="220"/>
      <c r="L268" s="224"/>
      <c r="M268" s="220"/>
    </row>
    <row r="269" spans="1:13">
      <c r="A269" s="83" t="s">
        <v>489</v>
      </c>
      <c r="B269" s="83" t="s">
        <v>411</v>
      </c>
      <c r="C269" s="47" t="s">
        <v>16</v>
      </c>
      <c r="D269" s="47" t="s">
        <v>27</v>
      </c>
      <c r="E269" s="47" t="s">
        <v>677</v>
      </c>
      <c r="F269" s="47" t="s">
        <v>654</v>
      </c>
      <c r="G269" s="45">
        <v>44370</v>
      </c>
      <c r="H269" s="45">
        <v>44375</v>
      </c>
      <c r="I269" s="45">
        <v>44399</v>
      </c>
      <c r="J269" s="206" t="str">
        <f t="shared" si="6"/>
        <v/>
      </c>
      <c r="K269" s="220"/>
      <c r="L269" s="224"/>
      <c r="M269" s="220"/>
    </row>
    <row r="270" spans="1:13">
      <c r="A270" s="141" t="s">
        <v>489</v>
      </c>
      <c r="B270" s="141" t="s">
        <v>411</v>
      </c>
      <c r="C270" s="52" t="s">
        <v>16</v>
      </c>
      <c r="D270" s="52" t="s">
        <v>27</v>
      </c>
      <c r="E270" s="31" t="s">
        <v>704</v>
      </c>
      <c r="F270" s="51" t="s">
        <v>655</v>
      </c>
      <c r="G270" s="48">
        <v>44377</v>
      </c>
      <c r="H270" s="48">
        <v>44382</v>
      </c>
      <c r="I270" s="48">
        <v>44406</v>
      </c>
      <c r="J270" s="207" t="str">
        <f t="shared" si="6"/>
        <v>Completo</v>
      </c>
      <c r="K270" s="221"/>
      <c r="L270" s="225"/>
      <c r="M270" s="221"/>
    </row>
    <row r="271" spans="1:13">
      <c r="A271" s="83" t="s">
        <v>489</v>
      </c>
      <c r="B271" s="83" t="s">
        <v>411</v>
      </c>
      <c r="C271" s="47" t="s">
        <v>16</v>
      </c>
      <c r="D271" s="47" t="s">
        <v>14</v>
      </c>
      <c r="E271" s="44" t="s">
        <v>187</v>
      </c>
      <c r="F271" s="46" t="s">
        <v>651</v>
      </c>
      <c r="G271" s="28">
        <v>44349</v>
      </c>
      <c r="H271" s="45">
        <v>44354</v>
      </c>
      <c r="I271" s="28">
        <v>44389</v>
      </c>
      <c r="J271" s="206" t="str">
        <f>IF(G271+30&gt;DATEVALUE("30/06/2021"),"Completo","")</f>
        <v>Completo</v>
      </c>
      <c r="K271" s="230">
        <v>2</v>
      </c>
      <c r="L271" s="224"/>
      <c r="M271" s="220" t="s">
        <v>758</v>
      </c>
    </row>
    <row r="272" spans="1:13">
      <c r="A272" s="83" t="s">
        <v>489</v>
      </c>
      <c r="B272" s="83" t="s">
        <v>411</v>
      </c>
      <c r="C272" s="47" t="s">
        <v>16</v>
      </c>
      <c r="D272" s="47" t="s">
        <v>14</v>
      </c>
      <c r="E272" s="192" t="s">
        <v>665</v>
      </c>
      <c r="F272" s="46" t="s">
        <v>652</v>
      </c>
      <c r="G272" s="28">
        <v>44356</v>
      </c>
      <c r="H272" s="45">
        <v>44361</v>
      </c>
      <c r="I272" s="45">
        <v>44396</v>
      </c>
      <c r="J272" s="206" t="str">
        <f>IF(G272+30&gt;DATEVALUE("30/06/2021"),"Completo","")</f>
        <v>Completo</v>
      </c>
      <c r="K272" s="220"/>
      <c r="L272" s="224"/>
      <c r="M272" s="220"/>
    </row>
    <row r="273" spans="1:13">
      <c r="A273" s="83" t="s">
        <v>489</v>
      </c>
      <c r="B273" s="83" t="s">
        <v>411</v>
      </c>
      <c r="C273" s="47" t="s">
        <v>16</v>
      </c>
      <c r="D273" s="47" t="s">
        <v>14</v>
      </c>
      <c r="E273" s="192" t="s">
        <v>677</v>
      </c>
      <c r="F273" s="46" t="s">
        <v>654</v>
      </c>
      <c r="G273" s="45">
        <v>44370</v>
      </c>
      <c r="H273" s="45">
        <v>44375</v>
      </c>
      <c r="I273" s="28">
        <v>44410</v>
      </c>
      <c r="J273" s="206" t="str">
        <f>IF(G273+30&gt;DATEVALUE("30/06/2021"),"Completo","")</f>
        <v>Completo</v>
      </c>
      <c r="K273" s="220"/>
      <c r="L273" s="224"/>
      <c r="M273" s="220"/>
    </row>
    <row r="274" spans="1:13">
      <c r="A274" s="83" t="s">
        <v>489</v>
      </c>
      <c r="B274" s="83" t="s">
        <v>411</v>
      </c>
      <c r="C274" s="47" t="s">
        <v>16</v>
      </c>
      <c r="D274" s="47" t="s">
        <v>14</v>
      </c>
      <c r="E274" s="44"/>
      <c r="F274" s="49"/>
      <c r="G274" s="28"/>
      <c r="H274" s="28"/>
      <c r="I274" s="28"/>
      <c r="J274" s="206" t="str">
        <f>IF(G274+30&gt;DATEVALUE("30/06/2021"),"Completo","")</f>
        <v/>
      </c>
      <c r="K274" s="220"/>
      <c r="L274" s="224"/>
      <c r="M274" s="220"/>
    </row>
    <row r="275" spans="1:13">
      <c r="A275" s="141" t="s">
        <v>489</v>
      </c>
      <c r="B275" s="141" t="s">
        <v>411</v>
      </c>
      <c r="C275" s="52" t="s">
        <v>16</v>
      </c>
      <c r="D275" s="52" t="s">
        <v>14</v>
      </c>
      <c r="E275" s="50"/>
      <c r="F275" s="31"/>
      <c r="G275" s="53"/>
      <c r="H275" s="53"/>
      <c r="I275" s="53"/>
      <c r="J275" s="207" t="str">
        <f>IF(G275+30&gt;DATEVALUE("30/06/2021"),"Completo","")</f>
        <v/>
      </c>
      <c r="K275" s="221"/>
      <c r="L275" s="225"/>
      <c r="M275" s="221"/>
    </row>
    <row r="276" spans="1:13">
      <c r="A276" s="118" t="s">
        <v>496</v>
      </c>
      <c r="B276" s="118" t="s">
        <v>411</v>
      </c>
      <c r="C276" s="47" t="s">
        <v>11</v>
      </c>
      <c r="D276" s="46" t="s">
        <v>29</v>
      </c>
      <c r="E276" s="46" t="s">
        <v>122</v>
      </c>
      <c r="F276" s="46" t="s">
        <v>651</v>
      </c>
      <c r="G276" s="45">
        <v>44354</v>
      </c>
      <c r="H276" s="45">
        <v>44358</v>
      </c>
      <c r="I276" s="45">
        <v>44370</v>
      </c>
      <c r="J276" s="206" t="str">
        <f t="shared" si="6"/>
        <v/>
      </c>
      <c r="K276" s="230">
        <v>1</v>
      </c>
      <c r="L276" s="224"/>
      <c r="M276" s="220" t="s">
        <v>754</v>
      </c>
    </row>
    <row r="277" spans="1:13">
      <c r="A277" s="83" t="s">
        <v>496</v>
      </c>
      <c r="B277" s="83" t="s">
        <v>411</v>
      </c>
      <c r="C277" s="47" t="s">
        <v>11</v>
      </c>
      <c r="D277" s="46" t="s">
        <v>29</v>
      </c>
      <c r="E277" s="165" t="s">
        <v>131</v>
      </c>
      <c r="F277" s="203" t="s">
        <v>652</v>
      </c>
      <c r="G277" s="28">
        <v>44361</v>
      </c>
      <c r="H277" s="28">
        <v>44365</v>
      </c>
      <c r="I277" s="28">
        <v>44377</v>
      </c>
      <c r="J277" s="206" t="str">
        <f t="shared" si="6"/>
        <v/>
      </c>
      <c r="K277" s="220"/>
      <c r="L277" s="224"/>
      <c r="M277" s="220"/>
    </row>
    <row r="278" spans="1:13">
      <c r="A278" s="83" t="s">
        <v>496</v>
      </c>
      <c r="B278" s="83" t="s">
        <v>411</v>
      </c>
      <c r="C278" s="47" t="s">
        <v>11</v>
      </c>
      <c r="D278" s="46" t="s">
        <v>29</v>
      </c>
      <c r="E278" s="165" t="s">
        <v>124</v>
      </c>
      <c r="F278" s="15" t="s">
        <v>653</v>
      </c>
      <c r="G278" s="45">
        <v>44368</v>
      </c>
      <c r="H278" s="45">
        <v>44372</v>
      </c>
      <c r="I278" s="45">
        <v>44384</v>
      </c>
      <c r="J278" s="206" t="str">
        <f t="shared" si="6"/>
        <v/>
      </c>
      <c r="K278" s="220"/>
      <c r="L278" s="224"/>
      <c r="M278" s="220"/>
    </row>
    <row r="279" spans="1:13">
      <c r="A279" s="83" t="s">
        <v>496</v>
      </c>
      <c r="B279" s="83" t="s">
        <v>411</v>
      </c>
      <c r="C279" s="47" t="s">
        <v>11</v>
      </c>
      <c r="D279" s="46" t="s">
        <v>29</v>
      </c>
      <c r="E279" s="165" t="s">
        <v>117</v>
      </c>
      <c r="F279" s="15" t="s">
        <v>654</v>
      </c>
      <c r="G279" s="45">
        <v>44375</v>
      </c>
      <c r="H279" s="45">
        <v>44379</v>
      </c>
      <c r="I279" s="45">
        <v>44391</v>
      </c>
      <c r="J279" s="206" t="str">
        <f t="shared" si="6"/>
        <v>Completo</v>
      </c>
      <c r="K279" s="220"/>
      <c r="L279" s="224"/>
      <c r="M279" s="220"/>
    </row>
    <row r="280" spans="1:13">
      <c r="A280" s="141" t="s">
        <v>496</v>
      </c>
      <c r="B280" s="141" t="s">
        <v>411</v>
      </c>
      <c r="C280" s="52" t="s">
        <v>11</v>
      </c>
      <c r="D280" s="51" t="s">
        <v>29</v>
      </c>
      <c r="E280" s="50"/>
      <c r="F280" s="29"/>
      <c r="G280" s="48"/>
      <c r="H280" s="48"/>
      <c r="I280" s="48"/>
      <c r="J280" s="207" t="str">
        <f t="shared" si="6"/>
        <v/>
      </c>
      <c r="K280" s="221"/>
      <c r="L280" s="225"/>
      <c r="M280" s="221"/>
    </row>
    <row r="281" spans="1:13">
      <c r="A281" s="83" t="s">
        <v>496</v>
      </c>
      <c r="B281" s="83" t="s">
        <v>411</v>
      </c>
      <c r="C281" s="47" t="s">
        <v>11</v>
      </c>
      <c r="D281" s="47" t="s">
        <v>15</v>
      </c>
      <c r="E281" s="47" t="s">
        <v>122</v>
      </c>
      <c r="F281" s="47" t="s">
        <v>651</v>
      </c>
      <c r="G281" s="45">
        <v>44354</v>
      </c>
      <c r="H281" s="45">
        <v>44358</v>
      </c>
      <c r="I281" s="8">
        <v>44383</v>
      </c>
      <c r="J281" s="206" t="str">
        <f t="shared" si="6"/>
        <v/>
      </c>
      <c r="K281" s="230">
        <v>1</v>
      </c>
      <c r="L281" s="224"/>
      <c r="M281" s="220" t="s">
        <v>754</v>
      </c>
    </row>
    <row r="282" spans="1:13">
      <c r="A282" s="83" t="s">
        <v>496</v>
      </c>
      <c r="B282" s="83" t="s">
        <v>411</v>
      </c>
      <c r="C282" s="47" t="s">
        <v>11</v>
      </c>
      <c r="D282" s="47" t="s">
        <v>15</v>
      </c>
      <c r="E282" s="165" t="s">
        <v>131</v>
      </c>
      <c r="F282" s="15" t="s">
        <v>652</v>
      </c>
      <c r="G282" s="45">
        <v>44361</v>
      </c>
      <c r="H282" s="45">
        <v>44365</v>
      </c>
      <c r="I282" s="28">
        <v>44390</v>
      </c>
      <c r="J282" s="206" t="str">
        <f t="shared" si="6"/>
        <v/>
      </c>
      <c r="K282" s="220"/>
      <c r="L282" s="224"/>
      <c r="M282" s="220"/>
    </row>
    <row r="283" spans="1:13">
      <c r="A283" s="83" t="s">
        <v>496</v>
      </c>
      <c r="B283" s="83" t="s">
        <v>411</v>
      </c>
      <c r="C283" s="47" t="s">
        <v>11</v>
      </c>
      <c r="D283" s="47" t="s">
        <v>15</v>
      </c>
      <c r="E283" s="165" t="s">
        <v>124</v>
      </c>
      <c r="F283" s="15" t="s">
        <v>653</v>
      </c>
      <c r="G283" s="45">
        <v>44368</v>
      </c>
      <c r="H283" s="45">
        <v>44372</v>
      </c>
      <c r="I283" s="45">
        <v>44397</v>
      </c>
      <c r="J283" s="206" t="str">
        <f t="shared" si="6"/>
        <v/>
      </c>
      <c r="K283" s="220"/>
      <c r="L283" s="224"/>
      <c r="M283" s="220"/>
    </row>
    <row r="284" spans="1:13">
      <c r="A284" s="83" t="s">
        <v>496</v>
      </c>
      <c r="B284" s="83" t="s">
        <v>411</v>
      </c>
      <c r="C284" s="47" t="s">
        <v>11</v>
      </c>
      <c r="D284" s="47" t="s">
        <v>15</v>
      </c>
      <c r="E284" s="165" t="s">
        <v>117</v>
      </c>
      <c r="F284" s="49" t="s">
        <v>654</v>
      </c>
      <c r="G284" s="28">
        <v>44375</v>
      </c>
      <c r="H284" s="28">
        <v>44379</v>
      </c>
      <c r="I284" s="45">
        <v>44404</v>
      </c>
      <c r="J284" s="206" t="str">
        <f t="shared" si="6"/>
        <v>Completo</v>
      </c>
      <c r="K284" s="220"/>
      <c r="L284" s="224"/>
      <c r="M284" s="220"/>
    </row>
    <row r="285" spans="1:13">
      <c r="A285" s="141" t="s">
        <v>496</v>
      </c>
      <c r="B285" s="141" t="s">
        <v>411</v>
      </c>
      <c r="C285" s="52" t="s">
        <v>11</v>
      </c>
      <c r="D285" s="52" t="s">
        <v>15</v>
      </c>
      <c r="E285" s="31"/>
      <c r="F285" s="31"/>
      <c r="G285" s="53"/>
      <c r="H285" s="53"/>
      <c r="I285" s="48"/>
      <c r="J285" s="207" t="str">
        <f t="shared" si="6"/>
        <v/>
      </c>
      <c r="K285" s="221"/>
      <c r="L285" s="225"/>
      <c r="M285" s="221"/>
    </row>
    <row r="286" spans="1:13">
      <c r="A286" s="83" t="s">
        <v>496</v>
      </c>
      <c r="B286" s="83" t="s">
        <v>411</v>
      </c>
      <c r="C286" s="47" t="s">
        <v>11</v>
      </c>
      <c r="D286" s="47" t="s">
        <v>23</v>
      </c>
      <c r="E286" s="165" t="s">
        <v>122</v>
      </c>
      <c r="F286" s="47" t="s">
        <v>651</v>
      </c>
      <c r="G286" s="28">
        <v>44354</v>
      </c>
      <c r="H286" s="28">
        <v>44358</v>
      </c>
      <c r="I286" s="45">
        <v>44376</v>
      </c>
      <c r="J286" s="206" t="str">
        <f t="shared" si="6"/>
        <v/>
      </c>
      <c r="K286" s="230">
        <v>1</v>
      </c>
      <c r="L286" s="224"/>
      <c r="M286" s="220" t="s">
        <v>754</v>
      </c>
    </row>
    <row r="287" spans="1:13">
      <c r="A287" s="83" t="s">
        <v>496</v>
      </c>
      <c r="B287" s="83" t="s">
        <v>411</v>
      </c>
      <c r="C287" s="47" t="s">
        <v>11</v>
      </c>
      <c r="D287" s="47" t="s">
        <v>23</v>
      </c>
      <c r="E287" s="165" t="s">
        <v>131</v>
      </c>
      <c r="F287" s="15" t="s">
        <v>652</v>
      </c>
      <c r="G287" s="45">
        <v>44361</v>
      </c>
      <c r="H287" s="45">
        <v>44365</v>
      </c>
      <c r="I287" s="45">
        <v>44383</v>
      </c>
      <c r="J287" s="206" t="str">
        <f t="shared" si="6"/>
        <v/>
      </c>
      <c r="K287" s="220"/>
      <c r="L287" s="224"/>
      <c r="M287" s="220"/>
    </row>
    <row r="288" spans="1:13">
      <c r="A288" s="83" t="s">
        <v>496</v>
      </c>
      <c r="B288" s="83" t="s">
        <v>411</v>
      </c>
      <c r="C288" s="47" t="s">
        <v>11</v>
      </c>
      <c r="D288" s="47" t="s">
        <v>23</v>
      </c>
      <c r="E288" s="165" t="s">
        <v>124</v>
      </c>
      <c r="F288" s="15" t="s">
        <v>653</v>
      </c>
      <c r="G288" s="45">
        <v>44368</v>
      </c>
      <c r="H288" s="45">
        <v>44372</v>
      </c>
      <c r="I288" s="45">
        <v>44390</v>
      </c>
      <c r="J288" s="206" t="str">
        <f t="shared" si="6"/>
        <v/>
      </c>
      <c r="K288" s="220"/>
      <c r="L288" s="224"/>
      <c r="M288" s="220"/>
    </row>
    <row r="289" spans="1:13">
      <c r="A289" s="83" t="s">
        <v>496</v>
      </c>
      <c r="B289" s="83" t="s">
        <v>411</v>
      </c>
      <c r="C289" s="47" t="s">
        <v>11</v>
      </c>
      <c r="D289" s="47" t="s">
        <v>23</v>
      </c>
      <c r="E289" s="165" t="s">
        <v>117</v>
      </c>
      <c r="F289" s="49" t="s">
        <v>654</v>
      </c>
      <c r="G289" s="45">
        <v>44375</v>
      </c>
      <c r="H289" s="45">
        <v>44379</v>
      </c>
      <c r="I289" s="45">
        <v>44397</v>
      </c>
      <c r="J289" s="206" t="str">
        <f t="shared" si="6"/>
        <v>Completo</v>
      </c>
      <c r="K289" s="220"/>
      <c r="L289" s="224"/>
      <c r="M289" s="220"/>
    </row>
    <row r="290" spans="1:13">
      <c r="A290" s="141" t="s">
        <v>496</v>
      </c>
      <c r="B290" s="141" t="s">
        <v>411</v>
      </c>
      <c r="C290" s="52" t="s">
        <v>11</v>
      </c>
      <c r="D290" s="52" t="s">
        <v>23</v>
      </c>
      <c r="E290" s="166"/>
      <c r="F290" s="51"/>
      <c r="G290" s="48"/>
      <c r="H290" s="48"/>
      <c r="I290" s="48"/>
      <c r="J290" s="207" t="str">
        <f t="shared" si="6"/>
        <v/>
      </c>
      <c r="K290" s="221"/>
      <c r="L290" s="225"/>
      <c r="M290" s="221"/>
    </row>
    <row r="291" spans="1:13">
      <c r="A291" s="83" t="s">
        <v>496</v>
      </c>
      <c r="B291" s="83" t="s">
        <v>411</v>
      </c>
      <c r="C291" s="47" t="s">
        <v>11</v>
      </c>
      <c r="D291" s="47" t="s">
        <v>27</v>
      </c>
      <c r="E291" s="165" t="s">
        <v>122</v>
      </c>
      <c r="F291" s="46" t="s">
        <v>651</v>
      </c>
      <c r="G291" s="45">
        <v>44354</v>
      </c>
      <c r="H291" s="45">
        <v>44358</v>
      </c>
      <c r="I291" s="45">
        <v>44382</v>
      </c>
      <c r="J291" s="206" t="str">
        <f t="shared" si="6"/>
        <v/>
      </c>
      <c r="K291" s="230">
        <v>1</v>
      </c>
      <c r="L291" s="224"/>
      <c r="M291" s="220" t="s">
        <v>754</v>
      </c>
    </row>
    <row r="292" spans="1:13">
      <c r="A292" s="83" t="s">
        <v>496</v>
      </c>
      <c r="B292" s="83" t="s">
        <v>411</v>
      </c>
      <c r="C292" s="47" t="s">
        <v>11</v>
      </c>
      <c r="D292" s="47" t="s">
        <v>27</v>
      </c>
      <c r="E292" s="165" t="s">
        <v>131</v>
      </c>
      <c r="F292" s="46" t="s">
        <v>652</v>
      </c>
      <c r="G292" s="45">
        <v>44361</v>
      </c>
      <c r="H292" s="45">
        <v>44365</v>
      </c>
      <c r="I292" s="45">
        <v>44389</v>
      </c>
      <c r="J292" s="206" t="str">
        <f t="shared" si="6"/>
        <v/>
      </c>
      <c r="K292" s="220"/>
      <c r="L292" s="224"/>
      <c r="M292" s="220"/>
    </row>
    <row r="293" spans="1:13">
      <c r="A293" s="83" t="s">
        <v>496</v>
      </c>
      <c r="B293" s="83" t="s">
        <v>411</v>
      </c>
      <c r="C293" s="47" t="s">
        <v>11</v>
      </c>
      <c r="D293" s="47" t="s">
        <v>27</v>
      </c>
      <c r="E293" s="165" t="s">
        <v>124</v>
      </c>
      <c r="F293" s="46" t="s">
        <v>653</v>
      </c>
      <c r="G293" s="45">
        <v>44368</v>
      </c>
      <c r="H293" s="45">
        <v>44372</v>
      </c>
      <c r="I293" s="45">
        <v>44396</v>
      </c>
      <c r="J293" s="206" t="str">
        <f t="shared" si="6"/>
        <v/>
      </c>
      <c r="K293" s="220"/>
      <c r="L293" s="224"/>
      <c r="M293" s="220"/>
    </row>
    <row r="294" spans="1:13">
      <c r="A294" s="83" t="s">
        <v>496</v>
      </c>
      <c r="B294" s="83" t="s">
        <v>411</v>
      </c>
      <c r="C294" s="47" t="s">
        <v>11</v>
      </c>
      <c r="D294" s="47" t="s">
        <v>27</v>
      </c>
      <c r="E294" s="165" t="s">
        <v>117</v>
      </c>
      <c r="F294" s="46" t="s">
        <v>654</v>
      </c>
      <c r="G294" s="45">
        <v>44375</v>
      </c>
      <c r="H294" s="45">
        <v>44379</v>
      </c>
      <c r="I294" s="45">
        <v>44403</v>
      </c>
      <c r="J294" s="206" t="str">
        <f t="shared" si="6"/>
        <v>Completo</v>
      </c>
      <c r="K294" s="220"/>
      <c r="L294" s="224"/>
      <c r="M294" s="220"/>
    </row>
    <row r="295" spans="1:13">
      <c r="A295" s="141" t="s">
        <v>496</v>
      </c>
      <c r="B295" s="141" t="s">
        <v>411</v>
      </c>
      <c r="C295" s="52" t="s">
        <v>11</v>
      </c>
      <c r="D295" s="52" t="s">
        <v>27</v>
      </c>
      <c r="E295" s="48"/>
      <c r="F295" s="51"/>
      <c r="G295" s="48"/>
      <c r="H295" s="48"/>
      <c r="I295" s="48"/>
      <c r="J295" s="207" t="str">
        <f t="shared" si="6"/>
        <v/>
      </c>
      <c r="K295" s="221"/>
      <c r="L295" s="225"/>
      <c r="M295" s="221"/>
    </row>
    <row r="296" spans="1:13">
      <c r="A296" s="83" t="s">
        <v>496</v>
      </c>
      <c r="B296" s="83" t="s">
        <v>411</v>
      </c>
      <c r="C296" s="47" t="s">
        <v>11</v>
      </c>
      <c r="D296" s="47" t="s">
        <v>24</v>
      </c>
      <c r="E296" s="46" t="s">
        <v>122</v>
      </c>
      <c r="F296" s="46" t="s">
        <v>651</v>
      </c>
      <c r="G296" s="45">
        <v>44354</v>
      </c>
      <c r="H296" s="45">
        <v>44358</v>
      </c>
      <c r="I296" s="45">
        <v>44378</v>
      </c>
      <c r="J296" s="206" t="str">
        <f t="shared" si="6"/>
        <v/>
      </c>
      <c r="K296" s="230">
        <v>1</v>
      </c>
      <c r="L296" s="224"/>
      <c r="M296" s="220" t="s">
        <v>754</v>
      </c>
    </row>
    <row r="297" spans="1:13">
      <c r="A297" s="83" t="s">
        <v>496</v>
      </c>
      <c r="B297" s="83" t="s">
        <v>411</v>
      </c>
      <c r="C297" s="47" t="s">
        <v>11</v>
      </c>
      <c r="D297" s="47" t="s">
        <v>24</v>
      </c>
      <c r="E297" s="46" t="s">
        <v>131</v>
      </c>
      <c r="F297" s="46" t="s">
        <v>652</v>
      </c>
      <c r="G297" s="45">
        <v>44361</v>
      </c>
      <c r="H297" s="45">
        <v>44365</v>
      </c>
      <c r="I297" s="45">
        <v>44385</v>
      </c>
      <c r="J297" s="206" t="str">
        <f t="shared" si="6"/>
        <v/>
      </c>
      <c r="K297" s="220"/>
      <c r="L297" s="224"/>
      <c r="M297" s="220"/>
    </row>
    <row r="298" spans="1:13">
      <c r="A298" s="83" t="s">
        <v>496</v>
      </c>
      <c r="B298" s="83" t="s">
        <v>411</v>
      </c>
      <c r="C298" s="47" t="s">
        <v>11</v>
      </c>
      <c r="D298" s="47" t="s">
        <v>24</v>
      </c>
      <c r="E298" s="46" t="s">
        <v>124</v>
      </c>
      <c r="F298" s="46" t="s">
        <v>653</v>
      </c>
      <c r="G298" s="45">
        <v>44368</v>
      </c>
      <c r="H298" s="45">
        <v>44372</v>
      </c>
      <c r="I298" s="45">
        <v>44392</v>
      </c>
      <c r="J298" s="206" t="str">
        <f t="shared" si="6"/>
        <v/>
      </c>
      <c r="K298" s="220"/>
      <c r="L298" s="224"/>
      <c r="M298" s="220"/>
    </row>
    <row r="299" spans="1:13">
      <c r="A299" s="83" t="s">
        <v>496</v>
      </c>
      <c r="B299" s="83" t="s">
        <v>411</v>
      </c>
      <c r="C299" s="47" t="s">
        <v>11</v>
      </c>
      <c r="D299" s="47" t="s">
        <v>24</v>
      </c>
      <c r="E299" s="46" t="s">
        <v>117</v>
      </c>
      <c r="F299" s="46" t="s">
        <v>654</v>
      </c>
      <c r="G299" s="45">
        <v>44375</v>
      </c>
      <c r="H299" s="45">
        <v>44379</v>
      </c>
      <c r="I299" s="45">
        <v>44399</v>
      </c>
      <c r="J299" s="206" t="str">
        <f t="shared" si="6"/>
        <v>Completo</v>
      </c>
      <c r="K299" s="220"/>
      <c r="L299" s="224"/>
      <c r="M299" s="220"/>
    </row>
    <row r="300" spans="1:13">
      <c r="A300" s="83" t="s">
        <v>496</v>
      </c>
      <c r="B300" s="83" t="s">
        <v>411</v>
      </c>
      <c r="C300" s="47" t="s">
        <v>11</v>
      </c>
      <c r="D300" s="47" t="s">
        <v>24</v>
      </c>
      <c r="E300" s="46"/>
      <c r="F300" s="46"/>
      <c r="G300" s="45"/>
      <c r="H300" s="45"/>
      <c r="I300" s="45"/>
      <c r="J300" s="206" t="str">
        <f t="shared" si="6"/>
        <v/>
      </c>
      <c r="K300" s="220"/>
      <c r="L300" s="224"/>
      <c r="M300" s="220"/>
    </row>
    <row r="301" spans="1:13">
      <c r="A301" s="83" t="s">
        <v>496</v>
      </c>
      <c r="B301" s="83" t="s">
        <v>411</v>
      </c>
      <c r="C301" s="47" t="s">
        <v>11</v>
      </c>
      <c r="D301" s="47" t="s">
        <v>24</v>
      </c>
      <c r="E301" s="46"/>
      <c r="F301" s="46"/>
      <c r="G301" s="45"/>
      <c r="H301" s="45"/>
      <c r="I301" s="45"/>
      <c r="J301" s="206" t="str">
        <f t="shared" si="6"/>
        <v/>
      </c>
      <c r="K301" s="220"/>
      <c r="L301" s="224"/>
      <c r="M301" s="220"/>
    </row>
    <row r="302" spans="1:13">
      <c r="A302" s="83" t="s">
        <v>496</v>
      </c>
      <c r="B302" s="83" t="s">
        <v>411</v>
      </c>
      <c r="C302" s="47" t="s">
        <v>11</v>
      </c>
      <c r="D302" s="47" t="s">
        <v>24</v>
      </c>
      <c r="E302" s="46"/>
      <c r="F302" s="46"/>
      <c r="G302" s="45"/>
      <c r="H302" s="45"/>
      <c r="I302" s="45"/>
      <c r="J302" s="206" t="str">
        <f t="shared" si="6"/>
        <v/>
      </c>
      <c r="K302" s="220"/>
      <c r="L302" s="224"/>
      <c r="M302" s="220"/>
    </row>
    <row r="303" spans="1:13">
      <c r="A303" s="83" t="s">
        <v>496</v>
      </c>
      <c r="B303" s="83" t="s">
        <v>411</v>
      </c>
      <c r="C303" s="47" t="s">
        <v>11</v>
      </c>
      <c r="D303" s="47" t="s">
        <v>24</v>
      </c>
      <c r="E303" s="46"/>
      <c r="F303" s="46"/>
      <c r="G303" s="45"/>
      <c r="H303" s="45"/>
      <c r="I303" s="45"/>
      <c r="J303" s="206" t="str">
        <f t="shared" si="6"/>
        <v/>
      </c>
      <c r="K303" s="220"/>
      <c r="L303" s="224"/>
      <c r="M303" s="220"/>
    </row>
    <row r="304" spans="1:13">
      <c r="A304" s="141" t="s">
        <v>496</v>
      </c>
      <c r="B304" s="141" t="s">
        <v>411</v>
      </c>
      <c r="C304" s="52" t="s">
        <v>11</v>
      </c>
      <c r="D304" s="52" t="s">
        <v>24</v>
      </c>
      <c r="E304" s="51"/>
      <c r="F304" s="51"/>
      <c r="G304" s="48"/>
      <c r="H304" s="48"/>
      <c r="I304" s="48"/>
      <c r="J304" s="207" t="str">
        <f t="shared" si="6"/>
        <v/>
      </c>
      <c r="K304" s="221"/>
      <c r="L304" s="225"/>
      <c r="M304" s="221"/>
    </row>
    <row r="305" spans="1:13">
      <c r="A305" s="83" t="s">
        <v>496</v>
      </c>
      <c r="B305" s="83" t="s">
        <v>411</v>
      </c>
      <c r="C305" s="47" t="s">
        <v>11</v>
      </c>
      <c r="D305" s="47" t="s">
        <v>56</v>
      </c>
      <c r="E305" s="47" t="s">
        <v>656</v>
      </c>
      <c r="F305" s="47" t="s">
        <v>657</v>
      </c>
      <c r="G305" s="28">
        <v>44354</v>
      </c>
      <c r="H305" s="28">
        <v>44358</v>
      </c>
      <c r="I305" s="28">
        <v>44376</v>
      </c>
      <c r="J305" s="206" t="str">
        <f>IF(G305+14&gt;DATEVALUE("30/06/2021"),"Completo","")</f>
        <v/>
      </c>
      <c r="K305" s="230">
        <v>1</v>
      </c>
      <c r="L305" s="224"/>
      <c r="M305" s="220" t="s">
        <v>755</v>
      </c>
    </row>
    <row r="306" spans="1:13">
      <c r="A306" s="83" t="s">
        <v>496</v>
      </c>
      <c r="B306" s="83" t="s">
        <v>411</v>
      </c>
      <c r="C306" s="47" t="s">
        <v>11</v>
      </c>
      <c r="D306" s="47" t="s">
        <v>56</v>
      </c>
      <c r="E306" s="203" t="s">
        <v>147</v>
      </c>
      <c r="F306" s="203" t="s">
        <v>672</v>
      </c>
      <c r="G306" s="45">
        <v>44365</v>
      </c>
      <c r="H306" s="45">
        <v>44372</v>
      </c>
      <c r="I306" s="45">
        <v>44360</v>
      </c>
      <c r="J306" s="206" t="str">
        <f>IF(G306+14&gt;DATEVALUE("30/06/2021"),"Completo","")</f>
        <v>Completo</v>
      </c>
      <c r="K306" s="220"/>
      <c r="L306" s="224"/>
      <c r="M306" s="220"/>
    </row>
    <row r="307" spans="1:13">
      <c r="A307" s="83" t="s">
        <v>496</v>
      </c>
      <c r="B307" s="83" t="s">
        <v>411</v>
      </c>
      <c r="C307" s="47" t="s">
        <v>11</v>
      </c>
      <c r="D307" s="47" t="s">
        <v>56</v>
      </c>
      <c r="E307" s="47"/>
      <c r="F307" s="46"/>
      <c r="G307" s="45"/>
      <c r="H307" s="45"/>
      <c r="I307" s="45"/>
      <c r="J307" s="206" t="str">
        <f>IF(G307+14&gt;DATEVALUE("30/06/2021"),"Completo","")</f>
        <v/>
      </c>
      <c r="K307" s="220"/>
      <c r="L307" s="224"/>
      <c r="M307" s="220"/>
    </row>
    <row r="308" spans="1:13">
      <c r="A308" s="83" t="s">
        <v>496</v>
      </c>
      <c r="B308" s="83" t="s">
        <v>411</v>
      </c>
      <c r="C308" s="47" t="s">
        <v>11</v>
      </c>
      <c r="D308" s="47" t="s">
        <v>56</v>
      </c>
      <c r="E308" s="44"/>
      <c r="F308" s="46"/>
      <c r="G308" s="28"/>
      <c r="H308" s="28"/>
      <c r="I308" s="28"/>
      <c r="J308" s="206" t="str">
        <f>IF(G308+14&gt;DATEVALUE("30/06/2021"),"Completo","")</f>
        <v/>
      </c>
      <c r="K308" s="220"/>
      <c r="L308" s="224"/>
      <c r="M308" s="220"/>
    </row>
    <row r="309" spans="1:13">
      <c r="A309" s="141" t="s">
        <v>496</v>
      </c>
      <c r="B309" s="141" t="s">
        <v>411</v>
      </c>
      <c r="C309" s="47" t="s">
        <v>11</v>
      </c>
      <c r="D309" s="52" t="s">
        <v>56</v>
      </c>
      <c r="E309" s="50"/>
      <c r="F309" s="51"/>
      <c r="G309" s="48"/>
      <c r="H309" s="48"/>
      <c r="I309" s="48"/>
      <c r="J309" s="207" t="str">
        <f>IF(G309+14&gt;DATEVALUE("30/06/2021"),"Completo","")</f>
        <v/>
      </c>
      <c r="K309" s="221"/>
      <c r="L309" s="225"/>
      <c r="M309" s="221"/>
    </row>
    <row r="310" spans="1:13">
      <c r="A310" s="83" t="s">
        <v>496</v>
      </c>
      <c r="B310" s="83" t="s">
        <v>411</v>
      </c>
      <c r="C310" s="13" t="s">
        <v>675</v>
      </c>
      <c r="D310" s="16" t="s">
        <v>29</v>
      </c>
      <c r="E310" s="165" t="s">
        <v>131</v>
      </c>
      <c r="F310" s="46" t="s">
        <v>652</v>
      </c>
      <c r="G310" s="28">
        <v>44349</v>
      </c>
      <c r="H310" s="28">
        <v>44356</v>
      </c>
      <c r="I310" s="28">
        <v>44377</v>
      </c>
      <c r="J310" s="206" t="str">
        <f t="shared" si="6"/>
        <v/>
      </c>
      <c r="K310" s="230">
        <v>1</v>
      </c>
      <c r="L310" s="224"/>
      <c r="M310" s="220" t="s">
        <v>754</v>
      </c>
    </row>
    <row r="311" spans="1:13">
      <c r="A311" s="83" t="s">
        <v>496</v>
      </c>
      <c r="B311" s="83" t="s">
        <v>411</v>
      </c>
      <c r="C311" s="47" t="s">
        <v>675</v>
      </c>
      <c r="D311" s="46" t="s">
        <v>29</v>
      </c>
      <c r="E311" s="165" t="s">
        <v>124</v>
      </c>
      <c r="F311" s="49" t="s">
        <v>653</v>
      </c>
      <c r="G311" s="28">
        <v>44356</v>
      </c>
      <c r="H311" s="28">
        <v>44363</v>
      </c>
      <c r="I311" s="28">
        <v>44384</v>
      </c>
      <c r="J311" s="206" t="str">
        <f t="shared" si="6"/>
        <v/>
      </c>
      <c r="K311" s="220"/>
      <c r="L311" s="224"/>
      <c r="M311" s="220"/>
    </row>
    <row r="312" spans="1:13">
      <c r="A312" s="83" t="s">
        <v>496</v>
      </c>
      <c r="B312" s="83" t="s">
        <v>411</v>
      </c>
      <c r="C312" s="47" t="s">
        <v>675</v>
      </c>
      <c r="D312" s="46" t="s">
        <v>29</v>
      </c>
      <c r="E312" s="165" t="s">
        <v>117</v>
      </c>
      <c r="F312" s="15" t="s">
        <v>654</v>
      </c>
      <c r="G312" s="45">
        <v>44363</v>
      </c>
      <c r="H312" s="45">
        <v>44370</v>
      </c>
      <c r="I312" s="45">
        <v>44391</v>
      </c>
      <c r="J312" s="206" t="str">
        <f t="shared" si="6"/>
        <v/>
      </c>
      <c r="K312" s="220"/>
      <c r="L312" s="224"/>
      <c r="M312" s="220"/>
    </row>
    <row r="313" spans="1:13">
      <c r="A313" s="83" t="s">
        <v>496</v>
      </c>
      <c r="B313" s="83" t="s">
        <v>411</v>
      </c>
      <c r="C313" s="47" t="s">
        <v>675</v>
      </c>
      <c r="D313" s="46" t="s">
        <v>29</v>
      </c>
      <c r="E313" s="165" t="s">
        <v>135</v>
      </c>
      <c r="F313" s="15" t="s">
        <v>655</v>
      </c>
      <c r="G313" s="45">
        <v>44370</v>
      </c>
      <c r="H313" s="45">
        <v>44377</v>
      </c>
      <c r="I313" s="45">
        <v>44398</v>
      </c>
      <c r="J313" s="206" t="str">
        <f t="shared" si="6"/>
        <v/>
      </c>
      <c r="K313" s="220"/>
      <c r="L313" s="224"/>
      <c r="M313" s="220"/>
    </row>
    <row r="314" spans="1:13">
      <c r="A314" s="141" t="s">
        <v>496</v>
      </c>
      <c r="B314" s="141" t="s">
        <v>411</v>
      </c>
      <c r="C314" s="52" t="s">
        <v>675</v>
      </c>
      <c r="D314" s="51" t="s">
        <v>29</v>
      </c>
      <c r="E314" s="166" t="s">
        <v>119</v>
      </c>
      <c r="F314" s="29" t="s">
        <v>673</v>
      </c>
      <c r="G314" s="48">
        <v>44377</v>
      </c>
      <c r="H314" s="48">
        <v>44384</v>
      </c>
      <c r="I314" s="48">
        <v>44405</v>
      </c>
      <c r="J314" s="207" t="str">
        <f t="shared" si="6"/>
        <v>Completo</v>
      </c>
      <c r="K314" s="221"/>
      <c r="L314" s="225"/>
      <c r="M314" s="221"/>
    </row>
    <row r="315" spans="1:13">
      <c r="A315" s="83" t="s">
        <v>496</v>
      </c>
      <c r="B315" s="83" t="s">
        <v>411</v>
      </c>
      <c r="C315" s="47" t="s">
        <v>25</v>
      </c>
      <c r="D315" s="47" t="s">
        <v>29</v>
      </c>
      <c r="E315" s="47" t="s">
        <v>131</v>
      </c>
      <c r="F315" s="47" t="s">
        <v>652</v>
      </c>
      <c r="G315" s="45">
        <v>44349</v>
      </c>
      <c r="H315" s="45">
        <v>44356</v>
      </c>
      <c r="I315" s="45">
        <v>44377</v>
      </c>
      <c r="J315" s="206" t="str">
        <f t="shared" si="6"/>
        <v/>
      </c>
      <c r="K315" s="230"/>
      <c r="L315" s="226"/>
      <c r="M315" s="222" t="s">
        <v>754</v>
      </c>
    </row>
    <row r="316" spans="1:13">
      <c r="A316" s="83" t="s">
        <v>496</v>
      </c>
      <c r="B316" s="83" t="s">
        <v>411</v>
      </c>
      <c r="C316" s="47" t="s">
        <v>25</v>
      </c>
      <c r="D316" s="47" t="s">
        <v>29</v>
      </c>
      <c r="E316" s="165" t="s">
        <v>124</v>
      </c>
      <c r="F316" s="46" t="s">
        <v>653</v>
      </c>
      <c r="G316" s="28">
        <v>44356</v>
      </c>
      <c r="H316" s="28">
        <v>44363</v>
      </c>
      <c r="I316" s="28">
        <v>44384</v>
      </c>
      <c r="J316" s="206" t="str">
        <f t="shared" si="6"/>
        <v/>
      </c>
      <c r="K316" s="220"/>
      <c r="L316" s="226"/>
      <c r="M316" s="222"/>
    </row>
    <row r="317" spans="1:13">
      <c r="A317" s="83" t="s">
        <v>496</v>
      </c>
      <c r="B317" s="83" t="s">
        <v>411</v>
      </c>
      <c r="C317" s="47" t="s">
        <v>25</v>
      </c>
      <c r="D317" s="47" t="s">
        <v>29</v>
      </c>
      <c r="E317" s="165" t="s">
        <v>117</v>
      </c>
      <c r="F317" s="46" t="s">
        <v>654</v>
      </c>
      <c r="G317" s="45">
        <v>44363</v>
      </c>
      <c r="H317" s="45">
        <v>44370</v>
      </c>
      <c r="I317" s="45">
        <v>44391</v>
      </c>
      <c r="J317" s="206" t="str">
        <f t="shared" si="6"/>
        <v/>
      </c>
      <c r="K317" s="220"/>
      <c r="L317" s="226"/>
      <c r="M317" s="222"/>
    </row>
    <row r="318" spans="1:13">
      <c r="A318" s="83" t="s">
        <v>496</v>
      </c>
      <c r="B318" s="83" t="s">
        <v>411</v>
      </c>
      <c r="C318" s="47" t="s">
        <v>25</v>
      </c>
      <c r="D318" s="47" t="s">
        <v>29</v>
      </c>
      <c r="E318" s="165" t="s">
        <v>135</v>
      </c>
      <c r="F318" s="47" t="s">
        <v>655</v>
      </c>
      <c r="G318" s="45">
        <v>44370</v>
      </c>
      <c r="H318" s="45">
        <v>44377</v>
      </c>
      <c r="I318" s="45">
        <v>44398</v>
      </c>
      <c r="J318" s="206" t="str">
        <f t="shared" si="6"/>
        <v/>
      </c>
      <c r="K318" s="220"/>
      <c r="L318" s="226"/>
      <c r="M318" s="222"/>
    </row>
    <row r="319" spans="1:13">
      <c r="A319" s="83" t="s">
        <v>496</v>
      </c>
      <c r="B319" s="83" t="s">
        <v>411</v>
      </c>
      <c r="C319" s="47" t="s">
        <v>25</v>
      </c>
      <c r="D319" s="47" t="s">
        <v>29</v>
      </c>
      <c r="E319" s="165" t="s">
        <v>119</v>
      </c>
      <c r="F319" s="46" t="s">
        <v>673</v>
      </c>
      <c r="G319" s="28">
        <v>44377</v>
      </c>
      <c r="H319" s="28">
        <v>44384</v>
      </c>
      <c r="I319" s="28">
        <v>44405</v>
      </c>
      <c r="J319" s="206" t="str">
        <f t="shared" si="6"/>
        <v>Completo</v>
      </c>
      <c r="K319" s="220"/>
      <c r="L319" s="226"/>
      <c r="M319" s="222"/>
    </row>
    <row r="320" spans="1:13">
      <c r="A320" s="83" t="s">
        <v>496</v>
      </c>
      <c r="B320" s="83" t="s">
        <v>411</v>
      </c>
      <c r="C320" s="47" t="s">
        <v>25</v>
      </c>
      <c r="D320" s="47" t="s">
        <v>29</v>
      </c>
      <c r="E320" s="47"/>
      <c r="F320" s="46"/>
      <c r="G320" s="45"/>
      <c r="H320" s="45"/>
      <c r="I320" s="45"/>
      <c r="J320" s="206" t="str">
        <f t="shared" si="6"/>
        <v/>
      </c>
      <c r="K320" s="220"/>
      <c r="L320" s="226"/>
      <c r="M320" s="222"/>
    </row>
    <row r="321" spans="1:13">
      <c r="A321" s="141" t="s">
        <v>496</v>
      </c>
      <c r="B321" s="141" t="s">
        <v>411</v>
      </c>
      <c r="C321" s="52" t="s">
        <v>25</v>
      </c>
      <c r="D321" s="52" t="s">
        <v>29</v>
      </c>
      <c r="E321" s="50"/>
      <c r="F321" s="51"/>
      <c r="G321" s="53"/>
      <c r="H321" s="53"/>
      <c r="I321" s="53"/>
      <c r="J321" s="207" t="str">
        <f t="shared" si="6"/>
        <v/>
      </c>
      <c r="K321" s="221"/>
      <c r="L321" s="227"/>
      <c r="M321" s="223"/>
    </row>
    <row r="322" spans="1:13" ht="15" hidden="1" customHeight="1">
      <c r="A322" s="83" t="s">
        <v>496</v>
      </c>
      <c r="B322" s="83" t="s">
        <v>411</v>
      </c>
      <c r="C322" s="47" t="s">
        <v>25</v>
      </c>
      <c r="D322" s="47" t="s">
        <v>29</v>
      </c>
      <c r="E322" s="47"/>
      <c r="F322" s="46"/>
      <c r="G322" s="45"/>
      <c r="H322" s="45"/>
      <c r="I322" s="45"/>
      <c r="J322" s="206" t="str">
        <f t="shared" si="6"/>
        <v/>
      </c>
      <c r="K322" s="164"/>
      <c r="L322" s="208"/>
      <c r="M322" s="168"/>
    </row>
    <row r="323" spans="1:13" ht="15" hidden="1" customHeight="1">
      <c r="A323" s="83" t="s">
        <v>496</v>
      </c>
      <c r="B323" s="83" t="s">
        <v>411</v>
      </c>
      <c r="C323" s="47" t="s">
        <v>25</v>
      </c>
      <c r="D323" s="47" t="s">
        <v>29</v>
      </c>
      <c r="E323" s="47"/>
      <c r="F323" s="46"/>
      <c r="G323" s="45"/>
      <c r="H323" s="45"/>
      <c r="I323" s="45"/>
      <c r="J323" s="206" t="str">
        <f t="shared" si="6"/>
        <v/>
      </c>
      <c r="K323" s="164"/>
      <c r="L323" s="208"/>
      <c r="M323" s="168"/>
    </row>
    <row r="324" spans="1:13" ht="15" hidden="1" customHeight="1">
      <c r="A324" s="141" t="s">
        <v>496</v>
      </c>
      <c r="B324" s="141" t="s">
        <v>411</v>
      </c>
      <c r="C324" s="52" t="s">
        <v>25</v>
      </c>
      <c r="D324" s="52" t="s">
        <v>29</v>
      </c>
      <c r="E324" s="52"/>
      <c r="F324" s="51"/>
      <c r="G324" s="48"/>
      <c r="H324" s="48"/>
      <c r="I324" s="48"/>
      <c r="J324" s="206" t="str">
        <f t="shared" ref="J324:J382" si="7">IF(G324+7&gt;DATEVALUE("30/06/2021"),"Completo","")</f>
        <v/>
      </c>
      <c r="K324" s="164"/>
      <c r="L324" s="208"/>
      <c r="M324" s="168"/>
    </row>
    <row r="325" spans="1:13">
      <c r="A325" s="83" t="s">
        <v>496</v>
      </c>
      <c r="B325" s="83" t="s">
        <v>411</v>
      </c>
      <c r="C325" s="47" t="s">
        <v>25</v>
      </c>
      <c r="D325" s="47" t="s">
        <v>55</v>
      </c>
      <c r="E325" s="47" t="s">
        <v>334</v>
      </c>
      <c r="F325" s="47" t="s">
        <v>658</v>
      </c>
      <c r="G325" s="45">
        <v>44349</v>
      </c>
      <c r="H325" s="45">
        <v>44357</v>
      </c>
      <c r="I325" s="45">
        <v>44389</v>
      </c>
      <c r="J325" s="206" t="str">
        <f t="shared" ref="J325:J330" si="8">IF(G325+14&gt;DATEVALUE("30/06/2021"),"Completo","")</f>
        <v/>
      </c>
      <c r="K325" s="220"/>
      <c r="L325" s="224"/>
      <c r="M325" s="220" t="s">
        <v>755</v>
      </c>
    </row>
    <row r="326" spans="1:13">
      <c r="A326" s="83" t="s">
        <v>496</v>
      </c>
      <c r="B326" s="83" t="s">
        <v>411</v>
      </c>
      <c r="C326" s="47" t="s">
        <v>25</v>
      </c>
      <c r="D326" s="47" t="s">
        <v>55</v>
      </c>
      <c r="E326" s="47" t="s">
        <v>372</v>
      </c>
      <c r="F326" s="47" t="s">
        <v>659</v>
      </c>
      <c r="G326" s="45">
        <v>44363</v>
      </c>
      <c r="H326" s="45">
        <v>44371</v>
      </c>
      <c r="I326" s="45">
        <v>44403</v>
      </c>
      <c r="J326" s="206" t="str">
        <f t="shared" si="8"/>
        <v/>
      </c>
      <c r="K326" s="220"/>
      <c r="L326" s="224"/>
      <c r="M326" s="220"/>
    </row>
    <row r="327" spans="1:13">
      <c r="A327" s="83" t="s">
        <v>496</v>
      </c>
      <c r="B327" s="83" t="s">
        <v>411</v>
      </c>
      <c r="C327" s="47" t="s">
        <v>25</v>
      </c>
      <c r="D327" s="47" t="s">
        <v>55</v>
      </c>
      <c r="E327" s="192" t="s">
        <v>743</v>
      </c>
      <c r="F327" s="191" t="s">
        <v>744</v>
      </c>
      <c r="G327" s="45">
        <v>44377</v>
      </c>
      <c r="H327" s="45">
        <v>44385</v>
      </c>
      <c r="I327" s="45">
        <v>44417</v>
      </c>
      <c r="J327" s="206" t="str">
        <f t="shared" si="8"/>
        <v>Completo</v>
      </c>
      <c r="K327" s="220"/>
      <c r="L327" s="224"/>
      <c r="M327" s="220"/>
    </row>
    <row r="328" spans="1:13">
      <c r="A328" s="83" t="s">
        <v>496</v>
      </c>
      <c r="B328" s="83" t="s">
        <v>411</v>
      </c>
      <c r="C328" s="47" t="s">
        <v>25</v>
      </c>
      <c r="D328" s="47" t="s">
        <v>55</v>
      </c>
      <c r="E328" s="47"/>
      <c r="F328" s="46"/>
      <c r="G328" s="45"/>
      <c r="H328" s="45"/>
      <c r="I328" s="45"/>
      <c r="J328" s="206" t="str">
        <f t="shared" si="8"/>
        <v/>
      </c>
      <c r="K328" s="220"/>
      <c r="L328" s="224"/>
      <c r="M328" s="220"/>
    </row>
    <row r="329" spans="1:13">
      <c r="A329" s="83" t="s">
        <v>496</v>
      </c>
      <c r="B329" s="83" t="s">
        <v>411</v>
      </c>
      <c r="C329" s="47" t="s">
        <v>25</v>
      </c>
      <c r="D329" s="47" t="s">
        <v>55</v>
      </c>
      <c r="E329" s="47"/>
      <c r="F329" s="46"/>
      <c r="G329" s="45"/>
      <c r="H329" s="45"/>
      <c r="I329" s="45"/>
      <c r="J329" s="206" t="str">
        <f t="shared" si="8"/>
        <v/>
      </c>
      <c r="K329" s="220"/>
      <c r="L329" s="224"/>
      <c r="M329" s="220"/>
    </row>
    <row r="330" spans="1:13">
      <c r="A330" s="141" t="s">
        <v>496</v>
      </c>
      <c r="B330" s="141" t="s">
        <v>411</v>
      </c>
      <c r="C330" s="52" t="s">
        <v>25</v>
      </c>
      <c r="D330" s="52" t="s">
        <v>55</v>
      </c>
      <c r="E330" s="52"/>
      <c r="F330" s="51"/>
      <c r="G330" s="48"/>
      <c r="H330" s="48"/>
      <c r="I330" s="48"/>
      <c r="J330" s="207" t="str">
        <f t="shared" si="8"/>
        <v/>
      </c>
      <c r="K330" s="221"/>
      <c r="L330" s="225"/>
      <c r="M330" s="221"/>
    </row>
    <row r="331" spans="1:13">
      <c r="A331" s="83" t="s">
        <v>496</v>
      </c>
      <c r="B331" s="83" t="s">
        <v>411</v>
      </c>
      <c r="C331" s="47" t="s">
        <v>40</v>
      </c>
      <c r="D331" s="47" t="s">
        <v>29</v>
      </c>
      <c r="E331" s="47" t="s">
        <v>131</v>
      </c>
      <c r="F331" s="47" t="s">
        <v>652</v>
      </c>
      <c r="G331" s="45">
        <v>44354</v>
      </c>
      <c r="H331" s="45">
        <v>44363</v>
      </c>
      <c r="I331" s="45">
        <v>44377</v>
      </c>
      <c r="J331" s="206" t="str">
        <f t="shared" si="7"/>
        <v/>
      </c>
      <c r="K331" s="230"/>
      <c r="L331" s="224"/>
      <c r="M331" s="220" t="s">
        <v>754</v>
      </c>
    </row>
    <row r="332" spans="1:13" ht="15" hidden="1" customHeight="1">
      <c r="A332" s="83" t="s">
        <v>496</v>
      </c>
      <c r="B332" s="83" t="s">
        <v>411</v>
      </c>
      <c r="C332" s="47" t="s">
        <v>40</v>
      </c>
      <c r="D332" s="47" t="s">
        <v>29</v>
      </c>
      <c r="E332" s="47"/>
      <c r="F332" s="46"/>
      <c r="G332" s="45"/>
      <c r="H332" s="45"/>
      <c r="I332" s="45"/>
      <c r="J332" s="206" t="str">
        <f t="shared" si="7"/>
        <v/>
      </c>
      <c r="K332" s="220"/>
      <c r="L332" s="224"/>
      <c r="M332" s="220"/>
    </row>
    <row r="333" spans="1:13" ht="15" hidden="1" customHeight="1">
      <c r="A333" s="83" t="s">
        <v>496</v>
      </c>
      <c r="B333" s="83" t="s">
        <v>411</v>
      </c>
      <c r="C333" s="47" t="s">
        <v>40</v>
      </c>
      <c r="D333" s="47" t="s">
        <v>29</v>
      </c>
      <c r="E333" s="47"/>
      <c r="F333" s="46"/>
      <c r="G333" s="45"/>
      <c r="H333" s="45"/>
      <c r="I333" s="45"/>
      <c r="J333" s="206" t="str">
        <f t="shared" si="7"/>
        <v/>
      </c>
      <c r="K333" s="220"/>
      <c r="L333" s="224"/>
      <c r="M333" s="220"/>
    </row>
    <row r="334" spans="1:13" ht="15" hidden="1" customHeight="1">
      <c r="A334" s="83" t="s">
        <v>496</v>
      </c>
      <c r="B334" s="83" t="s">
        <v>411</v>
      </c>
      <c r="C334" s="47" t="s">
        <v>40</v>
      </c>
      <c r="D334" s="47" t="s">
        <v>29</v>
      </c>
      <c r="E334" s="47"/>
      <c r="F334" s="46"/>
      <c r="G334" s="45"/>
      <c r="H334" s="45"/>
      <c r="I334" s="45"/>
      <c r="J334" s="206" t="str">
        <f t="shared" si="7"/>
        <v/>
      </c>
      <c r="K334" s="220"/>
      <c r="L334" s="224"/>
      <c r="M334" s="220"/>
    </row>
    <row r="335" spans="1:13">
      <c r="A335" s="83" t="s">
        <v>496</v>
      </c>
      <c r="B335" s="83" t="s">
        <v>411</v>
      </c>
      <c r="C335" s="47" t="s">
        <v>40</v>
      </c>
      <c r="D335" s="47" t="s">
        <v>29</v>
      </c>
      <c r="E335" s="165" t="s">
        <v>124</v>
      </c>
      <c r="F335" s="46" t="s">
        <v>653</v>
      </c>
      <c r="G335" s="28">
        <v>44361</v>
      </c>
      <c r="H335" s="28">
        <v>44370</v>
      </c>
      <c r="I335" s="28">
        <v>44384</v>
      </c>
      <c r="J335" s="206" t="str">
        <f t="shared" si="7"/>
        <v/>
      </c>
      <c r="K335" s="220"/>
      <c r="L335" s="224"/>
      <c r="M335" s="220"/>
    </row>
    <row r="336" spans="1:13" ht="15" hidden="1" customHeight="1">
      <c r="A336" s="83" t="s">
        <v>496</v>
      </c>
      <c r="B336" s="83" t="s">
        <v>411</v>
      </c>
      <c r="C336" s="47" t="s">
        <v>40</v>
      </c>
      <c r="D336" s="47" t="s">
        <v>29</v>
      </c>
      <c r="E336" s="47"/>
      <c r="F336" s="46"/>
      <c r="G336" s="45"/>
      <c r="H336" s="45"/>
      <c r="I336" s="45"/>
      <c r="J336" s="206" t="str">
        <f t="shared" si="7"/>
        <v/>
      </c>
      <c r="K336" s="220"/>
      <c r="L336" s="224"/>
      <c r="M336" s="220"/>
    </row>
    <row r="337" spans="1:13" ht="15" hidden="1" customHeight="1">
      <c r="A337" s="83" t="s">
        <v>496</v>
      </c>
      <c r="B337" s="83" t="s">
        <v>411</v>
      </c>
      <c r="C337" s="47" t="s">
        <v>40</v>
      </c>
      <c r="D337" s="47" t="s">
        <v>29</v>
      </c>
      <c r="E337" s="47"/>
      <c r="F337" s="46"/>
      <c r="G337" s="45"/>
      <c r="H337" s="45"/>
      <c r="I337" s="45"/>
      <c r="J337" s="206" t="str">
        <f t="shared" si="7"/>
        <v/>
      </c>
      <c r="K337" s="220"/>
      <c r="L337" s="224"/>
      <c r="M337" s="220"/>
    </row>
    <row r="338" spans="1:13" ht="15" hidden="1" customHeight="1">
      <c r="A338" s="83" t="s">
        <v>496</v>
      </c>
      <c r="B338" s="83" t="s">
        <v>411</v>
      </c>
      <c r="C338" s="47" t="s">
        <v>40</v>
      </c>
      <c r="D338" s="47" t="s">
        <v>29</v>
      </c>
      <c r="E338" s="47"/>
      <c r="F338" s="46"/>
      <c r="G338" s="45"/>
      <c r="H338" s="45"/>
      <c r="I338" s="45"/>
      <c r="J338" s="206" t="str">
        <f t="shared" si="7"/>
        <v/>
      </c>
      <c r="K338" s="220"/>
      <c r="L338" s="224"/>
      <c r="M338" s="220"/>
    </row>
    <row r="339" spans="1:13">
      <c r="A339" s="83" t="s">
        <v>496</v>
      </c>
      <c r="B339" s="83" t="s">
        <v>411</v>
      </c>
      <c r="C339" s="47" t="s">
        <v>40</v>
      </c>
      <c r="D339" s="47" t="s">
        <v>29</v>
      </c>
      <c r="E339" s="165" t="s">
        <v>117</v>
      </c>
      <c r="F339" s="46" t="s">
        <v>654</v>
      </c>
      <c r="G339" s="28">
        <v>44368</v>
      </c>
      <c r="H339" s="28">
        <v>44377</v>
      </c>
      <c r="I339" s="28">
        <v>44391</v>
      </c>
      <c r="J339" s="206" t="str">
        <f t="shared" si="7"/>
        <v/>
      </c>
      <c r="K339" s="220"/>
      <c r="L339" s="224"/>
      <c r="M339" s="220"/>
    </row>
    <row r="340" spans="1:13">
      <c r="A340" s="83" t="s">
        <v>496</v>
      </c>
      <c r="B340" s="83" t="s">
        <v>411</v>
      </c>
      <c r="C340" s="47" t="s">
        <v>40</v>
      </c>
      <c r="D340" s="47" t="s">
        <v>29</v>
      </c>
      <c r="E340" s="165" t="s">
        <v>135</v>
      </c>
      <c r="F340" s="46" t="s">
        <v>655</v>
      </c>
      <c r="G340" s="28">
        <v>44375</v>
      </c>
      <c r="H340" s="28">
        <v>44384</v>
      </c>
      <c r="I340" s="28">
        <v>44398</v>
      </c>
      <c r="J340" s="206" t="str">
        <f t="shared" si="7"/>
        <v>Completo</v>
      </c>
      <c r="K340" s="220"/>
      <c r="L340" s="224"/>
      <c r="M340" s="220"/>
    </row>
    <row r="341" spans="1:13" ht="15" hidden="1" customHeight="1">
      <c r="A341" s="83" t="s">
        <v>496</v>
      </c>
      <c r="B341" s="83" t="s">
        <v>411</v>
      </c>
      <c r="C341" s="47" t="s">
        <v>40</v>
      </c>
      <c r="D341" s="47" t="s">
        <v>29</v>
      </c>
      <c r="E341" s="47"/>
      <c r="F341" s="46"/>
      <c r="G341" s="45"/>
      <c r="H341" s="45"/>
      <c r="I341" s="45"/>
      <c r="J341" s="206" t="str">
        <f t="shared" si="7"/>
        <v/>
      </c>
      <c r="K341" s="220"/>
      <c r="L341" s="224"/>
      <c r="M341" s="220"/>
    </row>
    <row r="342" spans="1:13" ht="15" hidden="1" customHeight="1">
      <c r="A342" s="83" t="s">
        <v>496</v>
      </c>
      <c r="B342" s="83" t="s">
        <v>411</v>
      </c>
      <c r="C342" s="47" t="s">
        <v>40</v>
      </c>
      <c r="D342" s="47" t="s">
        <v>29</v>
      </c>
      <c r="E342" s="47"/>
      <c r="F342" s="46"/>
      <c r="G342" s="45"/>
      <c r="H342" s="45"/>
      <c r="I342" s="45"/>
      <c r="J342" s="206" t="str">
        <f t="shared" si="7"/>
        <v/>
      </c>
      <c r="K342" s="220"/>
      <c r="L342" s="224"/>
      <c r="M342" s="220"/>
    </row>
    <row r="343" spans="1:13" ht="15" hidden="1" customHeight="1">
      <c r="A343" s="83" t="s">
        <v>496</v>
      </c>
      <c r="B343" s="83" t="s">
        <v>411</v>
      </c>
      <c r="C343" s="47" t="s">
        <v>40</v>
      </c>
      <c r="D343" s="47" t="s">
        <v>29</v>
      </c>
      <c r="E343" s="47"/>
      <c r="F343" s="46"/>
      <c r="G343" s="45"/>
      <c r="H343" s="45"/>
      <c r="I343" s="45"/>
      <c r="J343" s="206" t="str">
        <f t="shared" si="7"/>
        <v/>
      </c>
      <c r="K343" s="220"/>
      <c r="L343" s="224"/>
      <c r="M343" s="220"/>
    </row>
    <row r="344" spans="1:13">
      <c r="A344" s="141" t="s">
        <v>496</v>
      </c>
      <c r="B344" s="141" t="s">
        <v>411</v>
      </c>
      <c r="C344" s="52" t="s">
        <v>40</v>
      </c>
      <c r="D344" s="52" t="s">
        <v>29</v>
      </c>
      <c r="E344" s="50"/>
      <c r="F344" s="51"/>
      <c r="G344" s="53"/>
      <c r="H344" s="53"/>
      <c r="I344" s="53"/>
      <c r="J344" s="207" t="str">
        <f t="shared" si="7"/>
        <v/>
      </c>
      <c r="K344" s="221"/>
      <c r="L344" s="225"/>
      <c r="M344" s="221"/>
    </row>
    <row r="345" spans="1:13">
      <c r="A345" s="83" t="s">
        <v>496</v>
      </c>
      <c r="B345" s="83" t="s">
        <v>411</v>
      </c>
      <c r="C345" s="47" t="s">
        <v>41</v>
      </c>
      <c r="D345" s="47" t="s">
        <v>29</v>
      </c>
      <c r="E345" s="47" t="s">
        <v>174</v>
      </c>
      <c r="F345" s="47" t="s">
        <v>651</v>
      </c>
      <c r="G345" s="45">
        <v>44348</v>
      </c>
      <c r="H345" s="45">
        <v>44356</v>
      </c>
      <c r="I345" s="45">
        <v>44374</v>
      </c>
      <c r="J345" s="206" t="str">
        <f t="shared" si="7"/>
        <v/>
      </c>
      <c r="K345" s="230"/>
      <c r="L345" s="224"/>
      <c r="M345" s="220" t="s">
        <v>754</v>
      </c>
    </row>
    <row r="346" spans="1:13">
      <c r="A346" s="83" t="s">
        <v>496</v>
      </c>
      <c r="B346" s="83" t="s">
        <v>411</v>
      </c>
      <c r="C346" s="47" t="s">
        <v>41</v>
      </c>
      <c r="D346" s="47" t="s">
        <v>29</v>
      </c>
      <c r="E346" s="165" t="s">
        <v>175</v>
      </c>
      <c r="F346" s="46" t="s">
        <v>652</v>
      </c>
      <c r="G346" s="45">
        <v>44355</v>
      </c>
      <c r="H346" s="45">
        <v>44363</v>
      </c>
      <c r="I346" s="45">
        <v>44381</v>
      </c>
      <c r="J346" s="206" t="str">
        <f t="shared" si="7"/>
        <v/>
      </c>
      <c r="K346" s="220"/>
      <c r="L346" s="224"/>
      <c r="M346" s="220"/>
    </row>
    <row r="347" spans="1:13">
      <c r="A347" s="83" t="s">
        <v>496</v>
      </c>
      <c r="B347" s="83" t="s">
        <v>411</v>
      </c>
      <c r="C347" s="47" t="s">
        <v>41</v>
      </c>
      <c r="D347" s="47" t="s">
        <v>29</v>
      </c>
      <c r="E347" s="165" t="s">
        <v>124</v>
      </c>
      <c r="F347" s="46" t="s">
        <v>653</v>
      </c>
      <c r="G347" s="45">
        <v>44362</v>
      </c>
      <c r="H347" s="45">
        <v>44370</v>
      </c>
      <c r="I347" s="45">
        <v>44388</v>
      </c>
      <c r="J347" s="206" t="str">
        <f t="shared" si="7"/>
        <v/>
      </c>
      <c r="K347" s="220"/>
      <c r="L347" s="224"/>
      <c r="M347" s="220"/>
    </row>
    <row r="348" spans="1:13">
      <c r="A348" s="83" t="s">
        <v>496</v>
      </c>
      <c r="B348" s="83" t="s">
        <v>411</v>
      </c>
      <c r="C348" s="47" t="s">
        <v>41</v>
      </c>
      <c r="D348" s="47" t="s">
        <v>29</v>
      </c>
      <c r="E348" s="165" t="s">
        <v>674</v>
      </c>
      <c r="F348" s="46" t="s">
        <v>654</v>
      </c>
      <c r="G348" s="45">
        <v>44369</v>
      </c>
      <c r="H348" s="45">
        <v>44377</v>
      </c>
      <c r="I348" s="45">
        <v>44395</v>
      </c>
      <c r="J348" s="206" t="str">
        <f t="shared" si="7"/>
        <v/>
      </c>
      <c r="K348" s="220"/>
      <c r="L348" s="224"/>
      <c r="M348" s="220"/>
    </row>
    <row r="349" spans="1:13">
      <c r="A349" s="83" t="s">
        <v>496</v>
      </c>
      <c r="B349" s="83" t="s">
        <v>411</v>
      </c>
      <c r="C349" s="47" t="s">
        <v>41</v>
      </c>
      <c r="D349" s="47" t="s">
        <v>29</v>
      </c>
      <c r="E349" s="165" t="s">
        <v>377</v>
      </c>
      <c r="F349" s="46" t="s">
        <v>655</v>
      </c>
      <c r="G349" s="45">
        <v>44376</v>
      </c>
      <c r="H349" s="45">
        <v>44384</v>
      </c>
      <c r="I349" s="45">
        <v>44402</v>
      </c>
      <c r="J349" s="206" t="str">
        <f t="shared" si="7"/>
        <v>Completo</v>
      </c>
      <c r="K349" s="220"/>
      <c r="L349" s="224"/>
      <c r="M349" s="220"/>
    </row>
    <row r="350" spans="1:13">
      <c r="A350" s="141" t="s">
        <v>496</v>
      </c>
      <c r="B350" s="141" t="s">
        <v>411</v>
      </c>
      <c r="C350" s="52" t="s">
        <v>41</v>
      </c>
      <c r="D350" s="52" t="s">
        <v>29</v>
      </c>
      <c r="E350" s="50"/>
      <c r="F350" s="51"/>
      <c r="G350" s="53"/>
      <c r="H350" s="53"/>
      <c r="I350" s="53"/>
      <c r="J350" s="207" t="str">
        <f t="shared" si="7"/>
        <v/>
      </c>
      <c r="K350" s="221"/>
      <c r="L350" s="225"/>
      <c r="M350" s="221"/>
    </row>
    <row r="351" spans="1:13" ht="15" hidden="1" customHeight="1">
      <c r="A351" s="83" t="s">
        <v>496</v>
      </c>
      <c r="B351" s="83" t="s">
        <v>411</v>
      </c>
      <c r="C351" s="47" t="s">
        <v>42</v>
      </c>
      <c r="D351" s="47" t="s">
        <v>29</v>
      </c>
      <c r="E351" s="47"/>
      <c r="F351" s="46"/>
      <c r="G351" s="45"/>
      <c r="H351" s="45"/>
      <c r="I351" s="45"/>
      <c r="J351" s="206" t="str">
        <f t="shared" si="7"/>
        <v/>
      </c>
      <c r="K351" s="164"/>
      <c r="L351" s="208"/>
      <c r="M351" s="168"/>
    </row>
    <row r="352" spans="1:13" ht="15" hidden="1" customHeight="1">
      <c r="A352" s="83" t="s">
        <v>496</v>
      </c>
      <c r="B352" s="83" t="s">
        <v>411</v>
      </c>
      <c r="C352" s="47" t="s">
        <v>42</v>
      </c>
      <c r="D352" s="47" t="s">
        <v>29</v>
      </c>
      <c r="E352" s="47"/>
      <c r="F352" s="46"/>
      <c r="G352" s="45"/>
      <c r="H352" s="45"/>
      <c r="I352" s="45"/>
      <c r="J352" s="206" t="str">
        <f t="shared" si="7"/>
        <v/>
      </c>
      <c r="K352" s="164"/>
      <c r="L352" s="208"/>
      <c r="M352" s="168"/>
    </row>
    <row r="353" spans="1:13" ht="15" hidden="1" customHeight="1">
      <c r="A353" s="83" t="s">
        <v>496</v>
      </c>
      <c r="B353" s="83" t="s">
        <v>411</v>
      </c>
      <c r="C353" s="47" t="s">
        <v>42</v>
      </c>
      <c r="D353" s="47" t="s">
        <v>29</v>
      </c>
      <c r="E353" s="47"/>
      <c r="F353" s="46"/>
      <c r="G353" s="45"/>
      <c r="H353" s="45"/>
      <c r="I353" s="45"/>
      <c r="J353" s="206" t="str">
        <f t="shared" si="7"/>
        <v/>
      </c>
      <c r="K353" s="164"/>
      <c r="L353" s="208"/>
      <c r="M353" s="168"/>
    </row>
    <row r="354" spans="1:13">
      <c r="A354" s="83" t="s">
        <v>496</v>
      </c>
      <c r="B354" s="83" t="s">
        <v>411</v>
      </c>
      <c r="C354" s="47" t="s">
        <v>686</v>
      </c>
      <c r="D354" s="47" t="s">
        <v>29</v>
      </c>
      <c r="E354" s="192" t="s">
        <v>131</v>
      </c>
      <c r="F354" s="191" t="s">
        <v>652</v>
      </c>
      <c r="G354" s="45">
        <v>44355</v>
      </c>
      <c r="H354" s="45">
        <v>44361</v>
      </c>
      <c r="I354" s="45">
        <v>44377</v>
      </c>
      <c r="J354" s="206" t="str">
        <f t="shared" si="7"/>
        <v/>
      </c>
      <c r="K354" s="220">
        <v>1</v>
      </c>
      <c r="L354" s="224"/>
      <c r="M354" s="220" t="s">
        <v>754</v>
      </c>
    </row>
    <row r="355" spans="1:13">
      <c r="A355" s="83" t="s">
        <v>496</v>
      </c>
      <c r="B355" s="83" t="s">
        <v>411</v>
      </c>
      <c r="C355" s="47" t="s">
        <v>686</v>
      </c>
      <c r="D355" s="47" t="s">
        <v>29</v>
      </c>
      <c r="E355" s="189" t="s">
        <v>124</v>
      </c>
      <c r="F355" s="191" t="s">
        <v>653</v>
      </c>
      <c r="G355" s="28">
        <v>44362</v>
      </c>
      <c r="H355" s="28">
        <v>44368</v>
      </c>
      <c r="I355" s="28">
        <v>44384</v>
      </c>
      <c r="J355" s="206" t="str">
        <f t="shared" si="7"/>
        <v/>
      </c>
      <c r="K355" s="220"/>
      <c r="L355" s="224"/>
      <c r="M355" s="220"/>
    </row>
    <row r="356" spans="1:13">
      <c r="A356" s="83" t="s">
        <v>496</v>
      </c>
      <c r="B356" s="83" t="s">
        <v>411</v>
      </c>
      <c r="C356" s="47" t="s">
        <v>686</v>
      </c>
      <c r="D356" s="47" t="s">
        <v>29</v>
      </c>
      <c r="E356" s="192" t="s">
        <v>117</v>
      </c>
      <c r="F356" s="191" t="s">
        <v>654</v>
      </c>
      <c r="G356" s="45">
        <v>44369</v>
      </c>
      <c r="H356" s="45">
        <v>44375</v>
      </c>
      <c r="I356" s="45">
        <v>44391</v>
      </c>
      <c r="J356" s="206" t="str">
        <f t="shared" si="7"/>
        <v/>
      </c>
      <c r="K356" s="220"/>
      <c r="L356" s="224"/>
      <c r="M356" s="220"/>
    </row>
    <row r="357" spans="1:13">
      <c r="A357" s="83" t="s">
        <v>496</v>
      </c>
      <c r="B357" s="83" t="s">
        <v>411</v>
      </c>
      <c r="C357" s="47" t="s">
        <v>686</v>
      </c>
      <c r="D357" s="47" t="s">
        <v>29</v>
      </c>
      <c r="E357" s="189" t="s">
        <v>135</v>
      </c>
      <c r="F357" s="191" t="s">
        <v>655</v>
      </c>
      <c r="G357" s="28">
        <v>44376</v>
      </c>
      <c r="H357" s="28">
        <v>44382</v>
      </c>
      <c r="I357" s="28">
        <v>44398</v>
      </c>
      <c r="J357" s="206" t="str">
        <f t="shared" si="7"/>
        <v>Completo</v>
      </c>
      <c r="K357" s="220"/>
      <c r="L357" s="224"/>
      <c r="M357" s="220"/>
    </row>
    <row r="358" spans="1:13">
      <c r="A358" s="83" t="s">
        <v>496</v>
      </c>
      <c r="B358" s="83" t="s">
        <v>411</v>
      </c>
      <c r="C358" s="47" t="s">
        <v>686</v>
      </c>
      <c r="D358" s="47" t="s">
        <v>29</v>
      </c>
      <c r="E358" s="201"/>
      <c r="F358" s="191"/>
      <c r="G358" s="202"/>
      <c r="H358" s="202"/>
      <c r="I358" s="202"/>
      <c r="J358" s="206" t="str">
        <f t="shared" si="7"/>
        <v/>
      </c>
      <c r="K358" s="220"/>
      <c r="L358" s="224"/>
      <c r="M358" s="220"/>
    </row>
    <row r="359" spans="1:13">
      <c r="A359" s="141" t="s">
        <v>496</v>
      </c>
      <c r="B359" s="141" t="s">
        <v>411</v>
      </c>
      <c r="C359" s="52" t="s">
        <v>686</v>
      </c>
      <c r="D359" s="52" t="s">
        <v>29</v>
      </c>
      <c r="E359" s="52"/>
      <c r="F359" s="51"/>
      <c r="G359" s="48"/>
      <c r="H359" s="48"/>
      <c r="I359" s="48"/>
      <c r="J359" s="207" t="str">
        <f t="shared" si="7"/>
        <v/>
      </c>
      <c r="K359" s="221"/>
      <c r="L359" s="225"/>
      <c r="M359" s="221"/>
    </row>
    <row r="360" spans="1:13">
      <c r="A360" s="83" t="s">
        <v>523</v>
      </c>
      <c r="B360" s="83" t="s">
        <v>411</v>
      </c>
      <c r="C360" s="47" t="s">
        <v>19</v>
      </c>
      <c r="D360" s="47" t="s">
        <v>29</v>
      </c>
      <c r="E360" s="201" t="s">
        <v>444</v>
      </c>
      <c r="F360" s="204" t="s">
        <v>668</v>
      </c>
      <c r="G360" s="190">
        <v>44351</v>
      </c>
      <c r="H360" s="190">
        <v>44358</v>
      </c>
      <c r="I360" s="190">
        <v>44376</v>
      </c>
      <c r="J360" s="206" t="str">
        <f t="shared" si="7"/>
        <v/>
      </c>
      <c r="K360" s="230">
        <v>2</v>
      </c>
      <c r="L360" s="224"/>
      <c r="M360" s="220" t="s">
        <v>754</v>
      </c>
    </row>
    <row r="361" spans="1:13">
      <c r="A361" s="83" t="s">
        <v>523</v>
      </c>
      <c r="B361" s="83" t="s">
        <v>411</v>
      </c>
      <c r="C361" s="47" t="s">
        <v>19</v>
      </c>
      <c r="D361" s="47" t="s">
        <v>29</v>
      </c>
      <c r="E361" s="201" t="s">
        <v>182</v>
      </c>
      <c r="F361" s="204" t="s">
        <v>670</v>
      </c>
      <c r="G361" s="190">
        <v>44358</v>
      </c>
      <c r="H361" s="190">
        <v>44365</v>
      </c>
      <c r="I361" s="190">
        <v>44383</v>
      </c>
      <c r="J361" s="206" t="str">
        <f t="shared" si="7"/>
        <v/>
      </c>
      <c r="K361" s="220"/>
      <c r="L361" s="224"/>
      <c r="M361" s="220"/>
    </row>
    <row r="362" spans="1:13">
      <c r="A362" s="83" t="s">
        <v>523</v>
      </c>
      <c r="B362" s="83" t="s">
        <v>411</v>
      </c>
      <c r="C362" s="47" t="s">
        <v>19</v>
      </c>
      <c r="D362" s="47" t="s">
        <v>29</v>
      </c>
      <c r="E362" s="192" t="s">
        <v>189</v>
      </c>
      <c r="F362" s="204" t="s">
        <v>679</v>
      </c>
      <c r="G362" s="190">
        <v>44365</v>
      </c>
      <c r="H362" s="190">
        <v>44372</v>
      </c>
      <c r="I362" s="190">
        <v>44390</v>
      </c>
      <c r="J362" s="206" t="str">
        <f t="shared" si="7"/>
        <v/>
      </c>
      <c r="K362" s="220"/>
      <c r="L362" s="224"/>
      <c r="M362" s="220"/>
    </row>
    <row r="363" spans="1:13">
      <c r="A363" s="83" t="s">
        <v>523</v>
      </c>
      <c r="B363" s="83" t="s">
        <v>411</v>
      </c>
      <c r="C363" s="47" t="s">
        <v>19</v>
      </c>
      <c r="D363" s="47" t="s">
        <v>29</v>
      </c>
      <c r="E363" s="192" t="s">
        <v>302</v>
      </c>
      <c r="F363" s="191" t="s">
        <v>685</v>
      </c>
      <c r="G363" s="190">
        <v>44372</v>
      </c>
      <c r="H363" s="190">
        <v>44379</v>
      </c>
      <c r="I363" s="190">
        <v>44397</v>
      </c>
      <c r="J363" s="206" t="str">
        <f t="shared" si="7"/>
        <v>Completo</v>
      </c>
      <c r="K363" s="220"/>
      <c r="L363" s="224"/>
      <c r="M363" s="220"/>
    </row>
    <row r="364" spans="1:13">
      <c r="A364" s="83" t="s">
        <v>523</v>
      </c>
      <c r="B364" s="83" t="s">
        <v>411</v>
      </c>
      <c r="C364" s="47" t="s">
        <v>19</v>
      </c>
      <c r="D364" s="47" t="s">
        <v>29</v>
      </c>
      <c r="E364" s="47"/>
      <c r="F364" s="46"/>
      <c r="G364" s="45"/>
      <c r="H364" s="45"/>
      <c r="I364" s="45"/>
      <c r="J364" s="206" t="str">
        <f t="shared" si="7"/>
        <v/>
      </c>
      <c r="K364" s="220"/>
      <c r="L364" s="224"/>
      <c r="M364" s="220"/>
    </row>
    <row r="365" spans="1:13">
      <c r="A365" s="141" t="s">
        <v>523</v>
      </c>
      <c r="B365" s="141" t="s">
        <v>411</v>
      </c>
      <c r="C365" s="52" t="s">
        <v>19</v>
      </c>
      <c r="D365" s="52" t="s">
        <v>29</v>
      </c>
      <c r="E365" s="50"/>
      <c r="F365" s="51"/>
      <c r="G365" s="53"/>
      <c r="H365" s="53"/>
      <c r="I365" s="53"/>
      <c r="J365" s="207" t="str">
        <f t="shared" si="7"/>
        <v/>
      </c>
      <c r="K365" s="221"/>
      <c r="L365" s="225"/>
      <c r="M365" s="221"/>
    </row>
    <row r="366" spans="1:13" ht="15" hidden="1" customHeight="1">
      <c r="A366" s="141" t="s">
        <v>523</v>
      </c>
      <c r="B366" s="141" t="s">
        <v>411</v>
      </c>
      <c r="C366" s="52" t="s">
        <v>19</v>
      </c>
      <c r="D366" s="52" t="s">
        <v>29</v>
      </c>
      <c r="E366" s="52"/>
      <c r="F366" s="51"/>
      <c r="G366" s="48"/>
      <c r="H366" s="48"/>
      <c r="I366" s="48"/>
      <c r="J366" s="206" t="str">
        <f t="shared" si="7"/>
        <v/>
      </c>
      <c r="K366" s="164"/>
      <c r="L366" s="208"/>
      <c r="M366" s="168"/>
    </row>
    <row r="367" spans="1:13" ht="15" hidden="1" customHeight="1">
      <c r="A367" s="83" t="s">
        <v>523</v>
      </c>
      <c r="B367" s="83" t="s">
        <v>411</v>
      </c>
      <c r="C367" s="47" t="s">
        <v>19</v>
      </c>
      <c r="D367" s="47" t="s">
        <v>15</v>
      </c>
      <c r="E367" s="47"/>
      <c r="F367" s="46"/>
      <c r="G367" s="45"/>
      <c r="H367" s="45"/>
      <c r="I367" s="45"/>
      <c r="J367" s="206" t="str">
        <f t="shared" si="7"/>
        <v/>
      </c>
      <c r="K367" s="164"/>
      <c r="L367" s="208"/>
      <c r="M367" s="168"/>
    </row>
    <row r="368" spans="1:13" ht="15" hidden="1" customHeight="1">
      <c r="A368" s="83" t="s">
        <v>523</v>
      </c>
      <c r="B368" s="83" t="s">
        <v>411</v>
      </c>
      <c r="C368" s="47" t="s">
        <v>19</v>
      </c>
      <c r="D368" s="47" t="s">
        <v>15</v>
      </c>
      <c r="E368" s="47"/>
      <c r="F368" s="46"/>
      <c r="G368" s="45"/>
      <c r="H368" s="45"/>
      <c r="I368" s="45"/>
      <c r="J368" s="206" t="str">
        <f t="shared" si="7"/>
        <v/>
      </c>
      <c r="K368" s="164"/>
      <c r="L368" s="208"/>
      <c r="M368" s="168"/>
    </row>
    <row r="369" spans="1:13">
      <c r="A369" s="83" t="s">
        <v>523</v>
      </c>
      <c r="B369" s="83" t="s">
        <v>411</v>
      </c>
      <c r="C369" s="47" t="s">
        <v>19</v>
      </c>
      <c r="D369" s="47" t="s">
        <v>15</v>
      </c>
      <c r="E369" s="201" t="s">
        <v>444</v>
      </c>
      <c r="F369" s="204" t="s">
        <v>668</v>
      </c>
      <c r="G369" s="187">
        <v>44351</v>
      </c>
      <c r="H369" s="187">
        <v>44358</v>
      </c>
      <c r="I369" s="187">
        <v>44390</v>
      </c>
      <c r="J369" s="206" t="str">
        <f t="shared" ref="J369:J379" si="9">IF(G369+14&gt;DATEVALUE("30/06/2021"),"Completo","")</f>
        <v/>
      </c>
      <c r="K369" s="220">
        <v>2</v>
      </c>
      <c r="L369" s="224"/>
      <c r="M369" s="220" t="s">
        <v>755</v>
      </c>
    </row>
    <row r="370" spans="1:13">
      <c r="A370" s="83" t="s">
        <v>523</v>
      </c>
      <c r="B370" s="83" t="s">
        <v>411</v>
      </c>
      <c r="C370" s="47" t="s">
        <v>19</v>
      </c>
      <c r="D370" s="47" t="s">
        <v>15</v>
      </c>
      <c r="E370" s="192" t="s">
        <v>189</v>
      </c>
      <c r="F370" s="204" t="s">
        <v>679</v>
      </c>
      <c r="G370" s="190">
        <v>44365</v>
      </c>
      <c r="H370" s="190">
        <v>44372</v>
      </c>
      <c r="I370" s="190">
        <v>44404</v>
      </c>
      <c r="J370" s="206" t="str">
        <f t="shared" si="9"/>
        <v>Completo</v>
      </c>
      <c r="K370" s="220"/>
      <c r="L370" s="224"/>
      <c r="M370" s="220"/>
    </row>
    <row r="371" spans="1:13">
      <c r="A371" s="83" t="s">
        <v>523</v>
      </c>
      <c r="B371" s="83" t="s">
        <v>411</v>
      </c>
      <c r="C371" s="47" t="s">
        <v>19</v>
      </c>
      <c r="D371" s="47" t="s">
        <v>15</v>
      </c>
      <c r="E371" s="47"/>
      <c r="F371" s="46"/>
      <c r="G371" s="45"/>
      <c r="H371" s="45"/>
      <c r="I371" s="45"/>
      <c r="J371" s="206" t="str">
        <f t="shared" si="9"/>
        <v/>
      </c>
      <c r="K371" s="220"/>
      <c r="L371" s="224"/>
      <c r="M371" s="220"/>
    </row>
    <row r="372" spans="1:13">
      <c r="A372" s="83" t="s">
        <v>523</v>
      </c>
      <c r="B372" s="83" t="s">
        <v>411</v>
      </c>
      <c r="C372" s="47" t="s">
        <v>19</v>
      </c>
      <c r="D372" s="47" t="s">
        <v>15</v>
      </c>
      <c r="E372" s="44"/>
      <c r="F372" s="46"/>
      <c r="G372" s="28"/>
      <c r="H372" s="28"/>
      <c r="I372" s="28"/>
      <c r="J372" s="206" t="str">
        <f t="shared" si="9"/>
        <v/>
      </c>
      <c r="K372" s="220"/>
      <c r="L372" s="224"/>
      <c r="M372" s="220"/>
    </row>
    <row r="373" spans="1:13">
      <c r="A373" s="83" t="s">
        <v>523</v>
      </c>
      <c r="B373" s="83" t="s">
        <v>411</v>
      </c>
      <c r="C373" s="47" t="s">
        <v>19</v>
      </c>
      <c r="D373" s="47" t="s">
        <v>15</v>
      </c>
      <c r="E373" s="47"/>
      <c r="F373" s="46"/>
      <c r="G373" s="45"/>
      <c r="H373" s="45"/>
      <c r="I373" s="45"/>
      <c r="J373" s="206" t="str">
        <f t="shared" si="9"/>
        <v/>
      </c>
      <c r="K373" s="220"/>
      <c r="L373" s="224"/>
      <c r="M373" s="220"/>
    </row>
    <row r="374" spans="1:13">
      <c r="A374" s="141" t="s">
        <v>523</v>
      </c>
      <c r="B374" s="141" t="s">
        <v>411</v>
      </c>
      <c r="C374" s="52" t="s">
        <v>19</v>
      </c>
      <c r="D374" s="52" t="s">
        <v>15</v>
      </c>
      <c r="E374" s="52"/>
      <c r="F374" s="51"/>
      <c r="G374" s="48"/>
      <c r="H374" s="48"/>
      <c r="I374" s="48"/>
      <c r="J374" s="207" t="str">
        <f t="shared" si="9"/>
        <v/>
      </c>
      <c r="K374" s="221"/>
      <c r="L374" s="225"/>
      <c r="M374" s="221"/>
    </row>
    <row r="375" spans="1:13">
      <c r="A375" s="83" t="s">
        <v>523</v>
      </c>
      <c r="B375" s="83" t="s">
        <v>411</v>
      </c>
      <c r="C375" s="47" t="s">
        <v>19</v>
      </c>
      <c r="D375" s="47" t="s">
        <v>23</v>
      </c>
      <c r="E375" s="201" t="s">
        <v>444</v>
      </c>
      <c r="F375" s="204" t="s">
        <v>668</v>
      </c>
      <c r="G375" s="190">
        <v>44351</v>
      </c>
      <c r="H375" s="190">
        <v>44358</v>
      </c>
      <c r="I375" s="190">
        <v>44386</v>
      </c>
      <c r="J375" s="206" t="str">
        <f t="shared" si="9"/>
        <v/>
      </c>
      <c r="K375" s="230">
        <v>2</v>
      </c>
      <c r="L375" s="224"/>
      <c r="M375" s="220" t="s">
        <v>755</v>
      </c>
    </row>
    <row r="376" spans="1:13">
      <c r="A376" s="83" t="s">
        <v>523</v>
      </c>
      <c r="B376" s="83" t="s">
        <v>411</v>
      </c>
      <c r="C376" s="47" t="s">
        <v>19</v>
      </c>
      <c r="D376" s="47" t="s">
        <v>23</v>
      </c>
      <c r="E376" s="192" t="s">
        <v>189</v>
      </c>
      <c r="F376" s="204" t="s">
        <v>679</v>
      </c>
      <c r="G376" s="190">
        <v>44365</v>
      </c>
      <c r="H376" s="190">
        <v>44372</v>
      </c>
      <c r="I376" s="190">
        <v>44400</v>
      </c>
      <c r="J376" s="206" t="str">
        <f t="shared" si="9"/>
        <v>Completo</v>
      </c>
      <c r="K376" s="220"/>
      <c r="L376" s="224"/>
      <c r="M376" s="220"/>
    </row>
    <row r="377" spans="1:13">
      <c r="A377" s="83" t="s">
        <v>523</v>
      </c>
      <c r="B377" s="83" t="s">
        <v>411</v>
      </c>
      <c r="C377" s="47" t="s">
        <v>19</v>
      </c>
      <c r="D377" s="47" t="s">
        <v>23</v>
      </c>
      <c r="E377" s="44"/>
      <c r="F377" s="46"/>
      <c r="G377" s="28"/>
      <c r="H377" s="28"/>
      <c r="I377" s="28"/>
      <c r="J377" s="206" t="str">
        <f t="shared" si="9"/>
        <v/>
      </c>
      <c r="K377" s="220"/>
      <c r="L377" s="224"/>
      <c r="M377" s="220"/>
    </row>
    <row r="378" spans="1:13">
      <c r="A378" s="83" t="s">
        <v>523</v>
      </c>
      <c r="B378" s="83" t="s">
        <v>411</v>
      </c>
      <c r="C378" s="47" t="s">
        <v>19</v>
      </c>
      <c r="D378" s="47" t="s">
        <v>23</v>
      </c>
      <c r="E378" s="47"/>
      <c r="F378" s="46"/>
      <c r="G378" s="45"/>
      <c r="H378" s="45"/>
      <c r="I378" s="45"/>
      <c r="J378" s="206" t="str">
        <f t="shared" si="9"/>
        <v/>
      </c>
      <c r="K378" s="220"/>
      <c r="L378" s="224"/>
      <c r="M378" s="220"/>
    </row>
    <row r="379" spans="1:13">
      <c r="A379" s="141" t="s">
        <v>523</v>
      </c>
      <c r="B379" s="141" t="s">
        <v>411</v>
      </c>
      <c r="C379" s="52" t="s">
        <v>19</v>
      </c>
      <c r="D379" s="52" t="s">
        <v>23</v>
      </c>
      <c r="E379" s="50"/>
      <c r="F379" s="51"/>
      <c r="G379" s="53"/>
      <c r="H379" s="53"/>
      <c r="I379" s="53"/>
      <c r="J379" s="207" t="str">
        <f t="shared" si="9"/>
        <v/>
      </c>
      <c r="K379" s="221"/>
      <c r="L379" s="225"/>
      <c r="M379" s="221"/>
    </row>
    <row r="380" spans="1:13" ht="15" hidden="1" customHeight="1">
      <c r="A380" s="83" t="s">
        <v>523</v>
      </c>
      <c r="B380" s="83" t="s">
        <v>411</v>
      </c>
      <c r="C380" s="47" t="s">
        <v>19</v>
      </c>
      <c r="D380" s="47" t="s">
        <v>23</v>
      </c>
      <c r="E380" s="47"/>
      <c r="F380" s="46"/>
      <c r="G380" s="45"/>
      <c r="H380" s="45"/>
      <c r="I380" s="45"/>
      <c r="J380" s="206" t="str">
        <f t="shared" si="7"/>
        <v/>
      </c>
      <c r="K380" s="164"/>
      <c r="L380" s="208"/>
      <c r="M380" s="168"/>
    </row>
    <row r="381" spans="1:13" ht="15" hidden="1" customHeight="1">
      <c r="A381" s="141" t="s">
        <v>523</v>
      </c>
      <c r="B381" s="141" t="s">
        <v>411</v>
      </c>
      <c r="C381" s="52" t="s">
        <v>19</v>
      </c>
      <c r="D381" s="52" t="s">
        <v>23</v>
      </c>
      <c r="E381" s="52"/>
      <c r="F381" s="51"/>
      <c r="G381" s="48"/>
      <c r="H381" s="48"/>
      <c r="I381" s="48"/>
      <c r="J381" s="206" t="str">
        <f t="shared" si="7"/>
        <v/>
      </c>
      <c r="K381" s="164"/>
      <c r="L381" s="208"/>
      <c r="M381" s="168"/>
    </row>
    <row r="382" spans="1:13" ht="15" hidden="1" customHeight="1">
      <c r="A382" s="83" t="s">
        <v>523</v>
      </c>
      <c r="B382" s="83" t="s">
        <v>411</v>
      </c>
      <c r="C382" s="47" t="s">
        <v>19</v>
      </c>
      <c r="D382" s="47" t="s">
        <v>55</v>
      </c>
      <c r="E382" s="47"/>
      <c r="F382" s="46"/>
      <c r="G382" s="45"/>
      <c r="H382" s="45"/>
      <c r="I382" s="45"/>
      <c r="J382" s="206" t="str">
        <f t="shared" si="7"/>
        <v/>
      </c>
      <c r="K382" s="164"/>
      <c r="L382" s="208"/>
      <c r="M382" s="168"/>
    </row>
    <row r="383" spans="1:13">
      <c r="A383" s="83" t="s">
        <v>523</v>
      </c>
      <c r="B383" s="83" t="s">
        <v>411</v>
      </c>
      <c r="C383" s="47" t="s">
        <v>19</v>
      </c>
      <c r="D383" s="47" t="s">
        <v>55</v>
      </c>
      <c r="E383" s="201" t="s">
        <v>444</v>
      </c>
      <c r="F383" s="204" t="s">
        <v>668</v>
      </c>
      <c r="G383" s="187">
        <v>44351</v>
      </c>
      <c r="H383" s="187">
        <v>44358</v>
      </c>
      <c r="I383" s="187">
        <v>44378</v>
      </c>
      <c r="J383" s="206" t="str">
        <f t="shared" ref="J383:J394" si="10">IF(G383+14&gt;DATEVALUE("30/06/2021"),"Completo","")</f>
        <v/>
      </c>
      <c r="K383" s="220">
        <v>2</v>
      </c>
      <c r="L383" s="224"/>
      <c r="M383" s="220" t="s">
        <v>755</v>
      </c>
    </row>
    <row r="384" spans="1:13">
      <c r="A384" s="83" t="s">
        <v>523</v>
      </c>
      <c r="B384" s="83" t="s">
        <v>411</v>
      </c>
      <c r="C384" s="47" t="s">
        <v>19</v>
      </c>
      <c r="D384" s="47" t="s">
        <v>55</v>
      </c>
      <c r="E384" s="192" t="s">
        <v>189</v>
      </c>
      <c r="F384" s="204" t="s">
        <v>679</v>
      </c>
      <c r="G384" s="190">
        <v>44365</v>
      </c>
      <c r="H384" s="190">
        <v>44372</v>
      </c>
      <c r="I384" s="190">
        <v>44392</v>
      </c>
      <c r="J384" s="206" t="str">
        <f t="shared" si="10"/>
        <v>Completo</v>
      </c>
      <c r="K384" s="220"/>
      <c r="L384" s="224"/>
      <c r="M384" s="220"/>
    </row>
    <row r="385" spans="1:13">
      <c r="A385" s="83" t="s">
        <v>523</v>
      </c>
      <c r="B385" s="83" t="s">
        <v>411</v>
      </c>
      <c r="C385" s="47" t="s">
        <v>19</v>
      </c>
      <c r="D385" s="47" t="s">
        <v>55</v>
      </c>
      <c r="E385" s="47"/>
      <c r="F385" s="46"/>
      <c r="G385" s="45"/>
      <c r="H385" s="45"/>
      <c r="I385" s="45"/>
      <c r="J385" s="206" t="str">
        <f t="shared" si="10"/>
        <v/>
      </c>
      <c r="K385" s="220"/>
      <c r="L385" s="224"/>
      <c r="M385" s="220"/>
    </row>
    <row r="386" spans="1:13">
      <c r="A386" s="83" t="s">
        <v>523</v>
      </c>
      <c r="B386" s="83" t="s">
        <v>411</v>
      </c>
      <c r="C386" s="47" t="s">
        <v>19</v>
      </c>
      <c r="D386" s="47" t="s">
        <v>55</v>
      </c>
      <c r="E386" s="44"/>
      <c r="F386" s="46"/>
      <c r="G386" s="28"/>
      <c r="H386" s="28"/>
      <c r="I386" s="28"/>
      <c r="J386" s="206" t="str">
        <f t="shared" si="10"/>
        <v/>
      </c>
      <c r="K386" s="220"/>
      <c r="L386" s="224"/>
      <c r="M386" s="220"/>
    </row>
    <row r="387" spans="1:13">
      <c r="A387" s="83" t="s">
        <v>523</v>
      </c>
      <c r="B387" s="83" t="s">
        <v>411</v>
      </c>
      <c r="C387" s="47" t="s">
        <v>19</v>
      </c>
      <c r="D387" s="47" t="s">
        <v>55</v>
      </c>
      <c r="E387" s="47"/>
      <c r="F387" s="46"/>
      <c r="G387" s="45"/>
      <c r="H387" s="45"/>
      <c r="I387" s="45"/>
      <c r="J387" s="206" t="str">
        <f t="shared" si="10"/>
        <v/>
      </c>
      <c r="K387" s="220"/>
      <c r="L387" s="224"/>
      <c r="M387" s="220"/>
    </row>
    <row r="388" spans="1:13">
      <c r="A388" s="83" t="s">
        <v>523</v>
      </c>
      <c r="B388" s="83" t="s">
        <v>411</v>
      </c>
      <c r="C388" s="47" t="s">
        <v>19</v>
      </c>
      <c r="D388" s="47" t="s">
        <v>55</v>
      </c>
      <c r="E388" s="47"/>
      <c r="F388" s="46"/>
      <c r="G388" s="45"/>
      <c r="H388" s="45"/>
      <c r="I388" s="45"/>
      <c r="J388" s="206" t="str">
        <f t="shared" si="10"/>
        <v/>
      </c>
      <c r="K388" s="220"/>
      <c r="L388" s="224"/>
      <c r="M388" s="220"/>
    </row>
    <row r="389" spans="1:13">
      <c r="A389" s="141" t="s">
        <v>523</v>
      </c>
      <c r="B389" s="141" t="s">
        <v>411</v>
      </c>
      <c r="C389" s="52" t="s">
        <v>19</v>
      </c>
      <c r="D389" s="52" t="s">
        <v>55</v>
      </c>
      <c r="E389" s="52"/>
      <c r="F389" s="51"/>
      <c r="G389" s="48"/>
      <c r="H389" s="48"/>
      <c r="I389" s="48"/>
      <c r="J389" s="207" t="str">
        <f t="shared" si="10"/>
        <v/>
      </c>
      <c r="K389" s="221"/>
      <c r="L389" s="225"/>
      <c r="M389" s="221"/>
    </row>
    <row r="390" spans="1:13">
      <c r="A390" s="83" t="s">
        <v>523</v>
      </c>
      <c r="B390" s="83" t="s">
        <v>411</v>
      </c>
      <c r="C390" s="47" t="s">
        <v>19</v>
      </c>
      <c r="D390" s="47" t="s">
        <v>27</v>
      </c>
      <c r="E390" s="201" t="s">
        <v>444</v>
      </c>
      <c r="F390" s="204" t="s">
        <v>668</v>
      </c>
      <c r="G390" s="190">
        <v>44351</v>
      </c>
      <c r="H390" s="190">
        <v>44358</v>
      </c>
      <c r="I390" s="190">
        <v>44374</v>
      </c>
      <c r="J390" s="206" t="str">
        <f t="shared" si="10"/>
        <v/>
      </c>
      <c r="K390" s="230">
        <v>2</v>
      </c>
      <c r="L390" s="224"/>
      <c r="M390" s="220" t="s">
        <v>755</v>
      </c>
    </row>
    <row r="391" spans="1:13">
      <c r="A391" s="83" t="s">
        <v>523</v>
      </c>
      <c r="B391" s="83" t="s">
        <v>411</v>
      </c>
      <c r="C391" s="47" t="s">
        <v>19</v>
      </c>
      <c r="D391" s="47" t="s">
        <v>27</v>
      </c>
      <c r="E391" s="192" t="s">
        <v>189</v>
      </c>
      <c r="F391" s="204" t="s">
        <v>679</v>
      </c>
      <c r="G391" s="190">
        <v>44365</v>
      </c>
      <c r="H391" s="190">
        <v>44372</v>
      </c>
      <c r="I391" s="187">
        <v>44388</v>
      </c>
      <c r="J391" s="206" t="str">
        <f t="shared" si="10"/>
        <v>Completo</v>
      </c>
      <c r="K391" s="220"/>
      <c r="L391" s="224"/>
      <c r="M391" s="220"/>
    </row>
    <row r="392" spans="1:13">
      <c r="A392" s="83" t="s">
        <v>523</v>
      </c>
      <c r="B392" s="83" t="s">
        <v>411</v>
      </c>
      <c r="C392" s="47" t="s">
        <v>19</v>
      </c>
      <c r="D392" s="47" t="s">
        <v>27</v>
      </c>
      <c r="E392" s="44"/>
      <c r="F392" s="46"/>
      <c r="G392" s="28"/>
      <c r="H392" s="28"/>
      <c r="I392" s="28"/>
      <c r="J392" s="206" t="str">
        <f t="shared" si="10"/>
        <v/>
      </c>
      <c r="K392" s="220"/>
      <c r="L392" s="224"/>
      <c r="M392" s="220"/>
    </row>
    <row r="393" spans="1:13">
      <c r="A393" s="83" t="s">
        <v>523</v>
      </c>
      <c r="B393" s="83" t="s">
        <v>411</v>
      </c>
      <c r="C393" s="47" t="s">
        <v>19</v>
      </c>
      <c r="D393" s="47" t="s">
        <v>27</v>
      </c>
      <c r="E393" s="44"/>
      <c r="F393" s="46"/>
      <c r="G393" s="28"/>
      <c r="H393" s="28"/>
      <c r="I393" s="28"/>
      <c r="J393" s="206" t="str">
        <f t="shared" si="10"/>
        <v/>
      </c>
      <c r="K393" s="220"/>
      <c r="L393" s="224"/>
      <c r="M393" s="220"/>
    </row>
    <row r="394" spans="1:13">
      <c r="A394" s="141" t="s">
        <v>523</v>
      </c>
      <c r="B394" s="141" t="s">
        <v>411</v>
      </c>
      <c r="C394" s="52" t="s">
        <v>19</v>
      </c>
      <c r="D394" s="52" t="s">
        <v>27</v>
      </c>
      <c r="E394" s="50"/>
      <c r="F394" s="51"/>
      <c r="G394" s="53"/>
      <c r="H394" s="53"/>
      <c r="I394" s="53"/>
      <c r="J394" s="207" t="str">
        <f t="shared" si="10"/>
        <v/>
      </c>
      <c r="K394" s="221"/>
      <c r="L394" s="225"/>
      <c r="M394" s="221"/>
    </row>
    <row r="395" spans="1:13" ht="15" hidden="1" customHeight="1">
      <c r="A395" s="83" t="s">
        <v>523</v>
      </c>
      <c r="B395" s="83" t="s">
        <v>411</v>
      </c>
      <c r="C395" s="47" t="s">
        <v>19</v>
      </c>
      <c r="D395" s="47" t="s">
        <v>27</v>
      </c>
      <c r="E395" s="47"/>
      <c r="F395" s="46"/>
      <c r="G395" s="45"/>
      <c r="H395" s="45"/>
      <c r="I395" s="45"/>
      <c r="J395" s="206" t="str">
        <f t="shared" ref="J395:J451" si="11">IF(G395+7&gt;DATEVALUE("30/06/2021"),"Completo","")</f>
        <v/>
      </c>
      <c r="K395" s="164"/>
      <c r="L395" s="208"/>
      <c r="M395" s="168"/>
    </row>
    <row r="396" spans="1:13" ht="15" hidden="1" customHeight="1">
      <c r="A396" s="83" t="s">
        <v>523</v>
      </c>
      <c r="B396" s="83" t="s">
        <v>411</v>
      </c>
      <c r="C396" s="47" t="s">
        <v>19</v>
      </c>
      <c r="D396" s="47" t="s">
        <v>27</v>
      </c>
      <c r="E396" s="47"/>
      <c r="F396" s="46"/>
      <c r="G396" s="45"/>
      <c r="H396" s="45"/>
      <c r="I396" s="45"/>
      <c r="J396" s="206" t="str">
        <f t="shared" si="11"/>
        <v/>
      </c>
      <c r="K396" s="164"/>
      <c r="L396" s="208"/>
      <c r="M396" s="168"/>
    </row>
    <row r="397" spans="1:13" ht="15" hidden="1" customHeight="1">
      <c r="A397" s="141" t="s">
        <v>523</v>
      </c>
      <c r="B397" s="141" t="s">
        <v>411</v>
      </c>
      <c r="C397" s="52" t="s">
        <v>19</v>
      </c>
      <c r="D397" s="52" t="s">
        <v>27</v>
      </c>
      <c r="E397" s="52"/>
      <c r="F397" s="51"/>
      <c r="G397" s="48"/>
      <c r="H397" s="48"/>
      <c r="I397" s="48"/>
      <c r="J397" s="206" t="str">
        <f t="shared" si="11"/>
        <v/>
      </c>
      <c r="K397" s="164"/>
      <c r="L397" s="208"/>
      <c r="M397" s="168"/>
    </row>
    <row r="398" spans="1:13">
      <c r="A398" s="83" t="s">
        <v>523</v>
      </c>
      <c r="B398" s="83" t="s">
        <v>411</v>
      </c>
      <c r="C398" s="47" t="s">
        <v>18</v>
      </c>
      <c r="D398" s="47" t="s">
        <v>29</v>
      </c>
      <c r="E398" s="201" t="s">
        <v>444</v>
      </c>
      <c r="F398" s="204" t="s">
        <v>668</v>
      </c>
      <c r="G398" s="187">
        <v>44354</v>
      </c>
      <c r="H398" s="187">
        <v>44358</v>
      </c>
      <c r="I398" s="187">
        <v>44376</v>
      </c>
      <c r="J398" s="206" t="str">
        <f t="shared" si="11"/>
        <v/>
      </c>
      <c r="K398" s="220">
        <v>2</v>
      </c>
      <c r="L398" s="224"/>
      <c r="M398" s="220" t="s">
        <v>754</v>
      </c>
    </row>
    <row r="399" spans="1:13">
      <c r="A399" s="83" t="s">
        <v>523</v>
      </c>
      <c r="B399" s="83" t="s">
        <v>411</v>
      </c>
      <c r="C399" s="47" t="s">
        <v>18</v>
      </c>
      <c r="D399" s="47" t="s">
        <v>29</v>
      </c>
      <c r="E399" s="201" t="s">
        <v>182</v>
      </c>
      <c r="F399" s="204" t="s">
        <v>670</v>
      </c>
      <c r="G399" s="190">
        <v>44361</v>
      </c>
      <c r="H399" s="190">
        <v>44365</v>
      </c>
      <c r="I399" s="190">
        <v>44383</v>
      </c>
      <c r="J399" s="206" t="str">
        <f t="shared" si="11"/>
        <v/>
      </c>
      <c r="K399" s="220"/>
      <c r="L399" s="224"/>
      <c r="M399" s="220"/>
    </row>
    <row r="400" spans="1:13">
      <c r="A400" s="83" t="s">
        <v>523</v>
      </c>
      <c r="B400" s="83" t="s">
        <v>411</v>
      </c>
      <c r="C400" s="47" t="s">
        <v>18</v>
      </c>
      <c r="D400" s="47" t="s">
        <v>29</v>
      </c>
      <c r="E400" s="192" t="s">
        <v>189</v>
      </c>
      <c r="F400" s="204" t="s">
        <v>679</v>
      </c>
      <c r="G400" s="190">
        <v>44368</v>
      </c>
      <c r="H400" s="190">
        <v>44372</v>
      </c>
      <c r="I400" s="190">
        <v>44390</v>
      </c>
      <c r="J400" s="206" t="str">
        <f t="shared" si="11"/>
        <v/>
      </c>
      <c r="K400" s="220"/>
      <c r="L400" s="224"/>
      <c r="M400" s="220"/>
    </row>
    <row r="401" spans="1:13">
      <c r="A401" s="83" t="s">
        <v>523</v>
      </c>
      <c r="B401" s="83" t="s">
        <v>411</v>
      </c>
      <c r="C401" s="47" t="s">
        <v>18</v>
      </c>
      <c r="D401" s="47" t="s">
        <v>29</v>
      </c>
      <c r="E401" s="192" t="s">
        <v>302</v>
      </c>
      <c r="F401" s="191" t="s">
        <v>685</v>
      </c>
      <c r="G401" s="190">
        <v>44375</v>
      </c>
      <c r="H401" s="190">
        <v>44379</v>
      </c>
      <c r="I401" s="190">
        <v>44397</v>
      </c>
      <c r="J401" s="206" t="str">
        <f t="shared" si="11"/>
        <v>Completo</v>
      </c>
      <c r="K401" s="220"/>
      <c r="L401" s="224"/>
      <c r="M401" s="220"/>
    </row>
    <row r="402" spans="1:13">
      <c r="A402" s="83" t="s">
        <v>523</v>
      </c>
      <c r="B402" s="83" t="s">
        <v>411</v>
      </c>
      <c r="C402" s="47" t="s">
        <v>18</v>
      </c>
      <c r="D402" s="47" t="s">
        <v>29</v>
      </c>
      <c r="E402" s="47"/>
      <c r="F402" s="46"/>
      <c r="G402" s="45"/>
      <c r="H402" s="45"/>
      <c r="I402" s="45"/>
      <c r="J402" s="206" t="str">
        <f t="shared" si="11"/>
        <v/>
      </c>
      <c r="K402" s="220"/>
      <c r="L402" s="224"/>
      <c r="M402" s="220"/>
    </row>
    <row r="403" spans="1:13">
      <c r="A403" s="141" t="s">
        <v>523</v>
      </c>
      <c r="B403" s="141" t="s">
        <v>411</v>
      </c>
      <c r="C403" s="52" t="s">
        <v>18</v>
      </c>
      <c r="D403" s="52" t="s">
        <v>29</v>
      </c>
      <c r="E403" s="52"/>
      <c r="F403" s="51"/>
      <c r="G403" s="48"/>
      <c r="H403" s="48"/>
      <c r="I403" s="48"/>
      <c r="J403" s="207" t="str">
        <f t="shared" si="11"/>
        <v/>
      </c>
      <c r="K403" s="221"/>
      <c r="L403" s="225"/>
      <c r="M403" s="221"/>
    </row>
    <row r="404" spans="1:13">
      <c r="A404" s="83" t="s">
        <v>523</v>
      </c>
      <c r="B404" s="83" t="s">
        <v>411</v>
      </c>
      <c r="C404" s="47" t="s">
        <v>18</v>
      </c>
      <c r="D404" s="47" t="s">
        <v>15</v>
      </c>
      <c r="E404" s="201" t="s">
        <v>444</v>
      </c>
      <c r="F404" s="204" t="s">
        <v>668</v>
      </c>
      <c r="G404" s="187">
        <v>44354</v>
      </c>
      <c r="H404" s="187">
        <v>44358</v>
      </c>
      <c r="I404" s="187">
        <v>44390</v>
      </c>
      <c r="J404" s="206" t="str">
        <f>IF(G404+14&gt;DATEVALUE("30/06/2021"),"Completo","")</f>
        <v/>
      </c>
      <c r="K404" s="230">
        <v>2</v>
      </c>
      <c r="L404" s="224"/>
      <c r="M404" s="220" t="s">
        <v>755</v>
      </c>
    </row>
    <row r="405" spans="1:13" ht="15" hidden="1" customHeight="1">
      <c r="A405" s="83" t="s">
        <v>523</v>
      </c>
      <c r="B405" s="83" t="s">
        <v>411</v>
      </c>
      <c r="C405" s="47" t="s">
        <v>18</v>
      </c>
      <c r="D405" s="47" t="s">
        <v>15</v>
      </c>
      <c r="E405" s="192"/>
      <c r="F405" s="191"/>
      <c r="G405" s="190"/>
      <c r="H405" s="190"/>
      <c r="I405" s="190"/>
      <c r="J405" s="206" t="str">
        <f t="shared" si="11"/>
        <v/>
      </c>
      <c r="K405" s="220"/>
      <c r="L405" s="224"/>
      <c r="M405" s="220"/>
    </row>
    <row r="406" spans="1:13" ht="15" hidden="1" customHeight="1">
      <c r="A406" s="83" t="s">
        <v>523</v>
      </c>
      <c r="B406" s="83" t="s">
        <v>411</v>
      </c>
      <c r="C406" s="47" t="s">
        <v>18</v>
      </c>
      <c r="D406" s="47" t="s">
        <v>15</v>
      </c>
      <c r="E406" s="192"/>
      <c r="F406" s="191"/>
      <c r="G406" s="190"/>
      <c r="H406" s="190"/>
      <c r="I406" s="190"/>
      <c r="J406" s="206" t="str">
        <f t="shared" si="11"/>
        <v/>
      </c>
      <c r="K406" s="220"/>
      <c r="L406" s="224"/>
      <c r="M406" s="220"/>
    </row>
    <row r="407" spans="1:13" ht="15" hidden="1" customHeight="1">
      <c r="A407" s="83" t="s">
        <v>523</v>
      </c>
      <c r="B407" s="83" t="s">
        <v>411</v>
      </c>
      <c r="C407" s="47" t="s">
        <v>18</v>
      </c>
      <c r="D407" s="47" t="s">
        <v>15</v>
      </c>
      <c r="E407" s="192"/>
      <c r="F407" s="191"/>
      <c r="G407" s="190"/>
      <c r="H407" s="190"/>
      <c r="I407" s="190"/>
      <c r="J407" s="206" t="str">
        <f t="shared" si="11"/>
        <v/>
      </c>
      <c r="K407" s="220"/>
      <c r="L407" s="224"/>
      <c r="M407" s="220"/>
    </row>
    <row r="408" spans="1:13" s="39" customFormat="1">
      <c r="A408" s="83" t="s">
        <v>523</v>
      </c>
      <c r="B408" s="83" t="s">
        <v>411</v>
      </c>
      <c r="C408" s="47" t="s">
        <v>18</v>
      </c>
      <c r="D408" s="47" t="s">
        <v>15</v>
      </c>
      <c r="E408" s="192" t="s">
        <v>189</v>
      </c>
      <c r="F408" s="204" t="s">
        <v>679</v>
      </c>
      <c r="G408" s="190">
        <v>44368</v>
      </c>
      <c r="H408" s="190">
        <v>44372</v>
      </c>
      <c r="I408" s="187">
        <v>44404</v>
      </c>
      <c r="J408" s="206" t="str">
        <f t="shared" ref="J408:J417" si="12">IF(G408+14&gt;DATEVALUE("30/06/2021"),"Completo","")</f>
        <v>Completo</v>
      </c>
      <c r="K408" s="220"/>
      <c r="L408" s="224"/>
      <c r="M408" s="220"/>
    </row>
    <row r="409" spans="1:13" s="39" customFormat="1">
      <c r="A409" s="83" t="s">
        <v>523</v>
      </c>
      <c r="B409" s="83" t="s">
        <v>411</v>
      </c>
      <c r="C409" s="47" t="s">
        <v>18</v>
      </c>
      <c r="D409" s="47" t="s">
        <v>15</v>
      </c>
      <c r="E409" s="44"/>
      <c r="F409" s="46"/>
      <c r="G409" s="28"/>
      <c r="H409" s="28"/>
      <c r="I409" s="28"/>
      <c r="J409" s="206" t="str">
        <f t="shared" si="12"/>
        <v/>
      </c>
      <c r="K409" s="220"/>
      <c r="L409" s="224"/>
      <c r="M409" s="220"/>
    </row>
    <row r="410" spans="1:13" s="39" customFormat="1">
      <c r="A410" s="83" t="s">
        <v>523</v>
      </c>
      <c r="B410" s="83" t="s">
        <v>411</v>
      </c>
      <c r="C410" s="47" t="s">
        <v>18</v>
      </c>
      <c r="D410" s="47" t="s">
        <v>15</v>
      </c>
      <c r="E410" s="44"/>
      <c r="F410" s="46"/>
      <c r="G410" s="28"/>
      <c r="H410" s="28"/>
      <c r="I410" s="28"/>
      <c r="J410" s="206" t="str">
        <f t="shared" si="12"/>
        <v/>
      </c>
      <c r="K410" s="220"/>
      <c r="L410" s="224"/>
      <c r="M410" s="220"/>
    </row>
    <row r="411" spans="1:13" s="39" customFormat="1">
      <c r="A411" s="141" t="s">
        <v>523</v>
      </c>
      <c r="B411" s="141" t="s">
        <v>411</v>
      </c>
      <c r="C411" s="52" t="s">
        <v>18</v>
      </c>
      <c r="D411" s="52" t="s">
        <v>15</v>
      </c>
      <c r="E411" s="50"/>
      <c r="F411" s="51"/>
      <c r="G411" s="53"/>
      <c r="H411" s="53"/>
      <c r="I411" s="53"/>
      <c r="J411" s="207" t="str">
        <f t="shared" si="12"/>
        <v/>
      </c>
      <c r="K411" s="221"/>
      <c r="L411" s="225"/>
      <c r="M411" s="221"/>
    </row>
    <row r="412" spans="1:13">
      <c r="A412" s="83" t="s">
        <v>523</v>
      </c>
      <c r="B412" s="83" t="s">
        <v>411</v>
      </c>
      <c r="C412" s="47" t="s">
        <v>18</v>
      </c>
      <c r="D412" s="47" t="s">
        <v>23</v>
      </c>
      <c r="E412" s="201" t="s">
        <v>444</v>
      </c>
      <c r="F412" s="204" t="s">
        <v>668</v>
      </c>
      <c r="G412" s="190">
        <v>44354</v>
      </c>
      <c r="H412" s="190">
        <v>44358</v>
      </c>
      <c r="I412" s="190">
        <v>44386</v>
      </c>
      <c r="J412" s="206" t="str">
        <f t="shared" si="12"/>
        <v/>
      </c>
      <c r="K412" s="230">
        <v>2</v>
      </c>
      <c r="L412" s="224"/>
      <c r="M412" s="220" t="s">
        <v>755</v>
      </c>
    </row>
    <row r="413" spans="1:13">
      <c r="A413" s="83" t="s">
        <v>523</v>
      </c>
      <c r="B413" s="83" t="s">
        <v>411</v>
      </c>
      <c r="C413" s="47" t="s">
        <v>18</v>
      </c>
      <c r="D413" s="47" t="s">
        <v>23</v>
      </c>
      <c r="E413" s="192" t="s">
        <v>189</v>
      </c>
      <c r="F413" s="204" t="s">
        <v>679</v>
      </c>
      <c r="G413" s="190">
        <v>44368</v>
      </c>
      <c r="H413" s="190">
        <v>44372</v>
      </c>
      <c r="I413" s="190">
        <v>44400</v>
      </c>
      <c r="J413" s="206" t="str">
        <f t="shared" si="12"/>
        <v>Completo</v>
      </c>
      <c r="K413" s="220"/>
      <c r="L413" s="224"/>
      <c r="M413" s="220"/>
    </row>
    <row r="414" spans="1:13">
      <c r="A414" s="83" t="s">
        <v>523</v>
      </c>
      <c r="B414" s="83" t="s">
        <v>411</v>
      </c>
      <c r="C414" s="47" t="s">
        <v>18</v>
      </c>
      <c r="D414" s="47" t="s">
        <v>23</v>
      </c>
      <c r="E414" s="47"/>
      <c r="F414" s="46"/>
      <c r="G414" s="45"/>
      <c r="H414" s="45"/>
      <c r="I414" s="45"/>
      <c r="J414" s="206" t="str">
        <f t="shared" si="12"/>
        <v/>
      </c>
      <c r="K414" s="220"/>
      <c r="L414" s="224"/>
      <c r="M414" s="220"/>
    </row>
    <row r="415" spans="1:13">
      <c r="A415" s="83" t="s">
        <v>523</v>
      </c>
      <c r="B415" s="83" t="s">
        <v>411</v>
      </c>
      <c r="C415" s="47" t="s">
        <v>18</v>
      </c>
      <c r="D415" s="47" t="s">
        <v>23</v>
      </c>
      <c r="E415" s="47"/>
      <c r="F415" s="46"/>
      <c r="G415" s="45"/>
      <c r="H415" s="45"/>
      <c r="I415" s="45"/>
      <c r="J415" s="206" t="str">
        <f t="shared" si="12"/>
        <v/>
      </c>
      <c r="K415" s="220"/>
      <c r="L415" s="224"/>
      <c r="M415" s="220"/>
    </row>
    <row r="416" spans="1:13">
      <c r="A416" s="83" t="s">
        <v>523</v>
      </c>
      <c r="B416" s="83" t="s">
        <v>411</v>
      </c>
      <c r="C416" s="47" t="s">
        <v>18</v>
      </c>
      <c r="D416" s="47" t="s">
        <v>23</v>
      </c>
      <c r="E416" s="47"/>
      <c r="F416" s="46"/>
      <c r="G416" s="45"/>
      <c r="H416" s="45"/>
      <c r="I416" s="45"/>
      <c r="J416" s="206" t="str">
        <f t="shared" si="12"/>
        <v/>
      </c>
      <c r="K416" s="220"/>
      <c r="L416" s="224"/>
      <c r="M416" s="220"/>
    </row>
    <row r="417" spans="1:13">
      <c r="A417" s="141" t="s">
        <v>523</v>
      </c>
      <c r="B417" s="141" t="s">
        <v>411</v>
      </c>
      <c r="C417" s="52" t="s">
        <v>18</v>
      </c>
      <c r="D417" s="52" t="s">
        <v>23</v>
      </c>
      <c r="E417" s="50"/>
      <c r="F417" s="51"/>
      <c r="G417" s="53"/>
      <c r="H417" s="53"/>
      <c r="I417" s="53"/>
      <c r="J417" s="207" t="str">
        <f t="shared" si="12"/>
        <v/>
      </c>
      <c r="K417" s="221"/>
      <c r="L417" s="225"/>
      <c r="M417" s="221"/>
    </row>
    <row r="418" spans="1:13" ht="15" hidden="1" customHeight="1">
      <c r="A418" s="83" t="s">
        <v>523</v>
      </c>
      <c r="B418" s="83" t="s">
        <v>411</v>
      </c>
      <c r="C418" s="47" t="s">
        <v>18</v>
      </c>
      <c r="D418" s="47" t="s">
        <v>55</v>
      </c>
      <c r="E418" s="47"/>
      <c r="F418" s="46"/>
      <c r="G418" s="45"/>
      <c r="H418" s="45"/>
      <c r="I418" s="45"/>
      <c r="J418" s="206" t="str">
        <f t="shared" si="11"/>
        <v/>
      </c>
      <c r="K418" s="164"/>
      <c r="L418" s="208"/>
      <c r="M418" s="168"/>
    </row>
    <row r="419" spans="1:13" ht="15" hidden="1" customHeight="1">
      <c r="A419" s="83" t="s">
        <v>523</v>
      </c>
      <c r="B419" s="83" t="s">
        <v>411</v>
      </c>
      <c r="C419" s="47" t="s">
        <v>18</v>
      </c>
      <c r="D419" s="47" t="s">
        <v>55</v>
      </c>
      <c r="E419" s="47"/>
      <c r="F419" s="46"/>
      <c r="G419" s="45"/>
      <c r="H419" s="45"/>
      <c r="I419" s="45"/>
      <c r="J419" s="206" t="str">
        <f t="shared" si="11"/>
        <v/>
      </c>
      <c r="K419" s="164"/>
      <c r="L419" s="208"/>
      <c r="M419" s="168"/>
    </row>
    <row r="420" spans="1:13" ht="15" hidden="1" customHeight="1">
      <c r="A420" s="83" t="s">
        <v>523</v>
      </c>
      <c r="B420" s="83" t="s">
        <v>411</v>
      </c>
      <c r="C420" s="47" t="s">
        <v>18</v>
      </c>
      <c r="D420" s="47" t="s">
        <v>55</v>
      </c>
      <c r="E420" s="47"/>
      <c r="F420" s="46"/>
      <c r="G420" s="45"/>
      <c r="H420" s="45"/>
      <c r="I420" s="45"/>
      <c r="J420" s="206" t="str">
        <f t="shared" si="11"/>
        <v/>
      </c>
      <c r="K420" s="164"/>
      <c r="L420" s="208"/>
      <c r="M420" s="168"/>
    </row>
    <row r="421" spans="1:13">
      <c r="A421" s="83" t="s">
        <v>523</v>
      </c>
      <c r="B421" s="83" t="s">
        <v>411</v>
      </c>
      <c r="C421" s="47" t="s">
        <v>18</v>
      </c>
      <c r="D421" s="47" t="s">
        <v>55</v>
      </c>
      <c r="E421" s="201" t="s">
        <v>444</v>
      </c>
      <c r="F421" s="204" t="s">
        <v>668</v>
      </c>
      <c r="G421" s="187">
        <v>44354</v>
      </c>
      <c r="H421" s="187">
        <v>44358</v>
      </c>
      <c r="I421" s="187">
        <v>44378</v>
      </c>
      <c r="J421" s="206" t="str">
        <f t="shared" ref="J421:J429" si="13">IF(G421+14&gt;DATEVALUE("30/06/2021"),"Completo","")</f>
        <v/>
      </c>
      <c r="K421" s="220">
        <v>2</v>
      </c>
      <c r="L421" s="224"/>
      <c r="M421" s="220" t="s">
        <v>755</v>
      </c>
    </row>
    <row r="422" spans="1:13" s="39" customFormat="1">
      <c r="A422" s="83" t="s">
        <v>523</v>
      </c>
      <c r="B422" s="83" t="s">
        <v>411</v>
      </c>
      <c r="C422" s="47" t="s">
        <v>18</v>
      </c>
      <c r="D422" s="47" t="s">
        <v>55</v>
      </c>
      <c r="E422" s="192" t="s">
        <v>189</v>
      </c>
      <c r="F422" s="204" t="s">
        <v>679</v>
      </c>
      <c r="G422" s="190">
        <v>44368</v>
      </c>
      <c r="H422" s="190">
        <v>44372</v>
      </c>
      <c r="I422" s="190">
        <v>44392</v>
      </c>
      <c r="J422" s="206" t="str">
        <f t="shared" si="13"/>
        <v>Completo</v>
      </c>
      <c r="K422" s="220"/>
      <c r="L422" s="224"/>
      <c r="M422" s="220"/>
    </row>
    <row r="423" spans="1:13" s="39" customFormat="1">
      <c r="A423" s="83" t="s">
        <v>523</v>
      </c>
      <c r="B423" s="83" t="s">
        <v>411</v>
      </c>
      <c r="C423" s="47" t="s">
        <v>18</v>
      </c>
      <c r="D423" s="47" t="s">
        <v>55</v>
      </c>
      <c r="E423" s="47"/>
      <c r="F423" s="46"/>
      <c r="G423" s="45"/>
      <c r="H423" s="45"/>
      <c r="I423" s="45"/>
      <c r="J423" s="206" t="str">
        <f t="shared" si="13"/>
        <v/>
      </c>
      <c r="K423" s="220"/>
      <c r="L423" s="224"/>
      <c r="M423" s="220"/>
    </row>
    <row r="424" spans="1:13" s="39" customFormat="1">
      <c r="A424" s="83" t="s">
        <v>523</v>
      </c>
      <c r="B424" s="83" t="s">
        <v>411</v>
      </c>
      <c r="C424" s="47" t="s">
        <v>18</v>
      </c>
      <c r="D424" s="47" t="s">
        <v>55</v>
      </c>
      <c r="E424" s="47"/>
      <c r="F424" s="46"/>
      <c r="G424" s="45"/>
      <c r="H424" s="45"/>
      <c r="I424" s="45"/>
      <c r="J424" s="206" t="str">
        <f t="shared" si="13"/>
        <v/>
      </c>
      <c r="K424" s="220"/>
      <c r="L424" s="224"/>
      <c r="M424" s="220"/>
    </row>
    <row r="425" spans="1:13" s="39" customFormat="1">
      <c r="A425" s="141" t="s">
        <v>523</v>
      </c>
      <c r="B425" s="141" t="s">
        <v>411</v>
      </c>
      <c r="C425" s="52" t="s">
        <v>18</v>
      </c>
      <c r="D425" s="52" t="s">
        <v>55</v>
      </c>
      <c r="E425" s="52"/>
      <c r="F425" s="51"/>
      <c r="G425" s="48"/>
      <c r="H425" s="48"/>
      <c r="I425" s="48"/>
      <c r="J425" s="207" t="str">
        <f t="shared" si="13"/>
        <v/>
      </c>
      <c r="K425" s="221"/>
      <c r="L425" s="225"/>
      <c r="M425" s="221"/>
    </row>
    <row r="426" spans="1:13">
      <c r="A426" s="83" t="s">
        <v>523</v>
      </c>
      <c r="B426" s="83" t="s">
        <v>411</v>
      </c>
      <c r="C426" s="47" t="s">
        <v>18</v>
      </c>
      <c r="D426" s="47" t="s">
        <v>27</v>
      </c>
      <c r="E426" s="201" t="s">
        <v>444</v>
      </c>
      <c r="F426" s="204" t="s">
        <v>668</v>
      </c>
      <c r="G426" s="190">
        <v>44354</v>
      </c>
      <c r="H426" s="190">
        <v>44358</v>
      </c>
      <c r="I426" s="190">
        <v>44374</v>
      </c>
      <c r="J426" s="206" t="str">
        <f t="shared" si="13"/>
        <v/>
      </c>
      <c r="K426" s="230">
        <v>2</v>
      </c>
      <c r="L426" s="224"/>
      <c r="M426" s="220" t="s">
        <v>755</v>
      </c>
    </row>
    <row r="427" spans="1:13">
      <c r="A427" s="83" t="s">
        <v>523</v>
      </c>
      <c r="B427" s="83" t="s">
        <v>411</v>
      </c>
      <c r="C427" s="47" t="s">
        <v>18</v>
      </c>
      <c r="D427" s="47" t="s">
        <v>27</v>
      </c>
      <c r="E427" s="192" t="s">
        <v>189</v>
      </c>
      <c r="F427" s="204" t="s">
        <v>679</v>
      </c>
      <c r="G427" s="190">
        <v>44368</v>
      </c>
      <c r="H427" s="190">
        <v>44372</v>
      </c>
      <c r="I427" s="190">
        <v>44388</v>
      </c>
      <c r="J427" s="206" t="str">
        <f t="shared" si="13"/>
        <v>Completo</v>
      </c>
      <c r="K427" s="220"/>
      <c r="L427" s="224"/>
      <c r="M427" s="220"/>
    </row>
    <row r="428" spans="1:13">
      <c r="A428" s="83" t="s">
        <v>523</v>
      </c>
      <c r="B428" s="83" t="s">
        <v>411</v>
      </c>
      <c r="C428" s="47" t="s">
        <v>18</v>
      </c>
      <c r="D428" s="47" t="s">
        <v>27</v>
      </c>
      <c r="E428" s="47"/>
      <c r="F428" s="46"/>
      <c r="G428" s="45"/>
      <c r="H428" s="45"/>
      <c r="I428" s="45"/>
      <c r="J428" s="206" t="str">
        <f t="shared" si="13"/>
        <v/>
      </c>
      <c r="K428" s="220"/>
      <c r="L428" s="224"/>
      <c r="M428" s="220"/>
    </row>
    <row r="429" spans="1:13">
      <c r="A429" s="141" t="s">
        <v>523</v>
      </c>
      <c r="B429" s="141" t="s">
        <v>411</v>
      </c>
      <c r="C429" s="52" t="s">
        <v>18</v>
      </c>
      <c r="D429" s="52" t="s">
        <v>27</v>
      </c>
      <c r="E429" s="50"/>
      <c r="F429" s="51"/>
      <c r="G429" s="53"/>
      <c r="H429" s="53"/>
      <c r="I429" s="53"/>
      <c r="J429" s="207" t="str">
        <f t="shared" si="13"/>
        <v/>
      </c>
      <c r="K429" s="221"/>
      <c r="L429" s="225"/>
      <c r="M429" s="221"/>
    </row>
    <row r="430" spans="1:13" ht="15" hidden="1" customHeight="1">
      <c r="A430" s="141" t="s">
        <v>523</v>
      </c>
      <c r="B430" s="141" t="s">
        <v>411</v>
      </c>
      <c r="C430" s="52" t="s">
        <v>18</v>
      </c>
      <c r="D430" s="52" t="s">
        <v>27</v>
      </c>
      <c r="E430" s="52"/>
      <c r="F430" s="51"/>
      <c r="G430" s="48"/>
      <c r="H430" s="48"/>
      <c r="I430" s="48"/>
      <c r="J430" s="206" t="str">
        <f t="shared" si="11"/>
        <v/>
      </c>
      <c r="K430" s="164"/>
      <c r="L430" s="208"/>
      <c r="M430" s="168"/>
    </row>
    <row r="431" spans="1:13" ht="15" hidden="1" customHeight="1">
      <c r="A431" s="83" t="s">
        <v>525</v>
      </c>
      <c r="B431" s="83" t="s">
        <v>411</v>
      </c>
      <c r="C431" s="47" t="s">
        <v>38</v>
      </c>
      <c r="D431" s="47" t="s">
        <v>29</v>
      </c>
      <c r="E431" s="47"/>
      <c r="F431" s="46"/>
      <c r="G431" s="45"/>
      <c r="H431" s="45"/>
      <c r="I431" s="45"/>
      <c r="J431" s="206" t="str">
        <f t="shared" si="11"/>
        <v/>
      </c>
      <c r="K431" s="164"/>
      <c r="L431" s="208"/>
      <c r="M431" s="168"/>
    </row>
    <row r="432" spans="1:13" ht="15" hidden="1" customHeight="1">
      <c r="A432" s="83" t="s">
        <v>525</v>
      </c>
      <c r="B432" s="83" t="s">
        <v>411</v>
      </c>
      <c r="C432" s="47" t="s">
        <v>38</v>
      </c>
      <c r="D432" s="47" t="s">
        <v>29</v>
      </c>
      <c r="E432" s="47"/>
      <c r="F432" s="46"/>
      <c r="G432" s="45"/>
      <c r="H432" s="45"/>
      <c r="I432" s="45"/>
      <c r="J432" s="206" t="str">
        <f t="shared" si="11"/>
        <v/>
      </c>
      <c r="K432" s="164"/>
      <c r="L432" s="208"/>
      <c r="M432" s="168"/>
    </row>
    <row r="433" spans="1:13">
      <c r="A433" s="83" t="s">
        <v>525</v>
      </c>
      <c r="B433" s="83" t="s">
        <v>411</v>
      </c>
      <c r="C433" s="47" t="s">
        <v>38</v>
      </c>
      <c r="D433" s="47" t="s">
        <v>29</v>
      </c>
      <c r="E433" s="189" t="s">
        <v>203</v>
      </c>
      <c r="F433" s="191" t="s">
        <v>775</v>
      </c>
      <c r="G433" s="28">
        <v>44350</v>
      </c>
      <c r="H433" s="28">
        <v>44358</v>
      </c>
      <c r="I433" s="28">
        <v>44377</v>
      </c>
      <c r="J433" s="206" t="str">
        <f t="shared" si="11"/>
        <v/>
      </c>
      <c r="K433" s="220">
        <v>2</v>
      </c>
      <c r="L433" s="224"/>
      <c r="M433" s="220" t="s">
        <v>754</v>
      </c>
    </row>
    <row r="434" spans="1:13">
      <c r="A434" s="83" t="s">
        <v>525</v>
      </c>
      <c r="B434" s="83" t="s">
        <v>411</v>
      </c>
      <c r="C434" s="47" t="s">
        <v>38</v>
      </c>
      <c r="D434" s="47" t="s">
        <v>29</v>
      </c>
      <c r="E434" s="192" t="s">
        <v>205</v>
      </c>
      <c r="F434" s="191" t="s">
        <v>742</v>
      </c>
      <c r="G434" s="45">
        <v>44357</v>
      </c>
      <c r="H434" s="45">
        <v>44365</v>
      </c>
      <c r="I434" s="45">
        <v>44384</v>
      </c>
      <c r="J434" s="206" t="str">
        <f t="shared" si="11"/>
        <v/>
      </c>
      <c r="K434" s="220"/>
      <c r="L434" s="224"/>
      <c r="M434" s="220"/>
    </row>
    <row r="435" spans="1:13">
      <c r="A435" s="83" t="s">
        <v>525</v>
      </c>
      <c r="B435" s="83" t="s">
        <v>411</v>
      </c>
      <c r="C435" s="47" t="s">
        <v>38</v>
      </c>
      <c r="D435" s="47" t="s">
        <v>29</v>
      </c>
      <c r="E435" s="192" t="s">
        <v>207</v>
      </c>
      <c r="F435" s="191" t="s">
        <v>776</v>
      </c>
      <c r="G435" s="45">
        <v>44364</v>
      </c>
      <c r="H435" s="45">
        <v>44372</v>
      </c>
      <c r="I435" s="45">
        <v>44391</v>
      </c>
      <c r="J435" s="206" t="str">
        <f t="shared" si="11"/>
        <v/>
      </c>
      <c r="K435" s="220"/>
      <c r="L435" s="224"/>
      <c r="M435" s="220"/>
    </row>
    <row r="436" spans="1:13">
      <c r="A436" s="83" t="s">
        <v>525</v>
      </c>
      <c r="B436" s="83" t="s">
        <v>411</v>
      </c>
      <c r="C436" s="47" t="s">
        <v>38</v>
      </c>
      <c r="D436" s="47" t="s">
        <v>29</v>
      </c>
      <c r="E436" s="192" t="s">
        <v>233</v>
      </c>
      <c r="F436" s="191" t="s">
        <v>845</v>
      </c>
      <c r="G436" s="28">
        <v>44371</v>
      </c>
      <c r="H436" s="28">
        <v>44379</v>
      </c>
      <c r="I436" s="28">
        <v>44398</v>
      </c>
      <c r="J436" s="206" t="str">
        <f t="shared" si="11"/>
        <v>Completo</v>
      </c>
      <c r="K436" s="220"/>
      <c r="L436" s="224"/>
      <c r="M436" s="220"/>
    </row>
    <row r="437" spans="1:13">
      <c r="A437" s="83" t="s">
        <v>525</v>
      </c>
      <c r="B437" s="83" t="s">
        <v>411</v>
      </c>
      <c r="C437" s="47" t="s">
        <v>38</v>
      </c>
      <c r="D437" s="47" t="s">
        <v>29</v>
      </c>
      <c r="E437" s="189"/>
      <c r="F437" s="191"/>
      <c r="G437" s="45"/>
      <c r="H437" s="45"/>
      <c r="I437" s="45"/>
      <c r="J437" s="206" t="str">
        <f t="shared" si="11"/>
        <v/>
      </c>
      <c r="K437" s="220"/>
      <c r="L437" s="224"/>
      <c r="M437" s="220"/>
    </row>
    <row r="438" spans="1:13">
      <c r="A438" s="141" t="s">
        <v>525</v>
      </c>
      <c r="B438" s="141" t="s">
        <v>411</v>
      </c>
      <c r="C438" s="52" t="s">
        <v>38</v>
      </c>
      <c r="D438" s="52" t="s">
        <v>29</v>
      </c>
      <c r="E438" s="52"/>
      <c r="F438" s="51"/>
      <c r="G438" s="48"/>
      <c r="H438" s="48"/>
      <c r="I438" s="48"/>
      <c r="J438" s="207" t="str">
        <f t="shared" si="11"/>
        <v/>
      </c>
      <c r="K438" s="221"/>
      <c r="L438" s="225"/>
      <c r="M438" s="221"/>
    </row>
    <row r="439" spans="1:13">
      <c r="A439" s="83" t="s">
        <v>525</v>
      </c>
      <c r="B439" s="83" t="s">
        <v>411</v>
      </c>
      <c r="C439" s="47" t="s">
        <v>39</v>
      </c>
      <c r="D439" s="47" t="s">
        <v>29</v>
      </c>
      <c r="E439" s="192" t="s">
        <v>203</v>
      </c>
      <c r="F439" s="191" t="s">
        <v>775</v>
      </c>
      <c r="G439" s="45">
        <v>44349</v>
      </c>
      <c r="H439" s="45">
        <v>44356</v>
      </c>
      <c r="I439" s="45">
        <v>44377</v>
      </c>
      <c r="J439" s="206" t="str">
        <f t="shared" si="11"/>
        <v/>
      </c>
      <c r="K439" s="230">
        <v>2</v>
      </c>
      <c r="L439" s="224"/>
      <c r="M439" s="220" t="s">
        <v>754</v>
      </c>
    </row>
    <row r="440" spans="1:13">
      <c r="A440" s="83" t="s">
        <v>525</v>
      </c>
      <c r="B440" s="83" t="s">
        <v>411</v>
      </c>
      <c r="C440" s="47" t="s">
        <v>39</v>
      </c>
      <c r="D440" s="47" t="s">
        <v>29</v>
      </c>
      <c r="E440" s="192" t="s">
        <v>205</v>
      </c>
      <c r="F440" s="191" t="s">
        <v>742</v>
      </c>
      <c r="G440" s="45">
        <v>44356</v>
      </c>
      <c r="H440" s="45">
        <v>44363</v>
      </c>
      <c r="I440" s="45">
        <v>44384</v>
      </c>
      <c r="J440" s="206" t="str">
        <f t="shared" si="11"/>
        <v/>
      </c>
      <c r="K440" s="220"/>
      <c r="L440" s="224"/>
      <c r="M440" s="220"/>
    </row>
    <row r="441" spans="1:13">
      <c r="A441" s="83" t="s">
        <v>525</v>
      </c>
      <c r="B441" s="83" t="s">
        <v>411</v>
      </c>
      <c r="C441" s="47" t="s">
        <v>39</v>
      </c>
      <c r="D441" s="47" t="s">
        <v>29</v>
      </c>
      <c r="E441" s="189" t="s">
        <v>207</v>
      </c>
      <c r="F441" s="191" t="s">
        <v>776</v>
      </c>
      <c r="G441" s="28">
        <v>44363</v>
      </c>
      <c r="H441" s="28">
        <v>44370</v>
      </c>
      <c r="I441" s="28">
        <v>44391</v>
      </c>
      <c r="J441" s="206" t="str">
        <f t="shared" si="11"/>
        <v/>
      </c>
      <c r="K441" s="220"/>
      <c r="L441" s="224"/>
      <c r="M441" s="220"/>
    </row>
    <row r="442" spans="1:13">
      <c r="A442" s="83" t="s">
        <v>525</v>
      </c>
      <c r="B442" s="83" t="s">
        <v>411</v>
      </c>
      <c r="C442" s="47" t="s">
        <v>39</v>
      </c>
      <c r="D442" s="47" t="s">
        <v>29</v>
      </c>
      <c r="E442" s="192" t="s">
        <v>233</v>
      </c>
      <c r="F442" s="191" t="s">
        <v>845</v>
      </c>
      <c r="G442" s="45">
        <v>44370</v>
      </c>
      <c r="H442" s="45">
        <v>44377</v>
      </c>
      <c r="I442" s="45">
        <v>44398</v>
      </c>
      <c r="J442" s="206" t="str">
        <f t="shared" si="11"/>
        <v/>
      </c>
      <c r="K442" s="220"/>
      <c r="L442" s="224"/>
      <c r="M442" s="220"/>
    </row>
    <row r="443" spans="1:13">
      <c r="A443" s="141" t="s">
        <v>525</v>
      </c>
      <c r="B443" s="141" t="s">
        <v>411</v>
      </c>
      <c r="C443" s="52" t="s">
        <v>39</v>
      </c>
      <c r="D443" s="52" t="s">
        <v>29</v>
      </c>
      <c r="E443" s="177" t="s">
        <v>322</v>
      </c>
      <c r="F443" s="194" t="s">
        <v>854</v>
      </c>
      <c r="G443" s="53">
        <v>44377</v>
      </c>
      <c r="H443" s="53">
        <v>44384</v>
      </c>
      <c r="I443" s="53">
        <v>44405</v>
      </c>
      <c r="J443" s="207" t="str">
        <f t="shared" si="11"/>
        <v>Completo</v>
      </c>
      <c r="K443" s="221"/>
      <c r="L443" s="225"/>
      <c r="M443" s="221"/>
    </row>
    <row r="444" spans="1:13" ht="15" hidden="1" customHeight="1">
      <c r="A444" s="83" t="s">
        <v>525</v>
      </c>
      <c r="B444" s="83" t="s">
        <v>411</v>
      </c>
      <c r="C444" s="47" t="s">
        <v>39</v>
      </c>
      <c r="D444" s="47" t="s">
        <v>29</v>
      </c>
      <c r="E444" s="47"/>
      <c r="F444" s="46"/>
      <c r="G444" s="45"/>
      <c r="H444" s="45"/>
      <c r="I444" s="45"/>
      <c r="J444" s="206" t="str">
        <f t="shared" si="11"/>
        <v/>
      </c>
      <c r="K444" s="164"/>
      <c r="L444" s="208"/>
      <c r="M444" s="168"/>
    </row>
    <row r="445" spans="1:13" ht="15" hidden="1" customHeight="1">
      <c r="A445" s="141" t="s">
        <v>525</v>
      </c>
      <c r="B445" s="141" t="s">
        <v>411</v>
      </c>
      <c r="C445" s="52" t="s">
        <v>39</v>
      </c>
      <c r="D445" s="52" t="s">
        <v>29</v>
      </c>
      <c r="E445" s="52"/>
      <c r="F445" s="51"/>
      <c r="G445" s="48"/>
      <c r="H445" s="48"/>
      <c r="I445" s="48"/>
      <c r="J445" s="206" t="str">
        <f t="shared" si="11"/>
        <v/>
      </c>
      <c r="K445" s="164"/>
      <c r="L445" s="208"/>
      <c r="M445" s="168"/>
    </row>
    <row r="446" spans="1:13" ht="15" hidden="1" customHeight="1">
      <c r="A446" s="83" t="s">
        <v>526</v>
      </c>
      <c r="B446" s="83" t="s">
        <v>411</v>
      </c>
      <c r="C446" s="47" t="s">
        <v>17</v>
      </c>
      <c r="D446" s="47" t="s">
        <v>29</v>
      </c>
      <c r="E446" s="47"/>
      <c r="F446" s="46"/>
      <c r="G446" s="45"/>
      <c r="H446" s="45"/>
      <c r="I446" s="45"/>
      <c r="J446" s="206" t="str">
        <f t="shared" si="11"/>
        <v/>
      </c>
      <c r="K446" s="164"/>
      <c r="L446" s="208"/>
      <c r="M446" s="168"/>
    </row>
    <row r="447" spans="1:13">
      <c r="A447" s="83" t="s">
        <v>526</v>
      </c>
      <c r="B447" s="83" t="s">
        <v>411</v>
      </c>
      <c r="C447" s="47" t="s">
        <v>17</v>
      </c>
      <c r="D447" s="47" t="s">
        <v>29</v>
      </c>
      <c r="E447" s="47" t="s">
        <v>188</v>
      </c>
      <c r="F447" s="47" t="s">
        <v>652</v>
      </c>
      <c r="G447" s="45">
        <v>44351</v>
      </c>
      <c r="H447" s="45">
        <v>44357</v>
      </c>
      <c r="I447" s="45">
        <v>44380</v>
      </c>
      <c r="J447" s="206" t="str">
        <f t="shared" si="11"/>
        <v/>
      </c>
      <c r="K447" s="220">
        <v>3</v>
      </c>
      <c r="L447" s="224"/>
      <c r="M447" s="220" t="s">
        <v>754</v>
      </c>
    </row>
    <row r="448" spans="1:13">
      <c r="A448" s="83" t="s">
        <v>526</v>
      </c>
      <c r="B448" s="83" t="s">
        <v>411</v>
      </c>
      <c r="C448" s="47" t="s">
        <v>17</v>
      </c>
      <c r="D448" s="47" t="s">
        <v>29</v>
      </c>
      <c r="E448" s="47" t="s">
        <v>107</v>
      </c>
      <c r="F448" s="47" t="s">
        <v>653</v>
      </c>
      <c r="G448" s="45">
        <v>44358</v>
      </c>
      <c r="H448" s="45">
        <v>44364</v>
      </c>
      <c r="I448" s="45">
        <v>44387</v>
      </c>
      <c r="J448" s="206" t="str">
        <f t="shared" si="11"/>
        <v/>
      </c>
      <c r="K448" s="220"/>
      <c r="L448" s="224"/>
      <c r="M448" s="220"/>
    </row>
    <row r="449" spans="1:13">
      <c r="A449" s="83" t="s">
        <v>526</v>
      </c>
      <c r="B449" s="83" t="s">
        <v>411</v>
      </c>
      <c r="C449" s="47" t="s">
        <v>17</v>
      </c>
      <c r="D449" s="47" t="s">
        <v>29</v>
      </c>
      <c r="E449" s="192" t="s">
        <v>109</v>
      </c>
      <c r="F449" s="191" t="s">
        <v>654</v>
      </c>
      <c r="G449" s="45">
        <v>44365</v>
      </c>
      <c r="H449" s="45">
        <v>44371</v>
      </c>
      <c r="I449" s="45">
        <v>44394</v>
      </c>
      <c r="J449" s="206" t="str">
        <f t="shared" si="11"/>
        <v/>
      </c>
      <c r="K449" s="220"/>
      <c r="L449" s="224"/>
      <c r="M449" s="220"/>
    </row>
    <row r="450" spans="1:13">
      <c r="A450" s="83" t="s">
        <v>526</v>
      </c>
      <c r="B450" s="83" t="s">
        <v>411</v>
      </c>
      <c r="C450" s="47" t="s">
        <v>17</v>
      </c>
      <c r="D450" s="47" t="s">
        <v>29</v>
      </c>
      <c r="E450" s="44" t="s">
        <v>481</v>
      </c>
      <c r="F450" s="46" t="s">
        <v>481</v>
      </c>
      <c r="G450" s="28">
        <v>44372</v>
      </c>
      <c r="H450" s="28">
        <v>44378</v>
      </c>
      <c r="I450" s="28">
        <v>44401</v>
      </c>
      <c r="J450" s="206" t="str">
        <f t="shared" si="11"/>
        <v>Completo</v>
      </c>
      <c r="K450" s="220"/>
      <c r="L450" s="224"/>
      <c r="M450" s="220"/>
    </row>
    <row r="451" spans="1:13">
      <c r="A451" s="83" t="s">
        <v>526</v>
      </c>
      <c r="B451" s="83" t="s">
        <v>411</v>
      </c>
      <c r="C451" s="47" t="s">
        <v>17</v>
      </c>
      <c r="D451" s="47" t="s">
        <v>29</v>
      </c>
      <c r="E451" s="47"/>
      <c r="F451" s="46"/>
      <c r="G451" s="45"/>
      <c r="H451" s="45"/>
      <c r="I451" s="45"/>
      <c r="J451" s="206" t="str">
        <f t="shared" si="11"/>
        <v/>
      </c>
      <c r="K451" s="220"/>
      <c r="L451" s="224"/>
      <c r="M451" s="220"/>
    </row>
    <row r="452" spans="1:13">
      <c r="A452" s="83" t="s">
        <v>526</v>
      </c>
      <c r="B452" s="83" t="s">
        <v>411</v>
      </c>
      <c r="C452" s="47" t="s">
        <v>17</v>
      </c>
      <c r="D452" s="47" t="s">
        <v>29</v>
      </c>
      <c r="E452" s="47"/>
      <c r="F452" s="46"/>
      <c r="G452" s="45"/>
      <c r="H452" s="45"/>
      <c r="I452" s="45"/>
      <c r="J452" s="206" t="str">
        <f t="shared" ref="J452:J510" si="14">IF(G452+7&gt;DATEVALUE("30/06/2021"),"Completo","")</f>
        <v/>
      </c>
      <c r="K452" s="220"/>
      <c r="L452" s="224"/>
      <c r="M452" s="220"/>
    </row>
    <row r="453" spans="1:13">
      <c r="A453" s="141" t="s">
        <v>526</v>
      </c>
      <c r="B453" s="141" t="s">
        <v>411</v>
      </c>
      <c r="C453" s="52" t="s">
        <v>17</v>
      </c>
      <c r="D453" s="52" t="s">
        <v>29</v>
      </c>
      <c r="E453" s="52"/>
      <c r="F453" s="51"/>
      <c r="G453" s="48"/>
      <c r="H453" s="48"/>
      <c r="I453" s="48"/>
      <c r="J453" s="207" t="str">
        <f t="shared" si="14"/>
        <v/>
      </c>
      <c r="K453" s="221"/>
      <c r="L453" s="225"/>
      <c r="M453" s="221"/>
    </row>
    <row r="454" spans="1:13" ht="15" hidden="1" customHeight="1">
      <c r="A454" s="83" t="s">
        <v>526</v>
      </c>
      <c r="B454" s="83" t="s">
        <v>411</v>
      </c>
      <c r="C454" s="47" t="s">
        <v>17</v>
      </c>
      <c r="D454" s="47" t="s">
        <v>15</v>
      </c>
      <c r="E454" s="47"/>
      <c r="F454" s="46"/>
      <c r="G454" s="45"/>
      <c r="H454" s="45"/>
      <c r="I454" s="45"/>
      <c r="J454" s="206" t="str">
        <f t="shared" si="14"/>
        <v/>
      </c>
      <c r="K454" s="164"/>
      <c r="L454" s="208"/>
      <c r="M454" s="168"/>
    </row>
    <row r="455" spans="1:13" ht="15" hidden="1" customHeight="1">
      <c r="A455" s="83" t="s">
        <v>526</v>
      </c>
      <c r="B455" s="83" t="s">
        <v>411</v>
      </c>
      <c r="C455" s="47" t="s">
        <v>17</v>
      </c>
      <c r="D455" s="47" t="s">
        <v>15</v>
      </c>
      <c r="E455" s="47"/>
      <c r="F455" s="46"/>
      <c r="G455" s="45"/>
      <c r="H455" s="45"/>
      <c r="I455" s="45"/>
      <c r="J455" s="206" t="str">
        <f t="shared" si="14"/>
        <v/>
      </c>
      <c r="K455" s="164"/>
      <c r="L455" s="208"/>
      <c r="M455" s="168"/>
    </row>
    <row r="456" spans="1:13" ht="15" hidden="1" customHeight="1">
      <c r="A456" s="141" t="s">
        <v>526</v>
      </c>
      <c r="B456" s="141" t="s">
        <v>411</v>
      </c>
      <c r="C456" s="52" t="s">
        <v>17</v>
      </c>
      <c r="D456" s="52" t="s">
        <v>15</v>
      </c>
      <c r="E456" s="52"/>
      <c r="F456" s="51"/>
      <c r="G456" s="48"/>
      <c r="H456" s="48"/>
      <c r="I456" s="48"/>
      <c r="J456" s="206" t="str">
        <f t="shared" si="14"/>
        <v/>
      </c>
      <c r="K456" s="164"/>
      <c r="L456" s="208"/>
      <c r="M456" s="168"/>
    </row>
    <row r="457" spans="1:13">
      <c r="A457" s="118" t="s">
        <v>527</v>
      </c>
      <c r="B457" s="118" t="s">
        <v>411</v>
      </c>
      <c r="C457" s="192" t="s">
        <v>28</v>
      </c>
      <c r="D457" s="192" t="s">
        <v>29</v>
      </c>
      <c r="E457" s="192" t="s">
        <v>188</v>
      </c>
      <c r="F457" s="192" t="s">
        <v>652</v>
      </c>
      <c r="G457" s="190">
        <v>44354</v>
      </c>
      <c r="H457" s="190">
        <v>44358</v>
      </c>
      <c r="I457" s="190">
        <v>44380</v>
      </c>
      <c r="J457" s="206" t="str">
        <f t="shared" si="14"/>
        <v/>
      </c>
      <c r="K457" s="220">
        <v>2</v>
      </c>
      <c r="L457" s="224"/>
      <c r="M457" s="220" t="s">
        <v>754</v>
      </c>
    </row>
    <row r="458" spans="1:13">
      <c r="A458" s="197" t="s">
        <v>527</v>
      </c>
      <c r="B458" s="197" t="s">
        <v>411</v>
      </c>
      <c r="C458" s="192" t="s">
        <v>28</v>
      </c>
      <c r="D458" s="192" t="s">
        <v>29</v>
      </c>
      <c r="E458" s="192" t="s">
        <v>189</v>
      </c>
      <c r="F458" s="191" t="s">
        <v>653</v>
      </c>
      <c r="G458" s="190">
        <v>44361</v>
      </c>
      <c r="H458" s="190">
        <v>44365</v>
      </c>
      <c r="I458" s="190">
        <v>44387</v>
      </c>
      <c r="J458" s="206" t="str">
        <f t="shared" si="14"/>
        <v/>
      </c>
      <c r="K458" s="220"/>
      <c r="L458" s="224"/>
      <c r="M458" s="220"/>
    </row>
    <row r="459" spans="1:13">
      <c r="A459" s="197" t="s">
        <v>527</v>
      </c>
      <c r="B459" s="197" t="s">
        <v>411</v>
      </c>
      <c r="C459" s="192" t="s">
        <v>28</v>
      </c>
      <c r="D459" s="192" t="s">
        <v>29</v>
      </c>
      <c r="E459" s="192" t="s">
        <v>109</v>
      </c>
      <c r="F459" s="191" t="s">
        <v>654</v>
      </c>
      <c r="G459" s="190">
        <v>44368</v>
      </c>
      <c r="H459" s="190">
        <v>44372</v>
      </c>
      <c r="I459" s="190">
        <v>44394</v>
      </c>
      <c r="J459" s="206" t="str">
        <f t="shared" si="14"/>
        <v/>
      </c>
      <c r="K459" s="220"/>
      <c r="L459" s="224"/>
      <c r="M459" s="220"/>
    </row>
    <row r="460" spans="1:13">
      <c r="A460" s="197" t="s">
        <v>527</v>
      </c>
      <c r="B460" s="197" t="s">
        <v>411</v>
      </c>
      <c r="C460" s="192" t="s">
        <v>28</v>
      </c>
      <c r="D460" s="192" t="s">
        <v>29</v>
      </c>
      <c r="E460" s="192" t="s">
        <v>191</v>
      </c>
      <c r="F460" s="191" t="s">
        <v>655</v>
      </c>
      <c r="G460" s="190">
        <v>44375</v>
      </c>
      <c r="H460" s="190">
        <v>44379</v>
      </c>
      <c r="I460" s="190">
        <v>44401</v>
      </c>
      <c r="J460" s="206" t="str">
        <f t="shared" si="14"/>
        <v>Completo</v>
      </c>
      <c r="K460" s="220"/>
      <c r="L460" s="224"/>
      <c r="M460" s="220"/>
    </row>
    <row r="461" spans="1:13">
      <c r="A461" s="197" t="s">
        <v>527</v>
      </c>
      <c r="B461" s="197" t="s">
        <v>411</v>
      </c>
      <c r="C461" s="192" t="s">
        <v>28</v>
      </c>
      <c r="D461" s="192" t="s">
        <v>29</v>
      </c>
      <c r="E461" s="192"/>
      <c r="F461" s="191"/>
      <c r="G461" s="190"/>
      <c r="H461" s="190"/>
      <c r="I461" s="190"/>
      <c r="J461" s="206" t="str">
        <f t="shared" si="14"/>
        <v/>
      </c>
      <c r="K461" s="220"/>
      <c r="L461" s="224"/>
      <c r="M461" s="220"/>
    </row>
    <row r="462" spans="1:13">
      <c r="A462" s="200" t="s">
        <v>527</v>
      </c>
      <c r="B462" s="200" t="s">
        <v>411</v>
      </c>
      <c r="C462" s="195" t="s">
        <v>28</v>
      </c>
      <c r="D462" s="195" t="s">
        <v>29</v>
      </c>
      <c r="E462" s="195"/>
      <c r="F462" s="194"/>
      <c r="G462" s="175"/>
      <c r="H462" s="175"/>
      <c r="I462" s="175"/>
      <c r="J462" s="207" t="str">
        <f t="shared" si="14"/>
        <v/>
      </c>
      <c r="K462" s="221"/>
      <c r="L462" s="225"/>
      <c r="M462" s="221"/>
    </row>
    <row r="463" spans="1:13" ht="15" hidden="1" customHeight="1">
      <c r="A463" s="197" t="s">
        <v>527</v>
      </c>
      <c r="B463" s="197" t="s">
        <v>411</v>
      </c>
      <c r="C463" s="192" t="s">
        <v>28</v>
      </c>
      <c r="D463" s="192" t="s">
        <v>27</v>
      </c>
      <c r="E463" s="192"/>
      <c r="F463" s="191"/>
      <c r="G463" s="190"/>
      <c r="H463" s="190"/>
      <c r="I463" s="190"/>
      <c r="J463" s="206" t="str">
        <f t="shared" si="14"/>
        <v/>
      </c>
      <c r="K463" s="164"/>
      <c r="L463" s="208"/>
      <c r="M463" s="168"/>
    </row>
    <row r="464" spans="1:13" ht="15" hidden="1" customHeight="1">
      <c r="A464" s="197" t="s">
        <v>527</v>
      </c>
      <c r="B464" s="197" t="s">
        <v>411</v>
      </c>
      <c r="C464" s="192" t="s">
        <v>28</v>
      </c>
      <c r="D464" s="192" t="s">
        <v>27</v>
      </c>
      <c r="E464" s="192"/>
      <c r="F464" s="191"/>
      <c r="G464" s="190"/>
      <c r="H464" s="190"/>
      <c r="I464" s="190"/>
      <c r="J464" s="206" t="str">
        <f t="shared" si="14"/>
        <v/>
      </c>
      <c r="K464" s="164"/>
      <c r="L464" s="208"/>
      <c r="M464" s="168"/>
    </row>
    <row r="465" spans="1:13" ht="15" hidden="1" customHeight="1">
      <c r="A465" s="197" t="s">
        <v>527</v>
      </c>
      <c r="B465" s="197" t="s">
        <v>411</v>
      </c>
      <c r="C465" s="192" t="s">
        <v>28</v>
      </c>
      <c r="D465" s="192" t="s">
        <v>27</v>
      </c>
      <c r="E465" s="192"/>
      <c r="F465" s="191"/>
      <c r="G465" s="190"/>
      <c r="H465" s="190"/>
      <c r="I465" s="190"/>
      <c r="J465" s="206" t="str">
        <f t="shared" si="14"/>
        <v/>
      </c>
      <c r="K465" s="164"/>
      <c r="L465" s="208"/>
      <c r="M465" s="168"/>
    </row>
    <row r="466" spans="1:13">
      <c r="A466" s="197" t="s">
        <v>527</v>
      </c>
      <c r="B466" s="197" t="s">
        <v>411</v>
      </c>
      <c r="C466" s="192" t="s">
        <v>28</v>
      </c>
      <c r="D466" s="192" t="s">
        <v>27</v>
      </c>
      <c r="E466" s="192" t="s">
        <v>182</v>
      </c>
      <c r="F466" s="191" t="s">
        <v>652</v>
      </c>
      <c r="G466" s="190">
        <v>44354</v>
      </c>
      <c r="H466" s="190">
        <v>44359</v>
      </c>
      <c r="I466" s="190">
        <v>44382</v>
      </c>
      <c r="J466" s="206" t="str">
        <f t="shared" ref="J466:J479" si="15">IF(G466+14&gt;DATEVALUE("30/06/2021"),"Completo","")</f>
        <v/>
      </c>
      <c r="K466" s="220">
        <v>2</v>
      </c>
      <c r="L466" s="224"/>
      <c r="M466" s="220" t="s">
        <v>755</v>
      </c>
    </row>
    <row r="467" spans="1:13">
      <c r="A467" s="197" t="s">
        <v>527</v>
      </c>
      <c r="B467" s="197" t="s">
        <v>411</v>
      </c>
      <c r="C467" s="192" t="s">
        <v>28</v>
      </c>
      <c r="D467" s="192" t="s">
        <v>27</v>
      </c>
      <c r="E467" s="192" t="s">
        <v>302</v>
      </c>
      <c r="F467" s="191" t="s">
        <v>654</v>
      </c>
      <c r="G467" s="190">
        <v>44368</v>
      </c>
      <c r="H467" s="190">
        <v>44373</v>
      </c>
      <c r="I467" s="190">
        <v>44396</v>
      </c>
      <c r="J467" s="206" t="str">
        <f t="shared" si="15"/>
        <v>Completo</v>
      </c>
      <c r="K467" s="220"/>
      <c r="L467" s="224"/>
      <c r="M467" s="220"/>
    </row>
    <row r="468" spans="1:13">
      <c r="A468" s="197" t="s">
        <v>527</v>
      </c>
      <c r="B468" s="197" t="s">
        <v>411</v>
      </c>
      <c r="C468" s="192" t="s">
        <v>28</v>
      </c>
      <c r="D468" s="192" t="s">
        <v>27</v>
      </c>
      <c r="E468" s="189"/>
      <c r="F468" s="191"/>
      <c r="G468" s="187"/>
      <c r="H468" s="187"/>
      <c r="I468" s="187"/>
      <c r="J468" s="206" t="str">
        <f t="shared" si="15"/>
        <v/>
      </c>
      <c r="K468" s="220"/>
      <c r="L468" s="224"/>
      <c r="M468" s="220"/>
    </row>
    <row r="469" spans="1:13">
      <c r="A469" s="197" t="s">
        <v>527</v>
      </c>
      <c r="B469" s="197" t="s">
        <v>411</v>
      </c>
      <c r="C469" s="192" t="s">
        <v>28</v>
      </c>
      <c r="D469" s="192" t="s">
        <v>27</v>
      </c>
      <c r="E469" s="189"/>
      <c r="F469" s="191"/>
      <c r="G469" s="187"/>
      <c r="H469" s="187"/>
      <c r="I469" s="187"/>
      <c r="J469" s="206" t="str">
        <f t="shared" si="15"/>
        <v/>
      </c>
      <c r="K469" s="220"/>
      <c r="L469" s="224"/>
      <c r="M469" s="220"/>
    </row>
    <row r="470" spans="1:13">
      <c r="A470" s="197" t="s">
        <v>527</v>
      </c>
      <c r="B470" s="197" t="s">
        <v>411</v>
      </c>
      <c r="C470" s="192" t="s">
        <v>28</v>
      </c>
      <c r="D470" s="192" t="s">
        <v>27</v>
      </c>
      <c r="E470" s="189"/>
      <c r="F470" s="191"/>
      <c r="G470" s="187"/>
      <c r="H470" s="187"/>
      <c r="I470" s="187"/>
      <c r="J470" s="206" t="str">
        <f t="shared" si="15"/>
        <v/>
      </c>
      <c r="K470" s="220"/>
      <c r="L470" s="224"/>
      <c r="M470" s="220"/>
    </row>
    <row r="471" spans="1:13">
      <c r="A471" s="200" t="s">
        <v>527</v>
      </c>
      <c r="B471" s="200" t="s">
        <v>411</v>
      </c>
      <c r="C471" s="195" t="s">
        <v>28</v>
      </c>
      <c r="D471" s="195" t="s">
        <v>27</v>
      </c>
      <c r="E471" s="177"/>
      <c r="F471" s="194"/>
      <c r="G471" s="180"/>
      <c r="H471" s="180"/>
      <c r="I471" s="180"/>
      <c r="J471" s="207" t="str">
        <f t="shared" si="15"/>
        <v/>
      </c>
      <c r="K471" s="221"/>
      <c r="L471" s="225"/>
      <c r="M471" s="221"/>
    </row>
    <row r="472" spans="1:13">
      <c r="A472" s="197" t="s">
        <v>527</v>
      </c>
      <c r="B472" s="197" t="s">
        <v>411</v>
      </c>
      <c r="C472" s="192" t="s">
        <v>28</v>
      </c>
      <c r="D472" s="192" t="s">
        <v>55</v>
      </c>
      <c r="E472" s="189" t="s">
        <v>189</v>
      </c>
      <c r="F472" s="191" t="s">
        <v>653</v>
      </c>
      <c r="G472" s="187">
        <v>44361</v>
      </c>
      <c r="H472" s="187">
        <v>44366</v>
      </c>
      <c r="I472" s="187">
        <v>44392</v>
      </c>
      <c r="J472" s="206" t="str">
        <f t="shared" si="15"/>
        <v/>
      </c>
      <c r="K472" s="230"/>
      <c r="L472" s="224"/>
      <c r="M472" s="220" t="s">
        <v>755</v>
      </c>
    </row>
    <row r="473" spans="1:13">
      <c r="A473" s="197" t="s">
        <v>527</v>
      </c>
      <c r="B473" s="197" t="s">
        <v>411</v>
      </c>
      <c r="C473" s="192" t="s">
        <v>28</v>
      </c>
      <c r="D473" s="192" t="s">
        <v>55</v>
      </c>
      <c r="E473" s="189" t="s">
        <v>111</v>
      </c>
      <c r="F473" s="191" t="s">
        <v>655</v>
      </c>
      <c r="G473" s="187">
        <v>44375</v>
      </c>
      <c r="H473" s="187">
        <v>44380</v>
      </c>
      <c r="I473" s="187">
        <v>44406</v>
      </c>
      <c r="J473" s="206" t="str">
        <f t="shared" si="15"/>
        <v>Completo</v>
      </c>
      <c r="K473" s="220"/>
      <c r="L473" s="224"/>
      <c r="M473" s="220"/>
    </row>
    <row r="474" spans="1:13">
      <c r="A474" s="197" t="s">
        <v>527</v>
      </c>
      <c r="B474" s="197" t="s">
        <v>411</v>
      </c>
      <c r="C474" s="192" t="s">
        <v>28</v>
      </c>
      <c r="D474" s="192" t="s">
        <v>55</v>
      </c>
      <c r="E474" s="189"/>
      <c r="F474" s="191"/>
      <c r="G474" s="187"/>
      <c r="H474" s="187"/>
      <c r="I474" s="187"/>
      <c r="J474" s="206" t="str">
        <f t="shared" si="15"/>
        <v/>
      </c>
      <c r="K474" s="220"/>
      <c r="L474" s="224"/>
      <c r="M474" s="220"/>
    </row>
    <row r="475" spans="1:13">
      <c r="A475" s="200" t="s">
        <v>527</v>
      </c>
      <c r="B475" s="200" t="s">
        <v>411</v>
      </c>
      <c r="C475" s="195" t="s">
        <v>28</v>
      </c>
      <c r="D475" s="195" t="s">
        <v>55</v>
      </c>
      <c r="E475" s="177"/>
      <c r="F475" s="194"/>
      <c r="G475" s="180"/>
      <c r="H475" s="180"/>
      <c r="I475" s="180"/>
      <c r="J475" s="207" t="str">
        <f t="shared" si="15"/>
        <v/>
      </c>
      <c r="K475" s="221"/>
      <c r="L475" s="225"/>
      <c r="M475" s="221"/>
    </row>
    <row r="476" spans="1:13">
      <c r="A476" s="197" t="s">
        <v>527</v>
      </c>
      <c r="B476" s="197" t="s">
        <v>411</v>
      </c>
      <c r="C476" s="192" t="s">
        <v>28</v>
      </c>
      <c r="D476" s="192" t="s">
        <v>15</v>
      </c>
      <c r="E476" s="189" t="s">
        <v>188</v>
      </c>
      <c r="F476" s="191" t="s">
        <v>652</v>
      </c>
      <c r="G476" s="187">
        <v>44354</v>
      </c>
      <c r="H476" s="187">
        <v>44358</v>
      </c>
      <c r="I476" s="187">
        <v>44382</v>
      </c>
      <c r="J476" s="206" t="str">
        <f t="shared" si="15"/>
        <v/>
      </c>
      <c r="K476" s="230"/>
      <c r="L476" s="224"/>
      <c r="M476" s="220" t="s">
        <v>755</v>
      </c>
    </row>
    <row r="477" spans="1:13">
      <c r="A477" s="197" t="s">
        <v>527</v>
      </c>
      <c r="B477" s="197" t="s">
        <v>411</v>
      </c>
      <c r="C477" s="192" t="s">
        <v>28</v>
      </c>
      <c r="D477" s="192" t="s">
        <v>15</v>
      </c>
      <c r="E477" s="189" t="s">
        <v>191</v>
      </c>
      <c r="F477" s="191" t="s">
        <v>655</v>
      </c>
      <c r="G477" s="187">
        <v>44375</v>
      </c>
      <c r="H477" s="187">
        <v>44379</v>
      </c>
      <c r="I477" s="187">
        <v>44403</v>
      </c>
      <c r="J477" s="206" t="str">
        <f t="shared" si="15"/>
        <v>Completo</v>
      </c>
      <c r="K477" s="220"/>
      <c r="L477" s="224"/>
      <c r="M477" s="220"/>
    </row>
    <row r="478" spans="1:13">
      <c r="A478" s="197" t="s">
        <v>527</v>
      </c>
      <c r="B478" s="197" t="s">
        <v>411</v>
      </c>
      <c r="C478" s="192" t="s">
        <v>28</v>
      </c>
      <c r="D478" s="192" t="s">
        <v>15</v>
      </c>
      <c r="E478" s="189"/>
      <c r="F478" s="191"/>
      <c r="G478" s="187"/>
      <c r="H478" s="187"/>
      <c r="I478" s="187"/>
      <c r="J478" s="206" t="str">
        <f t="shared" si="15"/>
        <v/>
      </c>
      <c r="K478" s="220"/>
      <c r="L478" s="224"/>
      <c r="M478" s="220"/>
    </row>
    <row r="479" spans="1:13">
      <c r="A479" s="200" t="s">
        <v>527</v>
      </c>
      <c r="B479" s="200" t="s">
        <v>411</v>
      </c>
      <c r="C479" s="195" t="s">
        <v>28</v>
      </c>
      <c r="D479" s="195" t="s">
        <v>15</v>
      </c>
      <c r="E479" s="177"/>
      <c r="F479" s="194"/>
      <c r="G479" s="180"/>
      <c r="H479" s="180"/>
      <c r="I479" s="180"/>
      <c r="J479" s="207" t="str">
        <f t="shared" si="15"/>
        <v/>
      </c>
      <c r="K479" s="221"/>
      <c r="L479" s="225"/>
      <c r="M479" s="221"/>
    </row>
    <row r="480" spans="1:13">
      <c r="A480" s="83" t="s">
        <v>528</v>
      </c>
      <c r="B480" s="83" t="s">
        <v>411</v>
      </c>
      <c r="C480" s="47" t="s">
        <v>53</v>
      </c>
      <c r="D480" s="47" t="s">
        <v>29</v>
      </c>
      <c r="E480" s="192" t="s">
        <v>178</v>
      </c>
      <c r="F480" s="191" t="s">
        <v>678</v>
      </c>
      <c r="G480" s="190">
        <v>44351</v>
      </c>
      <c r="H480" s="190">
        <v>44358</v>
      </c>
      <c r="I480" s="190">
        <v>44370</v>
      </c>
      <c r="J480" s="206" t="str">
        <f t="shared" si="14"/>
        <v/>
      </c>
      <c r="K480" s="220">
        <v>1</v>
      </c>
      <c r="L480" s="224"/>
      <c r="M480" s="220" t="s">
        <v>754</v>
      </c>
    </row>
    <row r="481" spans="1:13">
      <c r="A481" s="83" t="s">
        <v>528</v>
      </c>
      <c r="B481" s="83" t="s">
        <v>411</v>
      </c>
      <c r="C481" s="47" t="s">
        <v>53</v>
      </c>
      <c r="D481" s="47" t="s">
        <v>29</v>
      </c>
      <c r="E481" s="189" t="s">
        <v>182</v>
      </c>
      <c r="F481" s="191" t="s">
        <v>670</v>
      </c>
      <c r="G481" s="190">
        <v>44365</v>
      </c>
      <c r="H481" s="190">
        <v>44372</v>
      </c>
      <c r="I481" s="190">
        <v>44383</v>
      </c>
      <c r="J481" s="206" t="str">
        <f t="shared" si="14"/>
        <v/>
      </c>
      <c r="K481" s="220"/>
      <c r="L481" s="224"/>
      <c r="M481" s="220"/>
    </row>
    <row r="482" spans="1:13">
      <c r="A482" s="83" t="s">
        <v>528</v>
      </c>
      <c r="B482" s="83" t="s">
        <v>411</v>
      </c>
      <c r="C482" s="47" t="s">
        <v>53</v>
      </c>
      <c r="D482" s="47" t="s">
        <v>29</v>
      </c>
      <c r="E482" s="192" t="s">
        <v>189</v>
      </c>
      <c r="F482" s="191" t="s">
        <v>679</v>
      </c>
      <c r="G482" s="187">
        <v>44370</v>
      </c>
      <c r="H482" s="190">
        <v>44377</v>
      </c>
      <c r="I482" s="187">
        <v>44390</v>
      </c>
      <c r="J482" s="206" t="str">
        <f t="shared" si="14"/>
        <v/>
      </c>
      <c r="K482" s="220"/>
      <c r="L482" s="224"/>
      <c r="M482" s="220"/>
    </row>
    <row r="483" spans="1:13">
      <c r="A483" s="83" t="s">
        <v>528</v>
      </c>
      <c r="B483" s="83" t="s">
        <v>411</v>
      </c>
      <c r="C483" s="47" t="s">
        <v>53</v>
      </c>
      <c r="D483" s="47" t="s">
        <v>29</v>
      </c>
      <c r="E483" s="192"/>
      <c r="F483" s="191"/>
      <c r="G483" s="190"/>
      <c r="H483" s="190"/>
      <c r="I483" s="190"/>
      <c r="J483" s="206" t="str">
        <f t="shared" si="14"/>
        <v/>
      </c>
      <c r="K483" s="220"/>
      <c r="L483" s="224"/>
      <c r="M483" s="220"/>
    </row>
    <row r="484" spans="1:13">
      <c r="A484" s="83" t="s">
        <v>528</v>
      </c>
      <c r="B484" s="83" t="s">
        <v>411</v>
      </c>
      <c r="C484" s="47" t="s">
        <v>53</v>
      </c>
      <c r="D484" s="47" t="s">
        <v>29</v>
      </c>
      <c r="G484" s="45"/>
      <c r="H484" s="45"/>
      <c r="I484" s="45"/>
      <c r="J484" s="206" t="str">
        <f t="shared" si="14"/>
        <v/>
      </c>
      <c r="K484" s="220"/>
      <c r="L484" s="224"/>
      <c r="M484" s="220"/>
    </row>
    <row r="485" spans="1:13">
      <c r="A485" s="83" t="s">
        <v>528</v>
      </c>
      <c r="B485" s="83" t="s">
        <v>411</v>
      </c>
      <c r="C485" s="47" t="s">
        <v>53</v>
      </c>
      <c r="D485" s="47" t="s">
        <v>29</v>
      </c>
      <c r="E485" s="47"/>
      <c r="F485" s="46"/>
      <c r="G485" s="45"/>
      <c r="H485" s="45"/>
      <c r="I485" s="45"/>
      <c r="J485" s="206" t="str">
        <f t="shared" si="14"/>
        <v/>
      </c>
      <c r="K485" s="220"/>
      <c r="L485" s="224"/>
      <c r="M485" s="220"/>
    </row>
    <row r="486" spans="1:13">
      <c r="A486" s="141" t="s">
        <v>528</v>
      </c>
      <c r="B486" s="141" t="s">
        <v>411</v>
      </c>
      <c r="C486" s="52" t="s">
        <v>53</v>
      </c>
      <c r="D486" s="52" t="s">
        <v>29</v>
      </c>
      <c r="E486" s="50"/>
      <c r="F486" s="51"/>
      <c r="G486" s="53"/>
      <c r="H486" s="53"/>
      <c r="I486" s="53"/>
      <c r="J486" s="207" t="str">
        <f t="shared" si="14"/>
        <v/>
      </c>
      <c r="K486" s="221"/>
      <c r="L486" s="225"/>
      <c r="M486" s="221"/>
    </row>
    <row r="487" spans="1:13" ht="15" hidden="1" customHeight="1">
      <c r="A487" s="141" t="s">
        <v>528</v>
      </c>
      <c r="B487" s="141" t="s">
        <v>411</v>
      </c>
      <c r="C487" s="52" t="s">
        <v>53</v>
      </c>
      <c r="D487" s="52" t="s">
        <v>29</v>
      </c>
      <c r="E487" s="52"/>
      <c r="F487" s="51"/>
      <c r="G487" s="48"/>
      <c r="H487" s="48"/>
      <c r="I487" s="48"/>
      <c r="J487" s="206" t="str">
        <f t="shared" si="14"/>
        <v/>
      </c>
      <c r="K487" s="164"/>
      <c r="L487" s="208"/>
      <c r="M487" s="168"/>
    </row>
    <row r="488" spans="1:13" ht="15" hidden="1" customHeight="1">
      <c r="A488" s="118" t="s">
        <v>529</v>
      </c>
      <c r="B488" s="118" t="s">
        <v>411</v>
      </c>
      <c r="C488" s="47" t="s">
        <v>31</v>
      </c>
      <c r="D488" s="47" t="s">
        <v>29</v>
      </c>
      <c r="E488" s="47"/>
      <c r="F488" s="46"/>
      <c r="G488" s="45"/>
      <c r="H488" s="45"/>
      <c r="I488" s="45"/>
      <c r="J488" s="206" t="str">
        <f t="shared" si="14"/>
        <v/>
      </c>
      <c r="K488" s="164"/>
      <c r="L488" s="208"/>
      <c r="M488" s="168"/>
    </row>
    <row r="489" spans="1:13" ht="15" hidden="1" customHeight="1">
      <c r="A489" s="83" t="s">
        <v>529</v>
      </c>
      <c r="B489" s="83" t="s">
        <v>411</v>
      </c>
      <c r="C489" s="47" t="s">
        <v>31</v>
      </c>
      <c r="D489" s="47" t="s">
        <v>29</v>
      </c>
      <c r="E489" s="47"/>
      <c r="F489" s="46"/>
      <c r="G489" s="45"/>
      <c r="H489" s="45"/>
      <c r="I489" s="45"/>
      <c r="J489" s="206" t="str">
        <f t="shared" si="14"/>
        <v/>
      </c>
      <c r="K489" s="164"/>
      <c r="L489" s="208"/>
      <c r="M489" s="168"/>
    </row>
    <row r="490" spans="1:13">
      <c r="A490" s="83" t="s">
        <v>529</v>
      </c>
      <c r="B490" s="83" t="s">
        <v>411</v>
      </c>
      <c r="C490" s="47" t="s">
        <v>31</v>
      </c>
      <c r="D490" s="47" t="s">
        <v>29</v>
      </c>
      <c r="E490" s="192" t="s">
        <v>338</v>
      </c>
      <c r="F490" s="100">
        <v>122</v>
      </c>
      <c r="G490" s="28">
        <v>44349</v>
      </c>
      <c r="H490" s="28">
        <v>44354</v>
      </c>
      <c r="I490" s="28">
        <v>44382</v>
      </c>
      <c r="J490" s="206" t="str">
        <f t="shared" ref="J490:J495" si="16">IF(G490+14&gt;DATEVALUE("30/06/2021"),"Completo","")</f>
        <v/>
      </c>
      <c r="K490" s="220">
        <v>6</v>
      </c>
      <c r="L490" s="224"/>
      <c r="M490" s="220" t="s">
        <v>755</v>
      </c>
    </row>
    <row r="491" spans="1:13">
      <c r="A491" s="83" t="s">
        <v>529</v>
      </c>
      <c r="B491" s="83" t="s">
        <v>411</v>
      </c>
      <c r="C491" s="47" t="s">
        <v>31</v>
      </c>
      <c r="D491" s="47" t="s">
        <v>29</v>
      </c>
      <c r="E491" s="47" t="s">
        <v>338</v>
      </c>
      <c r="F491" s="100">
        <v>123</v>
      </c>
      <c r="G491" s="45">
        <v>44356</v>
      </c>
      <c r="H491" s="45">
        <v>44361</v>
      </c>
      <c r="I491" s="187">
        <v>44389</v>
      </c>
      <c r="J491" s="206" t="str">
        <f t="shared" si="16"/>
        <v/>
      </c>
      <c r="K491" s="220"/>
      <c r="L491" s="224"/>
      <c r="M491" s="220"/>
    </row>
    <row r="492" spans="1:13">
      <c r="A492" s="83" t="s">
        <v>529</v>
      </c>
      <c r="B492" s="83" t="s">
        <v>411</v>
      </c>
      <c r="C492" s="47" t="s">
        <v>31</v>
      </c>
      <c r="D492" s="47" t="s">
        <v>29</v>
      </c>
      <c r="E492" s="201" t="s">
        <v>807</v>
      </c>
      <c r="F492" s="210">
        <v>124</v>
      </c>
      <c r="G492" s="190">
        <v>44363</v>
      </c>
      <c r="H492" s="190">
        <v>44368</v>
      </c>
      <c r="I492" s="190">
        <v>44396</v>
      </c>
      <c r="J492" s="206" t="str">
        <f t="shared" si="16"/>
        <v/>
      </c>
      <c r="K492" s="220"/>
      <c r="L492" s="224"/>
      <c r="M492" s="220"/>
    </row>
    <row r="493" spans="1:13">
      <c r="A493" s="83" t="s">
        <v>529</v>
      </c>
      <c r="B493" s="83" t="s">
        <v>411</v>
      </c>
      <c r="C493" s="47" t="s">
        <v>31</v>
      </c>
      <c r="D493" s="47" t="s">
        <v>29</v>
      </c>
      <c r="E493" s="44" t="s">
        <v>808</v>
      </c>
      <c r="F493" s="46">
        <v>125</v>
      </c>
      <c r="G493" s="28">
        <v>44370</v>
      </c>
      <c r="H493" s="28">
        <v>44375</v>
      </c>
      <c r="I493" s="190">
        <v>44403</v>
      </c>
      <c r="J493" s="206" t="str">
        <f t="shared" si="16"/>
        <v>Completo</v>
      </c>
      <c r="K493" s="220"/>
      <c r="L493" s="224"/>
      <c r="M493" s="220"/>
    </row>
    <row r="494" spans="1:13">
      <c r="A494" s="83" t="s">
        <v>529</v>
      </c>
      <c r="B494" s="83" t="s">
        <v>411</v>
      </c>
      <c r="C494" s="47" t="s">
        <v>31</v>
      </c>
      <c r="D494" s="47" t="s">
        <v>29</v>
      </c>
      <c r="E494" s="47" t="s">
        <v>899</v>
      </c>
      <c r="F494" s="46">
        <v>126</v>
      </c>
      <c r="G494" s="45">
        <v>44377</v>
      </c>
      <c r="H494" s="45">
        <v>44382</v>
      </c>
      <c r="I494" s="45">
        <v>44408</v>
      </c>
      <c r="J494" s="206" t="str">
        <f t="shared" si="16"/>
        <v>Completo</v>
      </c>
      <c r="K494" s="220"/>
      <c r="L494" s="224"/>
      <c r="M494" s="220"/>
    </row>
    <row r="495" spans="1:13">
      <c r="A495" s="141" t="s">
        <v>529</v>
      </c>
      <c r="B495" s="141" t="s">
        <v>411</v>
      </c>
      <c r="C495" s="52" t="s">
        <v>31</v>
      </c>
      <c r="D495" s="52" t="s">
        <v>29</v>
      </c>
      <c r="E495" s="52"/>
      <c r="F495" s="51"/>
      <c r="G495" s="48"/>
      <c r="H495" s="48"/>
      <c r="I495" s="48"/>
      <c r="J495" s="207" t="str">
        <f t="shared" si="16"/>
        <v/>
      </c>
      <c r="K495" s="221"/>
      <c r="L495" s="225"/>
      <c r="M495" s="221"/>
    </row>
    <row r="496" spans="1:13">
      <c r="A496" s="118" t="s">
        <v>530</v>
      </c>
      <c r="B496" s="118" t="s">
        <v>411</v>
      </c>
      <c r="C496" s="47" t="s">
        <v>32</v>
      </c>
      <c r="D496" s="47" t="s">
        <v>29</v>
      </c>
      <c r="E496" s="47" t="s">
        <v>187</v>
      </c>
      <c r="F496" s="46" t="s">
        <v>651</v>
      </c>
      <c r="G496" s="45">
        <v>44348</v>
      </c>
      <c r="H496" s="45">
        <v>44354</v>
      </c>
      <c r="I496" s="45">
        <v>44373</v>
      </c>
      <c r="J496" s="206" t="str">
        <f>IF(G496+7&gt;DATEVALUE("30/06/2021"),"Completo","")</f>
        <v/>
      </c>
      <c r="K496" s="230">
        <v>1</v>
      </c>
      <c r="L496" s="224"/>
      <c r="M496" s="220" t="s">
        <v>754</v>
      </c>
    </row>
    <row r="497" spans="1:13">
      <c r="A497" s="83" t="s">
        <v>530</v>
      </c>
      <c r="B497" s="83" t="s">
        <v>411</v>
      </c>
      <c r="C497" s="47" t="s">
        <v>32</v>
      </c>
      <c r="D497" s="47" t="s">
        <v>29</v>
      </c>
      <c r="E497" s="47" t="s">
        <v>188</v>
      </c>
      <c r="F497" s="46" t="s">
        <v>652</v>
      </c>
      <c r="G497" s="45">
        <v>44355</v>
      </c>
      <c r="H497" s="45">
        <v>44362</v>
      </c>
      <c r="I497" s="45">
        <v>44380</v>
      </c>
      <c r="J497" s="206" t="str">
        <f t="shared" si="14"/>
        <v/>
      </c>
      <c r="K497" s="220"/>
      <c r="L497" s="224"/>
      <c r="M497" s="220"/>
    </row>
    <row r="498" spans="1:13">
      <c r="A498" s="83" t="s">
        <v>530</v>
      </c>
      <c r="B498" s="83" t="s">
        <v>411</v>
      </c>
      <c r="C498" s="47" t="s">
        <v>32</v>
      </c>
      <c r="D498" s="47" t="s">
        <v>29</v>
      </c>
      <c r="E498" s="44" t="s">
        <v>107</v>
      </c>
      <c r="F498" s="46" t="s">
        <v>653</v>
      </c>
      <c r="G498" s="28">
        <v>44362</v>
      </c>
      <c r="H498" s="28">
        <v>44369</v>
      </c>
      <c r="I498" s="28">
        <v>44387</v>
      </c>
      <c r="J498" s="206" t="str">
        <f t="shared" si="14"/>
        <v/>
      </c>
      <c r="K498" s="220"/>
      <c r="L498" s="224"/>
      <c r="M498" s="220"/>
    </row>
    <row r="499" spans="1:13">
      <c r="A499" s="83" t="s">
        <v>530</v>
      </c>
      <c r="B499" s="83" t="s">
        <v>411</v>
      </c>
      <c r="C499" s="47" t="s">
        <v>32</v>
      </c>
      <c r="D499" s="47" t="s">
        <v>29</v>
      </c>
      <c r="E499" s="192" t="s">
        <v>109</v>
      </c>
      <c r="F499" s="191" t="s">
        <v>654</v>
      </c>
      <c r="G499" s="45">
        <v>44369</v>
      </c>
      <c r="H499" s="45">
        <v>44375</v>
      </c>
      <c r="I499" s="45">
        <v>44394</v>
      </c>
      <c r="J499" s="206" t="str">
        <f t="shared" si="14"/>
        <v/>
      </c>
      <c r="K499" s="220"/>
      <c r="L499" s="224"/>
      <c r="M499" s="220"/>
    </row>
    <row r="500" spans="1:13">
      <c r="A500" s="141" t="s">
        <v>530</v>
      </c>
      <c r="B500" s="141" t="s">
        <v>411</v>
      </c>
      <c r="C500" s="52" t="s">
        <v>32</v>
      </c>
      <c r="D500" s="52" t="s">
        <v>29</v>
      </c>
      <c r="E500" s="177" t="s">
        <v>111</v>
      </c>
      <c r="F500" s="51" t="s">
        <v>655</v>
      </c>
      <c r="G500" s="53">
        <v>44376</v>
      </c>
      <c r="H500" s="53">
        <v>44382</v>
      </c>
      <c r="I500" s="53">
        <v>44401</v>
      </c>
      <c r="J500" s="207" t="str">
        <f t="shared" si="14"/>
        <v>Completo</v>
      </c>
      <c r="K500" s="221"/>
      <c r="L500" s="225"/>
      <c r="M500" s="221"/>
    </row>
    <row r="501" spans="1:13" ht="15" hidden="1" customHeight="1">
      <c r="A501" s="83" t="s">
        <v>530</v>
      </c>
      <c r="B501" s="83" t="s">
        <v>411</v>
      </c>
      <c r="C501" s="47" t="s">
        <v>32</v>
      </c>
      <c r="D501" s="47" t="s">
        <v>29</v>
      </c>
      <c r="E501" s="47"/>
      <c r="F501" s="46"/>
      <c r="G501" s="45"/>
      <c r="H501" s="45"/>
      <c r="I501" s="45"/>
      <c r="J501" s="206" t="str">
        <f t="shared" si="14"/>
        <v/>
      </c>
      <c r="K501" s="164"/>
      <c r="L501" s="208"/>
      <c r="M501" s="168"/>
    </row>
    <row r="502" spans="1:13" ht="15" hidden="1" customHeight="1">
      <c r="A502" s="141" t="s">
        <v>530</v>
      </c>
      <c r="B502" s="141" t="s">
        <v>411</v>
      </c>
      <c r="C502" s="52" t="s">
        <v>32</v>
      </c>
      <c r="D502" s="52" t="s">
        <v>29</v>
      </c>
      <c r="E502" s="52"/>
      <c r="F502" s="51"/>
      <c r="G502" s="48"/>
      <c r="H502" s="48"/>
      <c r="I502" s="48"/>
      <c r="J502" s="206" t="str">
        <f t="shared" si="14"/>
        <v/>
      </c>
      <c r="K502" s="164"/>
      <c r="L502" s="208"/>
      <c r="M502" s="168"/>
    </row>
    <row r="503" spans="1:13" ht="15" hidden="1" customHeight="1">
      <c r="A503" s="118" t="s">
        <v>411</v>
      </c>
      <c r="B503" s="118" t="s">
        <v>411</v>
      </c>
      <c r="C503" s="47" t="s">
        <v>33</v>
      </c>
      <c r="D503" s="47" t="s">
        <v>29</v>
      </c>
      <c r="E503" s="47"/>
      <c r="F503" s="46"/>
      <c r="G503" s="45"/>
      <c r="H503" s="45"/>
      <c r="I503" s="45"/>
      <c r="J503" s="206" t="str">
        <f t="shared" si="14"/>
        <v/>
      </c>
      <c r="K503" s="164"/>
      <c r="L503" s="208"/>
      <c r="M503" s="168"/>
    </row>
    <row r="504" spans="1:13">
      <c r="A504" s="83" t="s">
        <v>680</v>
      </c>
      <c r="B504" s="83" t="s">
        <v>411</v>
      </c>
      <c r="C504" s="47" t="s">
        <v>33</v>
      </c>
      <c r="D504" s="47" t="s">
        <v>29</v>
      </c>
      <c r="E504" s="47" t="s">
        <v>186</v>
      </c>
      <c r="F504" s="47" t="s">
        <v>608</v>
      </c>
      <c r="G504" s="45">
        <v>44348</v>
      </c>
      <c r="H504" s="45">
        <v>44352</v>
      </c>
      <c r="I504" s="45">
        <v>44368</v>
      </c>
      <c r="J504" s="206" t="str">
        <f t="shared" si="14"/>
        <v/>
      </c>
      <c r="K504" s="220">
        <v>1</v>
      </c>
      <c r="L504" s="224"/>
      <c r="M504" s="220" t="s">
        <v>754</v>
      </c>
    </row>
    <row r="505" spans="1:13">
      <c r="A505" s="83" t="s">
        <v>680</v>
      </c>
      <c r="B505" s="83" t="s">
        <v>411</v>
      </c>
      <c r="C505" s="47" t="s">
        <v>33</v>
      </c>
      <c r="D505" s="47" t="s">
        <v>29</v>
      </c>
      <c r="E505" s="47" t="s">
        <v>187</v>
      </c>
      <c r="F505" s="47" t="s">
        <v>651</v>
      </c>
      <c r="G505" s="28">
        <v>44355</v>
      </c>
      <c r="H505" s="28">
        <v>44358</v>
      </c>
      <c r="I505" s="28">
        <v>44374</v>
      </c>
      <c r="J505" s="206" t="str">
        <f t="shared" si="14"/>
        <v/>
      </c>
      <c r="K505" s="220"/>
      <c r="L505" s="224"/>
      <c r="M505" s="220"/>
    </row>
    <row r="506" spans="1:13">
      <c r="A506" s="83" t="s">
        <v>680</v>
      </c>
      <c r="B506" s="83" t="s">
        <v>411</v>
      </c>
      <c r="C506" s="47" t="s">
        <v>33</v>
      </c>
      <c r="D506" s="47" t="s">
        <v>29</v>
      </c>
      <c r="E506" s="47" t="s">
        <v>188</v>
      </c>
      <c r="F506" s="47" t="s">
        <v>652</v>
      </c>
      <c r="G506" s="45">
        <v>44362</v>
      </c>
      <c r="H506" s="45">
        <v>44365</v>
      </c>
      <c r="I506" s="45">
        <v>44381</v>
      </c>
      <c r="J506" s="206" t="str">
        <f t="shared" si="14"/>
        <v/>
      </c>
      <c r="K506" s="220"/>
      <c r="L506" s="224"/>
      <c r="M506" s="220"/>
    </row>
    <row r="507" spans="1:13">
      <c r="A507" s="83" t="s">
        <v>680</v>
      </c>
      <c r="B507" s="83" t="s">
        <v>411</v>
      </c>
      <c r="C507" s="47" t="s">
        <v>33</v>
      </c>
      <c r="D507" s="47" t="s">
        <v>29</v>
      </c>
      <c r="E507" s="47" t="s">
        <v>107</v>
      </c>
      <c r="F507" s="47" t="s">
        <v>653</v>
      </c>
      <c r="G507" s="45">
        <v>44369</v>
      </c>
      <c r="H507" s="45">
        <v>44372</v>
      </c>
      <c r="I507" s="45">
        <v>44388</v>
      </c>
      <c r="J507" s="206" t="str">
        <f t="shared" si="14"/>
        <v/>
      </c>
      <c r="K507" s="220"/>
      <c r="L507" s="224"/>
      <c r="M507" s="220"/>
    </row>
    <row r="508" spans="1:13">
      <c r="A508" s="83" t="s">
        <v>680</v>
      </c>
      <c r="B508" s="83" t="s">
        <v>411</v>
      </c>
      <c r="C508" s="47" t="s">
        <v>33</v>
      </c>
      <c r="D508" s="47" t="s">
        <v>29</v>
      </c>
      <c r="E508" s="192" t="s">
        <v>302</v>
      </c>
      <c r="F508" s="46" t="s">
        <v>654</v>
      </c>
      <c r="G508" s="45">
        <v>44376</v>
      </c>
      <c r="H508" s="45">
        <v>44381</v>
      </c>
      <c r="I508" s="45">
        <v>44397</v>
      </c>
      <c r="J508" s="206" t="str">
        <f t="shared" si="14"/>
        <v>Completo</v>
      </c>
      <c r="K508" s="220"/>
      <c r="L508" s="224"/>
      <c r="M508" s="220"/>
    </row>
    <row r="509" spans="1:13">
      <c r="A509" s="83" t="s">
        <v>680</v>
      </c>
      <c r="B509" s="83" t="s">
        <v>411</v>
      </c>
      <c r="C509" s="47" t="s">
        <v>33</v>
      </c>
      <c r="D509" s="47" t="s">
        <v>29</v>
      </c>
      <c r="E509" s="47"/>
      <c r="F509" s="46"/>
      <c r="G509" s="45"/>
      <c r="H509" s="45"/>
      <c r="I509" s="45"/>
      <c r="J509" s="206" t="str">
        <f t="shared" si="14"/>
        <v/>
      </c>
      <c r="K509" s="220"/>
      <c r="L509" s="224"/>
      <c r="M509" s="220"/>
    </row>
    <row r="510" spans="1:13">
      <c r="A510" s="83" t="s">
        <v>680</v>
      </c>
      <c r="B510" s="141" t="s">
        <v>411</v>
      </c>
      <c r="C510" s="52" t="s">
        <v>33</v>
      </c>
      <c r="D510" s="52" t="s">
        <v>29</v>
      </c>
      <c r="E510" s="52"/>
      <c r="F510" s="51"/>
      <c r="G510" s="48"/>
      <c r="H510" s="48"/>
      <c r="I510" s="48"/>
      <c r="J510" s="207" t="str">
        <f t="shared" si="14"/>
        <v/>
      </c>
      <c r="K510" s="221"/>
      <c r="L510" s="225"/>
      <c r="M510" s="221"/>
    </row>
    <row r="511" spans="1:13">
      <c r="A511" s="118" t="s">
        <v>532</v>
      </c>
      <c r="B511" s="118" t="s">
        <v>411</v>
      </c>
      <c r="C511" s="47" t="s">
        <v>34</v>
      </c>
      <c r="D511" s="47" t="s">
        <v>29</v>
      </c>
      <c r="E511" s="47" t="s">
        <v>660</v>
      </c>
      <c r="F511" s="46" t="s">
        <v>661</v>
      </c>
      <c r="G511" s="45">
        <v>44351</v>
      </c>
      <c r="H511" s="45">
        <v>44358</v>
      </c>
      <c r="I511" s="45">
        <v>44383</v>
      </c>
      <c r="J511" s="206" t="str">
        <f>IF(G511+14&gt;DATEVALUE("30/06/2021"),"Completo","")</f>
        <v/>
      </c>
      <c r="K511" s="230">
        <v>1</v>
      </c>
      <c r="L511" s="224"/>
      <c r="M511" s="220" t="s">
        <v>755</v>
      </c>
    </row>
    <row r="512" spans="1:13">
      <c r="A512" s="83" t="s">
        <v>532</v>
      </c>
      <c r="B512" s="83" t="s">
        <v>411</v>
      </c>
      <c r="C512" s="47" t="s">
        <v>34</v>
      </c>
      <c r="D512" s="47" t="s">
        <v>29</v>
      </c>
      <c r="E512" s="47" t="s">
        <v>697</v>
      </c>
      <c r="F512" s="47" t="s">
        <v>698</v>
      </c>
      <c r="G512" s="28">
        <v>44365</v>
      </c>
      <c r="H512" s="28">
        <v>44372</v>
      </c>
      <c r="I512" s="28">
        <v>44397</v>
      </c>
      <c r="J512" s="206" t="str">
        <f>IF(G512+14&gt;DATEVALUE("30/06/2021"),"Completo","")</f>
        <v>Completo</v>
      </c>
      <c r="K512" s="220"/>
      <c r="L512" s="224"/>
      <c r="M512" s="220"/>
    </row>
    <row r="513" spans="1:13">
      <c r="A513" s="83" t="s">
        <v>532</v>
      </c>
      <c r="B513" s="83" t="s">
        <v>411</v>
      </c>
      <c r="C513" s="47" t="s">
        <v>34</v>
      </c>
      <c r="D513" s="47" t="s">
        <v>29</v>
      </c>
      <c r="E513" s="47"/>
      <c r="F513" s="47"/>
      <c r="G513" s="28"/>
      <c r="H513" s="28"/>
      <c r="I513" s="28"/>
      <c r="J513" s="206" t="str">
        <f>IF(G513+14&gt;DATEVALUE("30/06/2021"),"Completo","")</f>
        <v/>
      </c>
      <c r="K513" s="220"/>
      <c r="L513" s="224"/>
      <c r="M513" s="220"/>
    </row>
    <row r="514" spans="1:13">
      <c r="A514" s="83" t="s">
        <v>532</v>
      </c>
      <c r="B514" s="83" t="s">
        <v>411</v>
      </c>
      <c r="C514" s="47" t="s">
        <v>34</v>
      </c>
      <c r="D514" s="47" t="s">
        <v>29</v>
      </c>
      <c r="E514" s="47"/>
      <c r="F514" s="47"/>
      <c r="G514" s="28"/>
      <c r="H514" s="28"/>
      <c r="I514" s="28"/>
      <c r="J514" s="206" t="str">
        <f>IF(G514+14&gt;DATEVALUE("30/06/2021"),"Completo","")</f>
        <v/>
      </c>
      <c r="K514" s="220"/>
      <c r="L514" s="224"/>
      <c r="M514" s="220"/>
    </row>
    <row r="515" spans="1:13">
      <c r="A515" s="141" t="s">
        <v>532</v>
      </c>
      <c r="B515" s="141" t="s">
        <v>411</v>
      </c>
      <c r="C515" s="52" t="s">
        <v>34</v>
      </c>
      <c r="D515" s="52" t="s">
        <v>29</v>
      </c>
      <c r="E515" s="52"/>
      <c r="F515" s="52"/>
      <c r="G515" s="53"/>
      <c r="H515" s="53"/>
      <c r="I515" s="53"/>
      <c r="J515" s="207" t="str">
        <f>IF(G515+14&gt;DATEVALUE("30/06/2021"),"Completo","")</f>
        <v/>
      </c>
      <c r="K515" s="221"/>
      <c r="L515" s="225"/>
      <c r="M515" s="221"/>
    </row>
    <row r="516" spans="1:13" ht="15" hidden="1" customHeight="1">
      <c r="A516" s="83" t="s">
        <v>532</v>
      </c>
      <c r="B516" s="83" t="s">
        <v>411</v>
      </c>
      <c r="C516" s="47" t="s">
        <v>34</v>
      </c>
      <c r="D516" s="47" t="s">
        <v>29</v>
      </c>
      <c r="E516" s="47"/>
      <c r="F516" s="46"/>
      <c r="G516" s="45"/>
      <c r="H516" s="45"/>
      <c r="I516" s="45"/>
      <c r="J516" s="206" t="str">
        <f t="shared" ref="J516:J532" si="17">IF(G516+7&gt;DATEVALUE("30/06/2021"),"Completo","")</f>
        <v/>
      </c>
      <c r="K516" s="164"/>
      <c r="L516" s="208"/>
      <c r="M516" s="168"/>
    </row>
    <row r="517" spans="1:13" ht="15" hidden="1" customHeight="1">
      <c r="A517" s="83" t="s">
        <v>532</v>
      </c>
      <c r="B517" s="83" t="s">
        <v>411</v>
      </c>
      <c r="C517" s="47" t="s">
        <v>34</v>
      </c>
      <c r="D517" s="47" t="s">
        <v>29</v>
      </c>
      <c r="E517" s="47"/>
      <c r="F517" s="46"/>
      <c r="G517" s="45"/>
      <c r="H517" s="45"/>
      <c r="I517" s="45"/>
      <c r="J517" s="206" t="str">
        <f t="shared" si="17"/>
        <v/>
      </c>
      <c r="K517" s="164"/>
      <c r="L517" s="208"/>
      <c r="M517" s="168"/>
    </row>
    <row r="518" spans="1:13" ht="15" hidden="1" customHeight="1">
      <c r="A518" s="141" t="s">
        <v>532</v>
      </c>
      <c r="B518" s="141" t="s">
        <v>411</v>
      </c>
      <c r="C518" s="52" t="s">
        <v>34</v>
      </c>
      <c r="D518" s="52" t="s">
        <v>29</v>
      </c>
      <c r="E518" s="52"/>
      <c r="F518" s="51"/>
      <c r="G518" s="48"/>
      <c r="H518" s="48"/>
      <c r="I518" s="48"/>
      <c r="J518" s="206" t="str">
        <f t="shared" si="17"/>
        <v/>
      </c>
      <c r="K518" s="164"/>
      <c r="L518" s="208"/>
      <c r="M518" s="168"/>
    </row>
    <row r="519" spans="1:13">
      <c r="A519" s="118" t="s">
        <v>533</v>
      </c>
      <c r="B519" s="118" t="s">
        <v>411</v>
      </c>
      <c r="C519" s="47" t="s">
        <v>37</v>
      </c>
      <c r="D519" s="47" t="s">
        <v>29</v>
      </c>
      <c r="E519" s="192" t="s">
        <v>730</v>
      </c>
      <c r="F519" s="192" t="s">
        <v>731</v>
      </c>
      <c r="G519" s="28">
        <v>44354</v>
      </c>
      <c r="H519" s="28">
        <v>44359</v>
      </c>
      <c r="I519" s="28">
        <v>44397</v>
      </c>
      <c r="J519" s="206" t="str">
        <f t="shared" ref="J519:J524" si="18">IF(G519+14&gt;DATEVALUE("30/06/2021"),"Completo","")</f>
        <v/>
      </c>
      <c r="K519" s="220">
        <v>2</v>
      </c>
      <c r="L519" s="224"/>
      <c r="M519" s="220" t="s">
        <v>755</v>
      </c>
    </row>
    <row r="520" spans="1:13">
      <c r="A520" s="83" t="s">
        <v>533</v>
      </c>
      <c r="B520" s="83" t="s">
        <v>411</v>
      </c>
      <c r="C520" s="47" t="s">
        <v>37</v>
      </c>
      <c r="D520" s="47" t="s">
        <v>29</v>
      </c>
      <c r="E520" s="192" t="s">
        <v>732</v>
      </c>
      <c r="F520" s="192" t="s">
        <v>733</v>
      </c>
      <c r="G520" s="45">
        <v>44375</v>
      </c>
      <c r="H520" s="45">
        <v>44378</v>
      </c>
      <c r="I520" s="45">
        <v>44416</v>
      </c>
      <c r="J520" s="206" t="str">
        <f t="shared" si="18"/>
        <v>Completo</v>
      </c>
      <c r="K520" s="220"/>
      <c r="L520" s="224"/>
      <c r="M520" s="220"/>
    </row>
    <row r="521" spans="1:13">
      <c r="A521" s="83" t="s">
        <v>533</v>
      </c>
      <c r="B521" s="83" t="s">
        <v>411</v>
      </c>
      <c r="C521" s="47" t="s">
        <v>37</v>
      </c>
      <c r="D521" s="47" t="s">
        <v>29</v>
      </c>
      <c r="E521" s="47"/>
      <c r="F521" s="46"/>
      <c r="G521" s="45"/>
      <c r="H521" s="45"/>
      <c r="I521" s="45"/>
      <c r="J521" s="206" t="str">
        <f t="shared" si="18"/>
        <v/>
      </c>
      <c r="K521" s="220"/>
      <c r="L521" s="224"/>
      <c r="M521" s="220"/>
    </row>
    <row r="522" spans="1:13">
      <c r="A522" s="83" t="s">
        <v>533</v>
      </c>
      <c r="B522" s="83" t="s">
        <v>411</v>
      </c>
      <c r="C522" s="47" t="s">
        <v>37</v>
      </c>
      <c r="D522" s="47" t="s">
        <v>29</v>
      </c>
      <c r="E522" s="47"/>
      <c r="F522" s="46"/>
      <c r="G522" s="45"/>
      <c r="H522" s="45"/>
      <c r="I522" s="45"/>
      <c r="J522" s="206" t="str">
        <f t="shared" si="18"/>
        <v/>
      </c>
      <c r="K522" s="220"/>
      <c r="L522" s="224"/>
      <c r="M522" s="220"/>
    </row>
    <row r="523" spans="1:13">
      <c r="A523" s="83" t="s">
        <v>533</v>
      </c>
      <c r="B523" s="83" t="s">
        <v>411</v>
      </c>
      <c r="C523" s="47" t="s">
        <v>37</v>
      </c>
      <c r="D523" s="47" t="s">
        <v>29</v>
      </c>
      <c r="E523" s="47"/>
      <c r="F523" s="46"/>
      <c r="G523" s="45"/>
      <c r="H523" s="45"/>
      <c r="I523" s="45"/>
      <c r="J523" s="206" t="str">
        <f t="shared" si="18"/>
        <v/>
      </c>
      <c r="K523" s="220"/>
      <c r="L523" s="224"/>
      <c r="M523" s="220"/>
    </row>
    <row r="524" spans="1:13">
      <c r="A524" s="141" t="s">
        <v>533</v>
      </c>
      <c r="B524" s="141" t="s">
        <v>411</v>
      </c>
      <c r="C524" s="52" t="s">
        <v>37</v>
      </c>
      <c r="D524" s="52" t="s">
        <v>29</v>
      </c>
      <c r="E524" s="52"/>
      <c r="F524" s="51"/>
      <c r="G524" s="48"/>
      <c r="H524" s="48"/>
      <c r="I524" s="48"/>
      <c r="J524" s="207" t="str">
        <f t="shared" si="18"/>
        <v/>
      </c>
      <c r="K524" s="221"/>
      <c r="L524" s="225"/>
      <c r="M524" s="221"/>
    </row>
    <row r="525" spans="1:13">
      <c r="A525" s="118" t="s">
        <v>534</v>
      </c>
      <c r="B525" s="118" t="s">
        <v>411</v>
      </c>
      <c r="C525" s="47" t="s">
        <v>35</v>
      </c>
      <c r="D525" s="47" t="s">
        <v>29</v>
      </c>
      <c r="E525" s="192" t="s">
        <v>734</v>
      </c>
      <c r="F525" s="192" t="s">
        <v>735</v>
      </c>
      <c r="G525" s="28">
        <v>44350</v>
      </c>
      <c r="H525" s="28">
        <v>44357</v>
      </c>
      <c r="I525" s="28">
        <v>44367</v>
      </c>
      <c r="J525" s="206" t="str">
        <f t="shared" si="17"/>
        <v/>
      </c>
      <c r="K525" s="230">
        <v>2</v>
      </c>
      <c r="L525" s="224"/>
      <c r="M525" s="220" t="s">
        <v>754</v>
      </c>
    </row>
    <row r="526" spans="1:13" ht="15" hidden="1" customHeight="1">
      <c r="A526" s="83" t="s">
        <v>534</v>
      </c>
      <c r="B526" s="83" t="s">
        <v>411</v>
      </c>
      <c r="C526" s="47" t="s">
        <v>35</v>
      </c>
      <c r="D526" s="47" t="s">
        <v>29</v>
      </c>
      <c r="E526" s="47"/>
      <c r="F526" s="46"/>
      <c r="G526" s="45"/>
      <c r="H526" s="45"/>
      <c r="I526" s="45"/>
      <c r="J526" s="206" t="str">
        <f t="shared" si="17"/>
        <v/>
      </c>
      <c r="K526" s="220"/>
      <c r="L526" s="224"/>
      <c r="M526" s="220"/>
    </row>
    <row r="527" spans="1:13" ht="15" hidden="1" customHeight="1">
      <c r="A527" s="83" t="s">
        <v>534</v>
      </c>
      <c r="B527" s="83" t="s">
        <v>411</v>
      </c>
      <c r="C527" s="47" t="s">
        <v>35</v>
      </c>
      <c r="D527" s="47" t="s">
        <v>29</v>
      </c>
      <c r="E527" s="47"/>
      <c r="F527" s="46"/>
      <c r="G527" s="45"/>
      <c r="H527" s="45"/>
      <c r="I527" s="45"/>
      <c r="J527" s="206" t="str">
        <f t="shared" si="17"/>
        <v/>
      </c>
      <c r="K527" s="220"/>
      <c r="L527" s="224"/>
      <c r="M527" s="220"/>
    </row>
    <row r="528" spans="1:13" ht="15" hidden="1" customHeight="1">
      <c r="A528" s="83" t="s">
        <v>534</v>
      </c>
      <c r="B528" s="83" t="s">
        <v>411</v>
      </c>
      <c r="C528" s="47" t="s">
        <v>35</v>
      </c>
      <c r="D528" s="47" t="s">
        <v>29</v>
      </c>
      <c r="E528" s="47"/>
      <c r="F528" s="46"/>
      <c r="G528" s="45"/>
      <c r="H528" s="45"/>
      <c r="I528" s="45"/>
      <c r="J528" s="206" t="str">
        <f t="shared" si="17"/>
        <v/>
      </c>
      <c r="K528" s="220"/>
      <c r="L528" s="224"/>
      <c r="M528" s="220"/>
    </row>
    <row r="529" spans="1:13" s="39" customFormat="1">
      <c r="A529" s="83" t="s">
        <v>534</v>
      </c>
      <c r="B529" s="83" t="s">
        <v>411</v>
      </c>
      <c r="C529" s="47" t="s">
        <v>35</v>
      </c>
      <c r="D529" s="47" t="s">
        <v>29</v>
      </c>
      <c r="E529" s="189" t="s">
        <v>324</v>
      </c>
      <c r="F529" s="191" t="s">
        <v>736</v>
      </c>
      <c r="G529" s="28">
        <v>44357</v>
      </c>
      <c r="H529" s="28">
        <v>44364</v>
      </c>
      <c r="I529" s="28">
        <v>44374</v>
      </c>
      <c r="J529" s="206" t="str">
        <f t="shared" si="17"/>
        <v/>
      </c>
      <c r="K529" s="220"/>
      <c r="L529" s="224"/>
      <c r="M529" s="220"/>
    </row>
    <row r="530" spans="1:13" s="39" customFormat="1">
      <c r="A530" s="83" t="s">
        <v>534</v>
      </c>
      <c r="B530" s="83" t="s">
        <v>411</v>
      </c>
      <c r="C530" s="47" t="s">
        <v>35</v>
      </c>
      <c r="D530" s="47" t="s">
        <v>29</v>
      </c>
      <c r="E530" s="189" t="s">
        <v>737</v>
      </c>
      <c r="F530" s="191" t="s">
        <v>738</v>
      </c>
      <c r="G530" s="28">
        <v>44364</v>
      </c>
      <c r="H530" s="28">
        <v>44371</v>
      </c>
      <c r="I530" s="28">
        <v>44381</v>
      </c>
      <c r="J530" s="206" t="str">
        <f t="shared" si="17"/>
        <v/>
      </c>
      <c r="K530" s="220"/>
      <c r="L530" s="224"/>
      <c r="M530" s="220"/>
    </row>
    <row r="531" spans="1:13" s="39" customFormat="1">
      <c r="A531" s="83" t="s">
        <v>534</v>
      </c>
      <c r="B531" s="83" t="s">
        <v>411</v>
      </c>
      <c r="C531" s="47" t="s">
        <v>35</v>
      </c>
      <c r="D531" s="47" t="s">
        <v>29</v>
      </c>
      <c r="E531" s="189" t="s">
        <v>739</v>
      </c>
      <c r="F531" s="191" t="s">
        <v>740</v>
      </c>
      <c r="G531" s="28">
        <v>44371</v>
      </c>
      <c r="H531" s="28">
        <v>44378</v>
      </c>
      <c r="I531" s="28">
        <v>44388</v>
      </c>
      <c r="J531" s="206" t="str">
        <f t="shared" si="17"/>
        <v>Completo</v>
      </c>
      <c r="K531" s="220"/>
      <c r="L531" s="224"/>
      <c r="M531" s="220"/>
    </row>
    <row r="532" spans="1:13" s="39" customFormat="1">
      <c r="A532" s="141" t="s">
        <v>534</v>
      </c>
      <c r="B532" s="141" t="s">
        <v>411</v>
      </c>
      <c r="C532" s="52" t="s">
        <v>35</v>
      </c>
      <c r="D532" s="52" t="s">
        <v>29</v>
      </c>
      <c r="E532" s="50"/>
      <c r="F532" s="51"/>
      <c r="G532" s="53"/>
      <c r="H532" s="53"/>
      <c r="I532" s="53"/>
      <c r="J532" s="207" t="str">
        <f t="shared" si="17"/>
        <v/>
      </c>
      <c r="K532" s="221"/>
      <c r="L532" s="225"/>
      <c r="M532" s="221"/>
    </row>
    <row r="533" spans="1:13">
      <c r="A533" s="83" t="s">
        <v>535</v>
      </c>
      <c r="B533" s="83" t="s">
        <v>411</v>
      </c>
      <c r="C533" s="47" t="s">
        <v>36</v>
      </c>
      <c r="D533" s="47" t="s">
        <v>29</v>
      </c>
      <c r="E533" s="192" t="s">
        <v>201</v>
      </c>
      <c r="F533" s="192" t="s">
        <v>741</v>
      </c>
      <c r="G533" s="28">
        <v>44351</v>
      </c>
      <c r="H533" s="28">
        <v>44364</v>
      </c>
      <c r="I533" s="28">
        <v>44377</v>
      </c>
      <c r="J533" s="206" t="str">
        <f t="shared" ref="J533:J538" si="19">IF(G533+14&gt;DATEVALUE("30/06/2021"),"Completo","")</f>
        <v/>
      </c>
      <c r="K533" s="230">
        <v>2</v>
      </c>
      <c r="L533" s="224"/>
      <c r="M533" s="220" t="s">
        <v>755</v>
      </c>
    </row>
    <row r="534" spans="1:13">
      <c r="A534" s="83" t="s">
        <v>535</v>
      </c>
      <c r="B534" s="83" t="s">
        <v>411</v>
      </c>
      <c r="C534" s="47" t="s">
        <v>36</v>
      </c>
      <c r="D534" s="47" t="s">
        <v>29</v>
      </c>
      <c r="E534" s="192" t="s">
        <v>205</v>
      </c>
      <c r="F534" s="191" t="s">
        <v>742</v>
      </c>
      <c r="G534" s="45">
        <v>44368</v>
      </c>
      <c r="H534" s="45">
        <v>44378</v>
      </c>
      <c r="I534" s="45">
        <v>44391</v>
      </c>
      <c r="J534" s="206" t="str">
        <f t="shared" si="19"/>
        <v>Completo</v>
      </c>
      <c r="K534" s="220"/>
      <c r="L534" s="224"/>
      <c r="M534" s="220"/>
    </row>
    <row r="535" spans="1:13">
      <c r="A535" s="83" t="s">
        <v>535</v>
      </c>
      <c r="B535" s="83" t="s">
        <v>411</v>
      </c>
      <c r="C535" s="47" t="s">
        <v>36</v>
      </c>
      <c r="D535" s="47" t="s">
        <v>29</v>
      </c>
      <c r="E535" s="47"/>
      <c r="F535" s="46"/>
      <c r="G535" s="45"/>
      <c r="H535" s="45"/>
      <c r="I535" s="45"/>
      <c r="J535" s="206" t="str">
        <f t="shared" si="19"/>
        <v/>
      </c>
      <c r="K535" s="220"/>
      <c r="L535" s="224"/>
      <c r="M535" s="220"/>
    </row>
    <row r="536" spans="1:13">
      <c r="A536" s="83" t="s">
        <v>535</v>
      </c>
      <c r="B536" s="83" t="s">
        <v>411</v>
      </c>
      <c r="C536" s="47" t="s">
        <v>36</v>
      </c>
      <c r="D536" s="47" t="s">
        <v>29</v>
      </c>
      <c r="E536" s="47"/>
      <c r="F536" s="46"/>
      <c r="G536" s="45"/>
      <c r="H536" s="45"/>
      <c r="I536" s="45"/>
      <c r="J536" s="206" t="str">
        <f t="shared" si="19"/>
        <v/>
      </c>
      <c r="K536" s="220"/>
      <c r="L536" s="224"/>
      <c r="M536" s="220"/>
    </row>
    <row r="537" spans="1:13">
      <c r="A537" s="83" t="s">
        <v>535</v>
      </c>
      <c r="B537" s="83" t="s">
        <v>411</v>
      </c>
      <c r="C537" s="47" t="s">
        <v>36</v>
      </c>
      <c r="D537" s="47" t="s">
        <v>29</v>
      </c>
      <c r="E537" s="47"/>
      <c r="F537" s="46"/>
      <c r="G537" s="45"/>
      <c r="H537" s="45"/>
      <c r="I537" s="45"/>
      <c r="J537" s="206" t="str">
        <f t="shared" si="19"/>
        <v/>
      </c>
      <c r="K537" s="220"/>
      <c r="L537" s="224"/>
      <c r="M537" s="220"/>
    </row>
    <row r="538" spans="1:13">
      <c r="A538" s="141" t="s">
        <v>535</v>
      </c>
      <c r="B538" s="141" t="s">
        <v>411</v>
      </c>
      <c r="C538" s="52" t="s">
        <v>36</v>
      </c>
      <c r="D538" s="52" t="s">
        <v>29</v>
      </c>
      <c r="E538" s="50"/>
      <c r="F538" s="51"/>
      <c r="G538" s="53"/>
      <c r="H538" s="53"/>
      <c r="I538" s="53"/>
      <c r="J538" s="207" t="str">
        <f t="shared" si="19"/>
        <v/>
      </c>
      <c r="K538" s="221"/>
      <c r="L538" s="225"/>
      <c r="M538" s="221"/>
    </row>
    <row r="539" spans="1:13" ht="15" hidden="1" customHeight="1">
      <c r="A539" s="104"/>
      <c r="B539" s="104"/>
      <c r="C539" s="47"/>
      <c r="D539" s="47"/>
      <c r="E539" s="47"/>
      <c r="F539" s="46"/>
      <c r="G539" s="45"/>
      <c r="H539" s="45"/>
      <c r="I539" s="45"/>
      <c r="J539" s="3" t="str">
        <f>IF(H539&lt;&gt;0,"finalizado", "pendente")</f>
        <v>pendente</v>
      </c>
      <c r="K539" s="164"/>
    </row>
    <row r="540" spans="1:13" ht="15" hidden="1" customHeight="1">
      <c r="C540" s="47"/>
      <c r="D540" s="47"/>
      <c r="E540" s="47"/>
      <c r="F540" s="46"/>
      <c r="G540" s="45"/>
      <c r="H540" s="45"/>
      <c r="I540" s="45"/>
      <c r="J540" s="3" t="str">
        <f>IF(H540&lt;&gt;0,"finalizado", "pendente")</f>
        <v>pendente</v>
      </c>
      <c r="K540" s="164"/>
    </row>
    <row r="541" spans="1:13" ht="15" hidden="1" customHeight="1">
      <c r="C541" s="47"/>
      <c r="D541" s="47"/>
      <c r="E541" s="47"/>
      <c r="F541" s="46"/>
      <c r="G541" s="45"/>
      <c r="H541" s="45"/>
      <c r="I541" s="45"/>
      <c r="J541" s="3" t="str">
        <f>IF(H541&lt;&gt;0,"finalizado", "pendente")</f>
        <v>pendente</v>
      </c>
      <c r="K541" s="164"/>
    </row>
    <row r="542" spans="1:13">
      <c r="C542" s="47"/>
      <c r="D542" s="47"/>
      <c r="E542" s="44"/>
      <c r="F542" s="46"/>
      <c r="G542" s="28"/>
      <c r="H542" s="28"/>
      <c r="I542" s="28"/>
      <c r="J542" s="198"/>
      <c r="K542" s="164"/>
      <c r="M542" s="205"/>
    </row>
    <row r="543" spans="1:13">
      <c r="C543" s="47"/>
      <c r="D543" s="47"/>
      <c r="E543" s="47"/>
      <c r="F543" s="46"/>
      <c r="G543" s="45"/>
      <c r="H543" s="45"/>
      <c r="I543" s="45"/>
      <c r="J543" s="198"/>
    </row>
    <row r="544" spans="1:13">
      <c r="C544" s="47"/>
      <c r="D544" s="47"/>
      <c r="E544" s="47"/>
      <c r="F544" s="46"/>
      <c r="G544" s="45"/>
      <c r="H544" s="45"/>
      <c r="I544" s="45"/>
      <c r="J544" s="198"/>
    </row>
    <row r="545" spans="1:10">
      <c r="A545" s="104"/>
      <c r="B545" s="104"/>
      <c r="C545" s="47"/>
      <c r="D545" s="47"/>
      <c r="E545" s="44"/>
      <c r="F545" s="46"/>
      <c r="G545" s="28"/>
      <c r="H545" s="28"/>
      <c r="I545" s="28"/>
      <c r="J545" s="198"/>
    </row>
    <row r="546" spans="1:10">
      <c r="A546" s="104"/>
      <c r="B546" s="104"/>
      <c r="C546" s="47"/>
      <c r="D546" s="47"/>
      <c r="E546" s="47"/>
      <c r="F546" s="47"/>
      <c r="G546" s="45"/>
      <c r="H546" s="45"/>
      <c r="I546" s="45"/>
      <c r="J546" s="198"/>
    </row>
    <row r="547" spans="1:10">
      <c r="A547" s="104"/>
      <c r="B547" s="104"/>
      <c r="C547" s="47"/>
      <c r="D547" s="47"/>
      <c r="E547" s="47"/>
      <c r="F547" s="46"/>
      <c r="G547" s="45"/>
      <c r="H547" s="45"/>
      <c r="I547" s="45"/>
      <c r="J547" s="198"/>
    </row>
    <row r="548" spans="1:10">
      <c r="A548" s="104"/>
      <c r="B548" s="104"/>
      <c r="C548" s="47"/>
      <c r="D548" s="47"/>
      <c r="E548" s="47"/>
      <c r="F548" s="46"/>
      <c r="G548" s="45"/>
      <c r="H548" s="45"/>
      <c r="I548" s="45"/>
      <c r="J548" s="198"/>
    </row>
    <row r="549" spans="1:10">
      <c r="A549" s="104"/>
      <c r="B549" s="104"/>
      <c r="C549" s="104"/>
      <c r="D549" s="104"/>
      <c r="E549" s="47"/>
      <c r="F549" s="46"/>
      <c r="G549" s="45"/>
      <c r="H549" s="45"/>
      <c r="I549" s="45"/>
      <c r="J549" s="198"/>
    </row>
    <row r="550" spans="1:10">
      <c r="A550" s="104"/>
      <c r="B550" s="104"/>
      <c r="C550" s="104"/>
      <c r="D550" s="104"/>
      <c r="E550" s="44"/>
      <c r="F550" s="46"/>
      <c r="G550" s="28"/>
      <c r="H550" s="28"/>
      <c r="I550" s="28"/>
      <c r="J550" s="198"/>
    </row>
    <row r="551" spans="1:10" hidden="1">
      <c r="A551" s="104"/>
      <c r="B551" s="104"/>
      <c r="C551" s="47"/>
      <c r="D551" s="47"/>
      <c r="E551" s="47"/>
      <c r="F551" s="46"/>
      <c r="G551" s="45"/>
      <c r="H551" s="45"/>
      <c r="I551" s="45"/>
      <c r="J551" s="198"/>
    </row>
    <row r="552" spans="1:10" hidden="1">
      <c r="A552" s="104"/>
      <c r="B552" s="104"/>
      <c r="C552" s="47"/>
      <c r="D552" s="47"/>
      <c r="E552" s="47"/>
      <c r="F552" s="46"/>
      <c r="G552" s="45"/>
      <c r="H552" s="45"/>
      <c r="I552" s="45"/>
      <c r="J552" s="198"/>
    </row>
    <row r="553" spans="1:10" hidden="1">
      <c r="A553" s="104"/>
      <c r="B553" s="104"/>
      <c r="C553" s="47"/>
      <c r="D553" s="47"/>
      <c r="E553" s="47"/>
      <c r="F553" s="46"/>
      <c r="G553" s="45"/>
      <c r="H553" s="45"/>
      <c r="I553" s="45"/>
      <c r="J553" s="198"/>
    </row>
    <row r="554" spans="1:10">
      <c r="A554" s="104"/>
      <c r="B554" s="104"/>
      <c r="C554" s="47"/>
      <c r="D554" s="47"/>
      <c r="E554" s="44"/>
      <c r="F554" s="46"/>
      <c r="G554" s="28"/>
      <c r="H554" s="28"/>
      <c r="I554" s="28"/>
      <c r="J554" s="198"/>
    </row>
    <row r="555" spans="1:10">
      <c r="A555" s="104"/>
      <c r="B555" s="104"/>
      <c r="C555" s="47"/>
      <c r="D555" s="47"/>
      <c r="E555" s="47"/>
      <c r="F555" s="46"/>
      <c r="G555" s="45"/>
      <c r="H555" s="45"/>
      <c r="I555" s="45"/>
      <c r="J555" s="198"/>
    </row>
    <row r="556" spans="1:10">
      <c r="A556" s="104"/>
      <c r="B556" s="104"/>
      <c r="C556" s="47"/>
      <c r="D556" s="47"/>
      <c r="E556" s="47"/>
      <c r="F556" s="46"/>
      <c r="G556" s="45"/>
      <c r="H556" s="45"/>
      <c r="I556" s="45"/>
      <c r="J556" s="198"/>
    </row>
    <row r="557" spans="1:10">
      <c r="A557" s="104"/>
      <c r="B557" s="104"/>
      <c r="C557" s="47"/>
      <c r="D557" s="47"/>
      <c r="E557" s="44"/>
      <c r="F557" s="46"/>
      <c r="G557" s="28"/>
      <c r="H557" s="28"/>
      <c r="I557" s="28"/>
      <c r="J557" s="198"/>
    </row>
    <row r="558" spans="1:10">
      <c r="A558" s="104"/>
      <c r="B558" s="104"/>
      <c r="C558" s="47"/>
      <c r="D558" s="47"/>
      <c r="E558" s="47"/>
      <c r="F558" s="46"/>
      <c r="G558" s="45"/>
      <c r="H558" s="45"/>
      <c r="I558" s="45"/>
      <c r="J558" s="198"/>
    </row>
    <row r="559" spans="1:10">
      <c r="A559" s="104"/>
      <c r="B559" s="104"/>
      <c r="C559" s="47"/>
      <c r="D559" s="47"/>
      <c r="E559" s="47"/>
      <c r="F559" s="46"/>
      <c r="G559" s="45"/>
      <c r="H559" s="45"/>
      <c r="I559" s="45"/>
      <c r="J559" s="198"/>
    </row>
    <row r="560" spans="1:10">
      <c r="A560" s="104"/>
      <c r="B560" s="104"/>
      <c r="C560" s="47"/>
      <c r="D560" s="47"/>
      <c r="E560" s="47"/>
      <c r="F560" s="46"/>
      <c r="G560" s="45"/>
      <c r="H560" s="45"/>
      <c r="I560" s="45"/>
      <c r="J560" s="198"/>
    </row>
    <row r="561" spans="1:10">
      <c r="A561" s="104"/>
      <c r="B561" s="104"/>
      <c r="C561" s="47"/>
      <c r="D561" s="47"/>
      <c r="E561" s="44"/>
      <c r="F561" s="46"/>
      <c r="G561" s="28"/>
      <c r="H561" s="28"/>
      <c r="I561" s="28"/>
      <c r="J561" s="198"/>
    </row>
    <row r="562" spans="1:10" hidden="1">
      <c r="A562" s="104"/>
      <c r="B562" s="104"/>
      <c r="C562" s="47"/>
      <c r="D562" s="47"/>
      <c r="E562" s="47"/>
      <c r="F562" s="46"/>
      <c r="G562" s="45"/>
      <c r="H562" s="45"/>
      <c r="I562" s="45"/>
      <c r="J562" s="198"/>
    </row>
    <row r="563" spans="1:10" hidden="1">
      <c r="A563" s="104"/>
      <c r="B563" s="104"/>
      <c r="C563" s="47"/>
      <c r="D563" s="47"/>
      <c r="E563" s="47"/>
      <c r="F563" s="46"/>
      <c r="G563" s="45"/>
      <c r="H563" s="45"/>
      <c r="I563" s="45"/>
      <c r="J563" s="198"/>
    </row>
    <row r="564" spans="1:10" hidden="1">
      <c r="A564" s="104"/>
      <c r="B564" s="104"/>
      <c r="C564" s="47"/>
      <c r="D564" s="47"/>
      <c r="E564" s="47"/>
      <c r="F564" s="46"/>
      <c r="G564" s="45"/>
      <c r="H564" s="45"/>
      <c r="I564" s="45"/>
      <c r="J564" s="198"/>
    </row>
    <row r="565" spans="1:10">
      <c r="A565" s="104"/>
      <c r="B565" s="104"/>
      <c r="C565" s="47"/>
      <c r="D565" s="47"/>
      <c r="E565" s="44"/>
      <c r="F565" s="46"/>
      <c r="G565" s="28"/>
      <c r="H565" s="28"/>
      <c r="I565" s="28"/>
      <c r="J565" s="198"/>
    </row>
    <row r="566" spans="1:10">
      <c r="A566" s="104"/>
      <c r="B566" s="104"/>
      <c r="C566" s="104"/>
      <c r="D566" s="104"/>
      <c r="E566" s="47"/>
      <c r="F566" s="46"/>
      <c r="G566" s="45"/>
      <c r="H566" s="45"/>
      <c r="I566" s="45"/>
      <c r="J566" s="198"/>
    </row>
    <row r="567" spans="1:10">
      <c r="A567" s="104"/>
      <c r="B567" s="104"/>
      <c r="C567" s="104"/>
      <c r="D567" s="104"/>
      <c r="E567" s="47"/>
      <c r="F567" s="46"/>
      <c r="G567" s="45"/>
      <c r="H567" s="45"/>
      <c r="I567" s="45"/>
      <c r="J567" s="198"/>
    </row>
    <row r="568" spans="1:10">
      <c r="A568" s="104"/>
      <c r="B568" s="104"/>
      <c r="C568" s="47"/>
      <c r="D568" s="47"/>
      <c r="E568" s="44"/>
      <c r="F568" s="46"/>
      <c r="G568" s="28"/>
      <c r="H568" s="28"/>
      <c r="I568" s="28"/>
      <c r="J568" s="198"/>
    </row>
    <row r="569" spans="1:10">
      <c r="A569" s="104"/>
      <c r="B569" s="104"/>
      <c r="C569" s="47"/>
      <c r="D569" s="47"/>
      <c r="E569" s="47"/>
      <c r="F569" s="46"/>
      <c r="G569" s="45"/>
      <c r="H569" s="45"/>
      <c r="I569" s="45"/>
      <c r="J569" s="198"/>
    </row>
    <row r="570" spans="1:10">
      <c r="A570" s="104"/>
      <c r="B570" s="104"/>
      <c r="C570" s="47"/>
      <c r="D570" s="47"/>
      <c r="E570" s="47"/>
      <c r="F570" s="46"/>
      <c r="G570" s="45"/>
      <c r="H570" s="45"/>
      <c r="I570" s="45"/>
      <c r="J570" s="198"/>
    </row>
    <row r="571" spans="1:10">
      <c r="A571" s="104"/>
      <c r="B571" s="104"/>
      <c r="C571" s="47"/>
      <c r="D571" s="47"/>
      <c r="E571" s="47"/>
      <c r="F571" s="46"/>
      <c r="G571" s="45"/>
      <c r="H571" s="45"/>
      <c r="I571" s="45"/>
      <c r="J571" s="198"/>
    </row>
    <row r="572" spans="1:10">
      <c r="A572" s="104"/>
      <c r="B572" s="104"/>
      <c r="C572" s="47"/>
      <c r="D572" s="47"/>
      <c r="E572" s="47"/>
      <c r="F572" s="46"/>
      <c r="G572" s="45"/>
      <c r="H572" s="45"/>
      <c r="I572" s="45"/>
      <c r="J572" s="198"/>
    </row>
    <row r="573" spans="1:10">
      <c r="A573" s="104"/>
      <c r="B573" s="104"/>
      <c r="C573" s="47"/>
      <c r="D573" s="47"/>
      <c r="E573" s="44"/>
      <c r="F573" s="46"/>
      <c r="G573" s="28"/>
      <c r="H573" s="28"/>
      <c r="I573" s="28"/>
      <c r="J573" s="198"/>
    </row>
    <row r="574" spans="1:10" hidden="1">
      <c r="A574" s="104"/>
      <c r="B574" s="104"/>
      <c r="C574" s="47"/>
      <c r="D574" s="47"/>
      <c r="E574" s="47"/>
      <c r="F574" s="46"/>
      <c r="G574" s="45"/>
      <c r="H574" s="45"/>
      <c r="I574" s="45"/>
      <c r="J574" s="198"/>
    </row>
    <row r="575" spans="1:10" hidden="1">
      <c r="A575" s="104"/>
      <c r="B575" s="104"/>
      <c r="C575" s="47"/>
      <c r="D575" s="47"/>
      <c r="E575" s="47"/>
      <c r="F575" s="46"/>
      <c r="G575" s="45"/>
      <c r="H575" s="45"/>
      <c r="I575" s="45"/>
      <c r="J575" s="198"/>
    </row>
    <row r="576" spans="1:10" hidden="1">
      <c r="A576" s="104"/>
      <c r="B576" s="104"/>
      <c r="C576" s="47"/>
      <c r="D576" s="47"/>
      <c r="E576" s="47"/>
      <c r="F576" s="46"/>
      <c r="G576" s="45"/>
      <c r="H576" s="45"/>
      <c r="I576" s="45"/>
      <c r="J576" s="198"/>
    </row>
    <row r="577" spans="1:10">
      <c r="A577" s="104"/>
      <c r="B577" s="104"/>
      <c r="C577" s="47"/>
      <c r="D577" s="47"/>
      <c r="E577" s="44"/>
      <c r="F577" s="46"/>
      <c r="G577" s="28"/>
      <c r="H577" s="28"/>
      <c r="I577" s="28"/>
      <c r="J577" s="198"/>
    </row>
    <row r="578" spans="1:10">
      <c r="A578" s="104"/>
      <c r="B578" s="104"/>
      <c r="C578" s="47"/>
      <c r="D578" s="47"/>
      <c r="E578" s="47"/>
      <c r="F578" s="46"/>
      <c r="G578" s="45"/>
      <c r="H578" s="45"/>
      <c r="I578" s="45"/>
      <c r="J578" s="198"/>
    </row>
    <row r="579" spans="1:10">
      <c r="A579" s="104"/>
      <c r="B579" s="104"/>
      <c r="C579" s="47"/>
      <c r="D579" s="47"/>
      <c r="E579" s="47"/>
      <c r="F579" s="46"/>
      <c r="G579" s="45"/>
      <c r="H579" s="45"/>
      <c r="I579" s="45"/>
      <c r="J579" s="198"/>
    </row>
    <row r="580" spans="1:10">
      <c r="A580" s="104"/>
      <c r="B580" s="104"/>
      <c r="C580" s="47"/>
      <c r="D580" s="47"/>
      <c r="E580" s="44"/>
      <c r="F580" s="46"/>
      <c r="G580" s="28"/>
      <c r="H580" s="28"/>
      <c r="I580" s="28"/>
      <c r="J580" s="198"/>
    </row>
    <row r="581" spans="1:10">
      <c r="C581" s="47"/>
      <c r="D581" s="47"/>
      <c r="E581" s="47"/>
      <c r="F581" s="46"/>
      <c r="G581" s="45"/>
      <c r="H581" s="45"/>
      <c r="I581" s="45"/>
      <c r="J581" s="198"/>
    </row>
    <row r="582" spans="1:10">
      <c r="C582" s="47"/>
      <c r="D582" s="47"/>
      <c r="E582" s="47"/>
      <c r="F582" s="46"/>
      <c r="G582" s="45"/>
      <c r="H582" s="45"/>
      <c r="I582" s="45"/>
      <c r="J582" s="198"/>
    </row>
    <row r="583" spans="1:10">
      <c r="C583" s="47"/>
      <c r="D583" s="47"/>
      <c r="E583" s="47"/>
      <c r="F583" s="46"/>
      <c r="G583" s="45"/>
      <c r="H583" s="45"/>
      <c r="I583" s="45"/>
      <c r="J583" s="198"/>
    </row>
    <row r="584" spans="1:10">
      <c r="C584" s="47"/>
      <c r="D584" s="47"/>
      <c r="E584" s="47"/>
      <c r="F584" s="46"/>
      <c r="G584" s="45"/>
      <c r="H584" s="45"/>
      <c r="I584" s="45"/>
      <c r="J584" s="198"/>
    </row>
    <row r="585" spans="1:10">
      <c r="C585" s="47"/>
      <c r="D585" s="47"/>
      <c r="E585" s="44"/>
      <c r="F585" s="46"/>
      <c r="G585" s="28"/>
      <c r="H585" s="28"/>
      <c r="I585" s="28"/>
      <c r="J585" s="198"/>
    </row>
    <row r="586" spans="1:10" hidden="1">
      <c r="C586" s="47"/>
      <c r="D586" s="47"/>
      <c r="E586" s="47"/>
      <c r="F586" s="46"/>
      <c r="G586" s="45"/>
      <c r="H586" s="45"/>
      <c r="I586" s="45"/>
      <c r="J586" s="198"/>
    </row>
    <row r="587" spans="1:10" hidden="1">
      <c r="C587" s="47"/>
      <c r="D587" s="47"/>
      <c r="E587" s="47"/>
      <c r="F587" s="46"/>
      <c r="G587" s="45"/>
      <c r="H587" s="45"/>
      <c r="I587" s="45"/>
      <c r="J587" s="198"/>
    </row>
    <row r="588" spans="1:10" hidden="1">
      <c r="C588" s="47"/>
      <c r="D588" s="47"/>
      <c r="E588" s="47"/>
      <c r="F588" s="46"/>
      <c r="G588" s="45"/>
      <c r="H588" s="45"/>
      <c r="I588" s="45"/>
      <c r="J588" s="198"/>
    </row>
    <row r="589" spans="1:10">
      <c r="C589" s="47"/>
      <c r="D589" s="47"/>
      <c r="E589" s="44"/>
      <c r="F589" s="46"/>
      <c r="G589" s="28"/>
      <c r="H589" s="28"/>
      <c r="I589" s="28"/>
      <c r="J589" s="198"/>
    </row>
    <row r="590" spans="1:10">
      <c r="C590" s="47"/>
      <c r="D590" s="47"/>
      <c r="E590" s="47"/>
      <c r="F590" s="46"/>
      <c r="G590" s="45"/>
      <c r="H590" s="45"/>
      <c r="I590" s="45"/>
      <c r="J590" s="198"/>
    </row>
    <row r="591" spans="1:10">
      <c r="C591" s="47"/>
      <c r="D591" s="47"/>
      <c r="E591" s="47"/>
      <c r="F591" s="46"/>
      <c r="G591" s="45"/>
      <c r="H591" s="45"/>
      <c r="I591" s="45"/>
      <c r="J591" s="198"/>
    </row>
    <row r="592" spans="1:10">
      <c r="C592" s="47"/>
      <c r="D592" s="47"/>
      <c r="E592" s="44"/>
      <c r="F592" s="46"/>
      <c r="G592" s="28"/>
      <c r="H592" s="28"/>
      <c r="I592" s="28"/>
      <c r="J592" s="198"/>
    </row>
    <row r="593" spans="3:10">
      <c r="C593" s="47"/>
      <c r="D593" s="47"/>
      <c r="E593" s="47"/>
      <c r="F593" s="46"/>
      <c r="G593" s="45"/>
      <c r="H593" s="45"/>
      <c r="I593" s="45"/>
      <c r="J593" s="198"/>
    </row>
    <row r="594" spans="3:10">
      <c r="C594" s="47"/>
      <c r="D594" s="47"/>
      <c r="E594" s="47"/>
      <c r="F594" s="46"/>
      <c r="G594" s="45"/>
      <c r="H594" s="45"/>
      <c r="I594" s="45"/>
      <c r="J594" s="198"/>
    </row>
    <row r="595" spans="3:10">
      <c r="C595" s="47"/>
      <c r="D595" s="47"/>
      <c r="E595" s="47"/>
      <c r="F595" s="46"/>
      <c r="G595" s="45"/>
      <c r="H595" s="45"/>
      <c r="I595" s="45"/>
      <c r="J595" s="198"/>
    </row>
    <row r="596" spans="3:10">
      <c r="C596" s="47"/>
      <c r="D596" s="47"/>
      <c r="E596" s="47"/>
      <c r="F596" s="46"/>
      <c r="G596" s="45"/>
      <c r="H596" s="45"/>
      <c r="I596" s="45"/>
      <c r="J596" s="198"/>
    </row>
    <row r="597" spans="3:10">
      <c r="C597" s="47"/>
      <c r="D597" s="47"/>
      <c r="E597" s="44"/>
      <c r="F597" s="46"/>
      <c r="G597" s="28"/>
      <c r="H597" s="28"/>
      <c r="I597" s="28"/>
      <c r="J597" s="198"/>
    </row>
    <row r="598" spans="3:10" hidden="1">
      <c r="C598" s="47"/>
      <c r="D598" s="47"/>
      <c r="E598" s="47"/>
      <c r="F598" s="46"/>
      <c r="G598" s="45"/>
      <c r="H598" s="45"/>
      <c r="I598" s="45"/>
      <c r="J598" s="198"/>
    </row>
    <row r="599" spans="3:10" hidden="1">
      <c r="C599" s="47"/>
      <c r="D599" s="47"/>
      <c r="E599" s="47"/>
      <c r="F599" s="46"/>
      <c r="G599" s="45"/>
      <c r="H599" s="45"/>
      <c r="I599" s="45"/>
      <c r="J599" s="198"/>
    </row>
    <row r="600" spans="3:10" hidden="1">
      <c r="C600" s="47"/>
      <c r="D600" s="47"/>
      <c r="E600" s="47"/>
      <c r="F600" s="46"/>
      <c r="G600" s="45"/>
      <c r="H600" s="45"/>
      <c r="I600" s="45"/>
      <c r="J600" s="198"/>
    </row>
    <row r="601" spans="3:10">
      <c r="C601" s="47"/>
      <c r="D601" s="47"/>
      <c r="E601" s="44"/>
      <c r="F601" s="46"/>
      <c r="G601" s="28"/>
      <c r="H601" s="28"/>
      <c r="I601" s="28"/>
      <c r="J601" s="198"/>
    </row>
    <row r="602" spans="3:10">
      <c r="C602" s="47"/>
      <c r="D602" s="47"/>
      <c r="E602" s="47"/>
      <c r="F602" s="46"/>
      <c r="G602" s="45"/>
      <c r="H602" s="45"/>
      <c r="I602" s="45"/>
      <c r="J602" s="198"/>
    </row>
    <row r="603" spans="3:10">
      <c r="C603" s="47"/>
      <c r="D603" s="47"/>
      <c r="E603" s="47"/>
      <c r="F603" s="46"/>
      <c r="G603" s="45"/>
      <c r="H603" s="45"/>
      <c r="I603" s="45"/>
      <c r="J603" s="198"/>
    </row>
    <row r="604" spans="3:10">
      <c r="C604" s="47"/>
      <c r="D604" s="47"/>
      <c r="E604" s="44"/>
      <c r="F604" s="46"/>
      <c r="G604" s="28"/>
      <c r="H604" s="28"/>
      <c r="I604" s="28"/>
      <c r="J604" s="198"/>
    </row>
    <row r="605" spans="3:10">
      <c r="C605" s="47"/>
      <c r="D605" s="47"/>
      <c r="E605" s="47"/>
      <c r="F605" s="46"/>
      <c r="G605" s="45"/>
      <c r="H605" s="45"/>
      <c r="I605" s="45"/>
      <c r="J605" s="198"/>
    </row>
    <row r="606" spans="3:10">
      <c r="C606" s="47"/>
      <c r="D606" s="47"/>
      <c r="E606" s="47"/>
      <c r="F606" s="46"/>
      <c r="G606" s="45"/>
      <c r="H606" s="45"/>
      <c r="I606" s="45"/>
      <c r="J606" s="198"/>
    </row>
    <row r="607" spans="3:10">
      <c r="C607" s="47"/>
      <c r="D607" s="47"/>
      <c r="E607" s="47"/>
      <c r="F607" s="46"/>
      <c r="G607" s="45"/>
      <c r="H607" s="45"/>
      <c r="I607" s="45"/>
      <c r="J607" s="198"/>
    </row>
    <row r="608" spans="3:10">
      <c r="C608" s="47"/>
      <c r="D608" s="47"/>
      <c r="E608" s="47"/>
      <c r="F608" s="46"/>
      <c r="G608" s="45"/>
      <c r="H608" s="45"/>
      <c r="I608" s="45"/>
      <c r="J608" s="198"/>
    </row>
    <row r="609" spans="3:10">
      <c r="C609" s="47"/>
      <c r="D609" s="47"/>
      <c r="E609" s="44"/>
      <c r="F609" s="46"/>
      <c r="G609" s="28"/>
      <c r="H609" s="28"/>
      <c r="I609" s="28"/>
      <c r="J609" s="198"/>
    </row>
    <row r="610" spans="3:10" hidden="1">
      <c r="C610" s="47"/>
      <c r="D610" s="47"/>
      <c r="E610" s="47"/>
      <c r="F610" s="46"/>
      <c r="G610" s="45"/>
      <c r="H610" s="45"/>
      <c r="I610" s="45"/>
      <c r="J610" s="198"/>
    </row>
    <row r="611" spans="3:10" hidden="1">
      <c r="C611" s="47"/>
      <c r="D611" s="47"/>
      <c r="E611" s="47"/>
      <c r="F611" s="46"/>
      <c r="G611" s="45"/>
      <c r="H611" s="45"/>
      <c r="I611" s="45"/>
      <c r="J611" s="198"/>
    </row>
    <row r="612" spans="3:10" hidden="1">
      <c r="C612" s="47"/>
      <c r="D612" s="47"/>
      <c r="E612" s="47"/>
      <c r="F612" s="46"/>
      <c r="G612" s="45"/>
      <c r="H612" s="45"/>
      <c r="I612" s="45"/>
      <c r="J612" s="198"/>
    </row>
    <row r="613" spans="3:10">
      <c r="C613" s="47"/>
      <c r="D613" s="47"/>
      <c r="E613" s="44"/>
      <c r="F613" s="46"/>
      <c r="G613" s="28"/>
      <c r="H613" s="28"/>
      <c r="I613" s="28"/>
      <c r="J613" s="198"/>
    </row>
    <row r="614" spans="3:10">
      <c r="C614" s="47"/>
      <c r="D614" s="47"/>
      <c r="E614" s="47"/>
      <c r="F614" s="46"/>
      <c r="G614" s="45"/>
      <c r="H614" s="45"/>
      <c r="I614" s="45"/>
      <c r="J614" s="198"/>
    </row>
    <row r="615" spans="3:10">
      <c r="C615" s="47"/>
      <c r="D615" s="47"/>
      <c r="E615" s="47"/>
      <c r="F615" s="46"/>
      <c r="G615" s="45"/>
      <c r="H615" s="45"/>
      <c r="I615" s="45"/>
      <c r="J615" s="198"/>
    </row>
    <row r="616" spans="3:10">
      <c r="C616" s="47"/>
      <c r="D616" s="47"/>
      <c r="E616" s="44"/>
      <c r="F616" s="46"/>
      <c r="G616" s="28"/>
      <c r="H616" s="28"/>
      <c r="I616" s="28"/>
      <c r="J616" s="198"/>
    </row>
    <row r="617" spans="3:10">
      <c r="C617" s="47"/>
      <c r="D617" s="47"/>
      <c r="E617" s="47"/>
      <c r="F617" s="46"/>
      <c r="G617" s="45"/>
      <c r="H617" s="45"/>
      <c r="I617" s="45"/>
      <c r="J617" s="198"/>
    </row>
    <row r="618" spans="3:10">
      <c r="C618" s="47"/>
      <c r="D618" s="47"/>
      <c r="E618" s="47"/>
      <c r="F618" s="46"/>
      <c r="G618" s="45"/>
      <c r="H618" s="45"/>
      <c r="I618" s="45"/>
      <c r="J618" s="198"/>
    </row>
    <row r="619" spans="3:10">
      <c r="C619" s="47"/>
      <c r="D619" s="47"/>
      <c r="E619" s="47"/>
      <c r="F619" s="46"/>
      <c r="G619" s="45"/>
      <c r="H619" s="45"/>
      <c r="I619" s="45"/>
      <c r="J619" s="198"/>
    </row>
    <row r="620" spans="3:10">
      <c r="C620" s="47"/>
      <c r="D620" s="47"/>
      <c r="E620" s="47"/>
      <c r="F620" s="46"/>
      <c r="G620" s="45"/>
      <c r="H620" s="45"/>
      <c r="I620" s="45"/>
      <c r="J620" s="198"/>
    </row>
    <row r="621" spans="3:10">
      <c r="C621" s="47"/>
      <c r="D621" s="47"/>
      <c r="E621" s="44"/>
      <c r="F621" s="46"/>
      <c r="G621" s="28"/>
      <c r="H621" s="28"/>
      <c r="I621" s="28"/>
      <c r="J621" s="198"/>
    </row>
    <row r="622" spans="3:10" hidden="1">
      <c r="C622" s="47"/>
      <c r="D622" s="47"/>
      <c r="E622" s="47"/>
      <c r="F622" s="46"/>
      <c r="G622" s="45"/>
      <c r="H622" s="45"/>
      <c r="I622" s="45"/>
      <c r="J622" s="198"/>
    </row>
    <row r="623" spans="3:10" hidden="1">
      <c r="C623" s="47"/>
      <c r="D623" s="47"/>
      <c r="E623" s="47"/>
      <c r="F623" s="46"/>
      <c r="G623" s="45"/>
      <c r="H623" s="45"/>
      <c r="I623" s="45"/>
      <c r="J623" s="198"/>
    </row>
    <row r="624" spans="3:10" hidden="1">
      <c r="C624" s="47"/>
      <c r="D624" s="47"/>
      <c r="E624" s="47"/>
      <c r="F624" s="46"/>
      <c r="G624" s="45"/>
      <c r="H624" s="45"/>
      <c r="I624" s="45"/>
      <c r="J624" s="198"/>
    </row>
    <row r="625" spans="3:10">
      <c r="C625" s="47"/>
      <c r="D625" s="47"/>
      <c r="E625" s="44"/>
      <c r="F625" s="46"/>
      <c r="G625" s="28"/>
      <c r="H625" s="28"/>
      <c r="I625" s="28"/>
      <c r="J625" s="198"/>
    </row>
    <row r="626" spans="3:10">
      <c r="C626" s="47"/>
      <c r="D626" s="47"/>
      <c r="E626" s="47"/>
      <c r="F626" s="46"/>
      <c r="G626" s="45"/>
      <c r="H626" s="45"/>
      <c r="I626" s="45"/>
      <c r="J626" s="198"/>
    </row>
    <row r="627" spans="3:10">
      <c r="C627" s="47"/>
      <c r="D627" s="47"/>
      <c r="E627" s="47"/>
      <c r="F627" s="46"/>
      <c r="G627" s="45"/>
      <c r="H627" s="45"/>
      <c r="I627" s="45"/>
      <c r="J627" s="198"/>
    </row>
    <row r="628" spans="3:10">
      <c r="C628" s="47"/>
      <c r="D628" s="47"/>
      <c r="E628" s="44"/>
      <c r="F628" s="46"/>
      <c r="G628" s="28"/>
      <c r="H628" s="28"/>
      <c r="I628" s="28"/>
      <c r="J628" s="198"/>
    </row>
    <row r="629" spans="3:10">
      <c r="C629" s="47"/>
      <c r="D629" s="47"/>
      <c r="E629" s="47"/>
      <c r="F629" s="46"/>
      <c r="G629" s="45"/>
      <c r="H629" s="45"/>
      <c r="I629" s="45"/>
      <c r="J629" s="198"/>
    </row>
    <row r="630" spans="3:10">
      <c r="C630" s="47"/>
      <c r="D630" s="47"/>
      <c r="E630" s="47"/>
      <c r="F630" s="46"/>
      <c r="G630" s="45"/>
      <c r="H630" s="45"/>
      <c r="I630" s="45"/>
      <c r="J630" s="198"/>
    </row>
    <row r="631" spans="3:10">
      <c r="C631" s="47"/>
      <c r="D631" s="47"/>
      <c r="E631" s="47"/>
      <c r="F631" s="46"/>
      <c r="G631" s="45"/>
      <c r="H631" s="45"/>
      <c r="I631" s="45"/>
      <c r="J631" s="198"/>
    </row>
    <row r="632" spans="3:10">
      <c r="C632" s="47"/>
      <c r="D632" s="47"/>
      <c r="E632" s="44"/>
      <c r="F632" s="46"/>
      <c r="G632" s="28"/>
      <c r="H632" s="28"/>
      <c r="I632" s="28"/>
      <c r="J632" s="198"/>
    </row>
    <row r="633" spans="3:10" hidden="1">
      <c r="C633" s="47"/>
      <c r="D633" s="47"/>
      <c r="E633" s="47"/>
      <c r="F633" s="46"/>
      <c r="G633" s="45"/>
      <c r="H633" s="45"/>
      <c r="I633" s="45"/>
      <c r="J633" s="198"/>
    </row>
    <row r="634" spans="3:10" hidden="1">
      <c r="C634" s="47"/>
      <c r="D634" s="47"/>
      <c r="E634" s="47"/>
      <c r="F634" s="46"/>
      <c r="G634" s="45"/>
      <c r="H634" s="45"/>
      <c r="I634" s="45"/>
      <c r="J634" s="198"/>
    </row>
    <row r="635" spans="3:10" hidden="1">
      <c r="C635" s="47"/>
      <c r="D635" s="47"/>
      <c r="E635" s="47"/>
      <c r="F635" s="46"/>
      <c r="G635" s="45"/>
      <c r="H635" s="45"/>
      <c r="I635" s="45"/>
      <c r="J635" s="198"/>
    </row>
    <row r="636" spans="3:10">
      <c r="C636" s="47"/>
      <c r="D636" s="47"/>
      <c r="E636" s="44"/>
      <c r="F636" s="46"/>
      <c r="G636" s="28"/>
      <c r="H636" s="28"/>
      <c r="I636" s="28"/>
      <c r="J636" s="198"/>
    </row>
    <row r="637" spans="3:10">
      <c r="C637" s="47"/>
      <c r="D637" s="47"/>
      <c r="E637" s="47"/>
      <c r="F637" s="46"/>
      <c r="G637" s="45"/>
      <c r="H637" s="45"/>
      <c r="I637" s="45"/>
      <c r="J637" s="198"/>
    </row>
    <row r="638" spans="3:10">
      <c r="C638" s="47"/>
      <c r="D638" s="47"/>
      <c r="E638" s="47"/>
      <c r="F638" s="46"/>
      <c r="G638" s="45"/>
      <c r="H638" s="45"/>
      <c r="I638" s="45"/>
      <c r="J638" s="198"/>
    </row>
    <row r="639" spans="3:10">
      <c r="C639" s="47"/>
      <c r="D639" s="47"/>
      <c r="E639" s="44"/>
      <c r="F639" s="46"/>
      <c r="G639" s="28"/>
      <c r="H639" s="28"/>
      <c r="I639" s="28"/>
      <c r="J639" s="198"/>
    </row>
    <row r="640" spans="3:10">
      <c r="C640" s="47"/>
      <c r="D640" s="47"/>
      <c r="E640" s="47"/>
      <c r="F640" s="46"/>
      <c r="G640" s="45"/>
      <c r="H640" s="45"/>
      <c r="I640" s="45"/>
      <c r="J640" s="198"/>
    </row>
    <row r="641" spans="3:10">
      <c r="C641" s="47"/>
      <c r="D641" s="47"/>
      <c r="E641" s="47"/>
      <c r="F641" s="46"/>
      <c r="G641" s="45"/>
      <c r="H641" s="45"/>
      <c r="I641" s="45"/>
      <c r="J641" s="198"/>
    </row>
    <row r="642" spans="3:10">
      <c r="C642" s="47"/>
      <c r="D642" s="47"/>
      <c r="E642" s="47"/>
      <c r="F642" s="46"/>
      <c r="G642" s="45"/>
      <c r="H642" s="45"/>
      <c r="I642" s="45"/>
      <c r="J642" s="198"/>
    </row>
    <row r="643" spans="3:10">
      <c r="C643" s="47"/>
      <c r="D643" s="47"/>
      <c r="E643" s="47"/>
      <c r="F643" s="46"/>
      <c r="G643" s="45"/>
      <c r="H643" s="45"/>
      <c r="I643" s="45"/>
      <c r="J643" s="198"/>
    </row>
    <row r="644" spans="3:10">
      <c r="C644" s="47"/>
      <c r="D644" s="47"/>
      <c r="E644" s="44"/>
      <c r="F644" s="46"/>
      <c r="G644" s="28"/>
      <c r="H644" s="28"/>
      <c r="I644" s="28"/>
      <c r="J644" s="198"/>
    </row>
    <row r="645" spans="3:10" hidden="1">
      <c r="C645" s="47"/>
      <c r="D645" s="47"/>
      <c r="E645" s="47"/>
      <c r="F645" s="46"/>
      <c r="G645" s="45"/>
      <c r="H645" s="45"/>
      <c r="I645" s="45"/>
      <c r="J645" s="198"/>
    </row>
    <row r="646" spans="3:10" hidden="1">
      <c r="C646" s="47"/>
      <c r="D646" s="47"/>
      <c r="E646" s="47"/>
      <c r="F646" s="46"/>
      <c r="G646" s="45"/>
      <c r="H646" s="45"/>
      <c r="I646" s="45"/>
      <c r="J646" s="198"/>
    </row>
    <row r="647" spans="3:10" hidden="1">
      <c r="C647" s="47"/>
      <c r="D647" s="47"/>
      <c r="E647" s="47"/>
      <c r="F647" s="46"/>
      <c r="G647" s="45"/>
      <c r="H647" s="45"/>
      <c r="I647" s="45"/>
      <c r="J647" s="198"/>
    </row>
    <row r="648" spans="3:10">
      <c r="C648" s="47"/>
      <c r="D648" s="47"/>
      <c r="E648" s="44"/>
      <c r="F648" s="46"/>
      <c r="G648" s="28"/>
      <c r="H648" s="28"/>
      <c r="I648" s="28"/>
      <c r="J648" s="198"/>
    </row>
    <row r="649" spans="3:10">
      <c r="C649" s="47"/>
      <c r="D649" s="47"/>
      <c r="E649" s="47"/>
      <c r="F649" s="46"/>
      <c r="G649" s="45"/>
      <c r="H649" s="45"/>
      <c r="I649" s="45"/>
      <c r="J649" s="198"/>
    </row>
    <row r="650" spans="3:10">
      <c r="C650" s="47"/>
      <c r="D650" s="47"/>
      <c r="E650" s="47"/>
      <c r="F650" s="46"/>
      <c r="G650" s="45"/>
      <c r="H650" s="45"/>
      <c r="I650" s="45"/>
      <c r="J650" s="198"/>
    </row>
    <row r="651" spans="3:10">
      <c r="C651" s="47"/>
      <c r="D651" s="47"/>
      <c r="E651" s="44"/>
      <c r="F651" s="46"/>
      <c r="G651" s="28"/>
      <c r="H651" s="28"/>
      <c r="I651" s="28"/>
      <c r="J651" s="198"/>
    </row>
    <row r="652" spans="3:10">
      <c r="C652" s="47"/>
      <c r="D652" s="47"/>
      <c r="E652" s="47"/>
      <c r="F652" s="46"/>
      <c r="G652" s="45"/>
      <c r="H652" s="45"/>
      <c r="I652" s="45"/>
      <c r="J652" s="198"/>
    </row>
    <row r="653" spans="3:10">
      <c r="C653" s="47"/>
      <c r="D653" s="47"/>
      <c r="E653" s="47"/>
      <c r="F653" s="46"/>
      <c r="G653" s="45"/>
      <c r="H653" s="45"/>
      <c r="I653" s="45"/>
      <c r="J653" s="198"/>
    </row>
    <row r="654" spans="3:10">
      <c r="C654" s="47"/>
      <c r="D654" s="47"/>
      <c r="E654" s="47"/>
      <c r="F654" s="46"/>
      <c r="G654" s="45"/>
      <c r="H654" s="45"/>
      <c r="I654" s="45"/>
      <c r="J654" s="198"/>
    </row>
    <row r="655" spans="3:10">
      <c r="C655" s="47"/>
      <c r="D655" s="47"/>
      <c r="E655" s="47"/>
      <c r="F655" s="46"/>
      <c r="G655" s="45"/>
      <c r="H655" s="45"/>
      <c r="I655" s="45"/>
      <c r="J655" s="198"/>
    </row>
    <row r="656" spans="3:10">
      <c r="C656" s="47"/>
      <c r="D656" s="47"/>
      <c r="E656" s="44"/>
      <c r="F656" s="46"/>
      <c r="G656" s="28"/>
      <c r="H656" s="28"/>
      <c r="I656" s="28"/>
      <c r="J656" s="198"/>
    </row>
    <row r="657" spans="3:10" hidden="1">
      <c r="C657" s="47"/>
      <c r="D657" s="47"/>
      <c r="E657" s="47"/>
      <c r="F657" s="46"/>
      <c r="G657" s="45"/>
      <c r="H657" s="45"/>
      <c r="I657" s="45"/>
      <c r="J657" s="198"/>
    </row>
    <row r="658" spans="3:10" hidden="1">
      <c r="C658" s="47"/>
      <c r="D658" s="47"/>
      <c r="E658" s="47"/>
      <c r="F658" s="46"/>
      <c r="G658" s="45"/>
      <c r="H658" s="45"/>
      <c r="I658" s="45"/>
      <c r="J658" s="198"/>
    </row>
    <row r="659" spans="3:10" hidden="1">
      <c r="C659" s="47"/>
      <c r="D659" s="47"/>
      <c r="E659" s="47"/>
      <c r="F659" s="46"/>
      <c r="G659" s="45"/>
      <c r="H659" s="45"/>
      <c r="I659" s="45"/>
      <c r="J659" s="198"/>
    </row>
    <row r="660" spans="3:10">
      <c r="C660" s="47"/>
      <c r="D660" s="47"/>
      <c r="E660" s="44"/>
      <c r="F660" s="46"/>
      <c r="G660" s="28"/>
      <c r="H660" s="28"/>
      <c r="I660" s="28"/>
      <c r="J660" s="198"/>
    </row>
    <row r="661" spans="3:10">
      <c r="C661" s="47"/>
      <c r="D661" s="47"/>
      <c r="E661" s="47"/>
      <c r="F661" s="46"/>
      <c r="G661" s="45"/>
      <c r="H661" s="45"/>
      <c r="I661" s="45"/>
      <c r="J661" s="198"/>
    </row>
    <row r="662" spans="3:10">
      <c r="C662" s="47"/>
      <c r="D662" s="47"/>
      <c r="E662" s="47"/>
      <c r="F662" s="46"/>
      <c r="G662" s="45"/>
      <c r="H662" s="45"/>
      <c r="I662" s="45"/>
      <c r="J662" s="198"/>
    </row>
    <row r="663" spans="3:10">
      <c r="C663" s="47"/>
      <c r="D663" s="47"/>
      <c r="E663" s="44"/>
      <c r="F663" s="46"/>
      <c r="G663" s="28"/>
      <c r="H663" s="28"/>
      <c r="I663" s="28"/>
      <c r="J663" s="198"/>
    </row>
    <row r="664" spans="3:10">
      <c r="C664" s="47"/>
      <c r="D664" s="47"/>
      <c r="E664" s="47"/>
      <c r="F664" s="46"/>
      <c r="G664" s="45"/>
      <c r="H664" s="45"/>
      <c r="I664" s="45"/>
      <c r="J664" s="198"/>
    </row>
    <row r="665" spans="3:10">
      <c r="C665" s="47"/>
      <c r="D665" s="47"/>
      <c r="E665" s="47"/>
      <c r="F665" s="46"/>
      <c r="G665" s="45"/>
      <c r="H665" s="45"/>
      <c r="I665" s="45"/>
      <c r="J665" s="198"/>
    </row>
    <row r="666" spans="3:10">
      <c r="C666" s="47"/>
      <c r="D666" s="47"/>
      <c r="E666" s="47"/>
      <c r="F666" s="46"/>
      <c r="G666" s="45"/>
      <c r="H666" s="45"/>
      <c r="I666" s="45"/>
      <c r="J666" s="198"/>
    </row>
    <row r="667" spans="3:10">
      <c r="C667" s="47"/>
      <c r="D667" s="47"/>
      <c r="E667" s="47"/>
      <c r="F667" s="46"/>
      <c r="G667" s="45"/>
      <c r="H667" s="45"/>
      <c r="I667" s="45"/>
      <c r="J667" s="198"/>
    </row>
    <row r="668" spans="3:10">
      <c r="C668" s="47"/>
      <c r="D668" s="47"/>
      <c r="E668" s="44"/>
      <c r="F668" s="46"/>
      <c r="G668" s="28"/>
      <c r="H668" s="28"/>
      <c r="I668" s="28"/>
      <c r="J668" s="198"/>
    </row>
    <row r="669" spans="3:10" hidden="1">
      <c r="C669" s="47"/>
      <c r="D669" s="47"/>
      <c r="E669" s="47"/>
      <c r="F669" s="46"/>
      <c r="G669" s="45"/>
      <c r="H669" s="45"/>
      <c r="I669" s="45"/>
      <c r="J669" s="198"/>
    </row>
    <row r="670" spans="3:10" hidden="1">
      <c r="C670" s="47"/>
      <c r="D670" s="47"/>
      <c r="E670" s="47"/>
      <c r="F670" s="46"/>
      <c r="G670" s="45"/>
      <c r="H670" s="45"/>
      <c r="I670" s="45"/>
      <c r="J670" s="198"/>
    </row>
    <row r="671" spans="3:10" hidden="1">
      <c r="C671" s="47"/>
      <c r="D671" s="47"/>
      <c r="E671" s="47"/>
      <c r="F671" s="46"/>
      <c r="G671" s="45"/>
      <c r="H671" s="45"/>
      <c r="I671" s="45"/>
      <c r="J671" s="198"/>
    </row>
    <row r="672" spans="3:10">
      <c r="C672" s="47"/>
      <c r="D672" s="47"/>
      <c r="E672" s="44"/>
      <c r="F672" s="46"/>
      <c r="G672" s="28"/>
      <c r="H672" s="28"/>
      <c r="I672" s="28"/>
      <c r="J672" s="198"/>
    </row>
    <row r="673" spans="3:10">
      <c r="C673" s="47"/>
      <c r="D673" s="47"/>
      <c r="E673" s="47"/>
      <c r="F673" s="46"/>
      <c r="G673" s="45"/>
      <c r="H673" s="45"/>
      <c r="I673" s="45"/>
      <c r="J673" s="198"/>
    </row>
    <row r="674" spans="3:10">
      <c r="C674" s="47"/>
      <c r="D674" s="47"/>
      <c r="E674" s="47"/>
      <c r="F674" s="46"/>
      <c r="G674" s="45"/>
      <c r="H674" s="45"/>
      <c r="I674" s="45"/>
      <c r="J674" s="198"/>
    </row>
    <row r="675" spans="3:10">
      <c r="C675" s="47"/>
      <c r="D675" s="47"/>
      <c r="E675" s="44"/>
      <c r="F675" s="46"/>
      <c r="G675" s="28"/>
      <c r="H675" s="28"/>
      <c r="I675" s="28"/>
      <c r="J675" s="198"/>
    </row>
    <row r="676" spans="3:10">
      <c r="C676" s="47"/>
      <c r="D676" s="47"/>
      <c r="E676" s="47"/>
      <c r="F676" s="46"/>
      <c r="G676" s="45"/>
      <c r="H676" s="45"/>
      <c r="I676" s="45"/>
      <c r="J676" s="198"/>
    </row>
    <row r="677" spans="3:10">
      <c r="C677" s="47"/>
      <c r="D677" s="47"/>
      <c r="E677" s="47"/>
      <c r="F677" s="46"/>
      <c r="G677" s="45"/>
      <c r="H677" s="45"/>
      <c r="I677" s="45"/>
      <c r="J677" s="198"/>
    </row>
    <row r="678" spans="3:10">
      <c r="C678" s="47"/>
      <c r="D678" s="47"/>
      <c r="E678" s="47"/>
      <c r="F678" s="46"/>
      <c r="G678" s="45"/>
      <c r="H678" s="45"/>
      <c r="I678" s="45"/>
      <c r="J678" s="198"/>
    </row>
    <row r="679" spans="3:10">
      <c r="C679" s="47"/>
      <c r="D679" s="47"/>
      <c r="E679" s="47"/>
      <c r="F679" s="46"/>
      <c r="G679" s="45"/>
      <c r="H679" s="45"/>
      <c r="I679" s="45"/>
      <c r="J679" s="198"/>
    </row>
    <row r="680" spans="3:10">
      <c r="C680" s="47"/>
      <c r="D680" s="47"/>
      <c r="E680" s="44"/>
      <c r="F680" s="46"/>
      <c r="G680" s="28"/>
      <c r="H680" s="28"/>
      <c r="I680" s="28"/>
      <c r="J680" s="198"/>
    </row>
    <row r="681" spans="3:10" hidden="1">
      <c r="C681" s="47"/>
      <c r="D681" s="47"/>
      <c r="E681" s="47"/>
      <c r="F681" s="46"/>
      <c r="G681" s="45"/>
      <c r="H681" s="45"/>
      <c r="I681" s="45"/>
      <c r="J681" s="198"/>
    </row>
    <row r="682" spans="3:10" hidden="1">
      <c r="C682" s="47"/>
      <c r="D682" s="47"/>
      <c r="E682" s="47"/>
      <c r="F682" s="46"/>
      <c r="G682" s="45"/>
      <c r="H682" s="45"/>
      <c r="I682" s="45"/>
      <c r="J682" s="198"/>
    </row>
    <row r="683" spans="3:10" hidden="1">
      <c r="C683" s="47"/>
      <c r="D683" s="47"/>
      <c r="E683" s="47"/>
      <c r="F683" s="46"/>
      <c r="G683" s="45"/>
      <c r="H683" s="45"/>
      <c r="I683" s="45"/>
      <c r="J683" s="198"/>
    </row>
    <row r="684" spans="3:10">
      <c r="C684" s="47"/>
      <c r="D684" s="47"/>
      <c r="E684" s="44"/>
      <c r="F684" s="46"/>
      <c r="G684" s="28"/>
      <c r="H684" s="28"/>
      <c r="I684" s="28"/>
      <c r="J684" s="198"/>
    </row>
    <row r="685" spans="3:10">
      <c r="C685" s="47"/>
      <c r="D685" s="47"/>
      <c r="E685" s="47"/>
      <c r="F685" s="46"/>
      <c r="G685" s="45"/>
      <c r="H685" s="45"/>
      <c r="I685" s="45"/>
      <c r="J685" s="198"/>
    </row>
    <row r="686" spans="3:10">
      <c r="C686" s="47"/>
      <c r="D686" s="47"/>
      <c r="E686" s="47"/>
      <c r="F686" s="46"/>
      <c r="G686" s="45"/>
      <c r="H686" s="45"/>
      <c r="I686" s="45"/>
      <c r="J686" s="198"/>
    </row>
    <row r="687" spans="3:10">
      <c r="C687" s="47"/>
      <c r="D687" s="47"/>
      <c r="E687" s="44"/>
      <c r="F687" s="46"/>
      <c r="G687" s="28"/>
      <c r="H687" s="28"/>
      <c r="I687" s="28"/>
      <c r="J687" s="198"/>
    </row>
    <row r="688" spans="3:10">
      <c r="C688" s="47"/>
      <c r="D688" s="47"/>
      <c r="E688" s="47"/>
      <c r="F688" s="46"/>
      <c r="G688" s="45"/>
      <c r="H688" s="45"/>
      <c r="I688" s="45"/>
      <c r="J688" s="198"/>
    </row>
    <row r="689" spans="3:10">
      <c r="C689" s="47"/>
      <c r="D689" s="47"/>
      <c r="E689" s="47"/>
      <c r="F689" s="46"/>
      <c r="G689" s="45"/>
      <c r="H689" s="45"/>
      <c r="I689" s="45"/>
      <c r="J689" s="198"/>
    </row>
    <row r="690" spans="3:10">
      <c r="C690" s="47"/>
      <c r="D690" s="47"/>
      <c r="E690" s="47"/>
      <c r="F690" s="46"/>
      <c r="G690" s="45"/>
      <c r="H690" s="45"/>
      <c r="I690" s="45"/>
      <c r="J690" s="198"/>
    </row>
    <row r="691" spans="3:10">
      <c r="C691" s="47"/>
      <c r="D691" s="47"/>
      <c r="E691" s="47"/>
      <c r="F691" s="46"/>
      <c r="G691" s="45"/>
      <c r="H691" s="45"/>
      <c r="I691" s="45"/>
      <c r="J691" s="198"/>
    </row>
    <row r="692" spans="3:10">
      <c r="C692" s="47"/>
      <c r="D692" s="47"/>
      <c r="E692" s="44"/>
      <c r="F692" s="46"/>
      <c r="G692" s="28"/>
      <c r="H692" s="28"/>
      <c r="I692" s="28"/>
      <c r="J692" s="198"/>
    </row>
    <row r="693" spans="3:10" hidden="1">
      <c r="C693" s="47"/>
      <c r="D693" s="47"/>
      <c r="E693" s="47"/>
      <c r="F693" s="46"/>
      <c r="G693" s="45"/>
      <c r="H693" s="45"/>
      <c r="I693" s="45"/>
      <c r="J693" s="198"/>
    </row>
    <row r="694" spans="3:10" hidden="1">
      <c r="C694" s="47"/>
      <c r="D694" s="47"/>
      <c r="E694" s="47"/>
      <c r="F694" s="46"/>
      <c r="G694" s="45"/>
      <c r="H694" s="45"/>
      <c r="I694" s="45"/>
      <c r="J694" s="198"/>
    </row>
    <row r="695" spans="3:10" hidden="1">
      <c r="C695" s="47"/>
      <c r="D695" s="47"/>
      <c r="E695" s="47"/>
      <c r="F695" s="46"/>
      <c r="G695" s="45"/>
      <c r="H695" s="45"/>
      <c r="I695" s="45"/>
      <c r="J695" s="198"/>
    </row>
    <row r="696" spans="3:10">
      <c r="C696" s="47"/>
      <c r="D696" s="47"/>
      <c r="E696" s="44"/>
      <c r="F696" s="46"/>
      <c r="G696" s="28"/>
      <c r="H696" s="28"/>
      <c r="I696" s="28"/>
      <c r="J696" s="198"/>
    </row>
    <row r="697" spans="3:10">
      <c r="C697" s="47"/>
      <c r="D697" s="47"/>
      <c r="E697" s="47"/>
      <c r="F697" s="46"/>
      <c r="G697" s="45"/>
      <c r="H697" s="45"/>
      <c r="I697" s="45"/>
      <c r="J697" s="198"/>
    </row>
    <row r="698" spans="3:10">
      <c r="C698" s="47"/>
      <c r="D698" s="47"/>
      <c r="E698" s="47"/>
      <c r="F698" s="46"/>
      <c r="G698" s="45"/>
      <c r="H698" s="45"/>
      <c r="I698" s="45"/>
      <c r="J698" s="198"/>
    </row>
    <row r="699" spans="3:10">
      <c r="C699" s="47"/>
      <c r="D699" s="47"/>
      <c r="E699" s="44"/>
      <c r="F699" s="46"/>
      <c r="G699" s="28"/>
      <c r="H699" s="28"/>
      <c r="I699" s="28"/>
      <c r="J699" s="198"/>
    </row>
    <row r="700" spans="3:10">
      <c r="C700" s="47"/>
      <c r="D700" s="47"/>
      <c r="E700" s="47"/>
      <c r="F700" s="46"/>
      <c r="G700" s="45"/>
      <c r="H700" s="45"/>
      <c r="I700" s="45"/>
      <c r="J700" s="198"/>
    </row>
    <row r="701" spans="3:10">
      <c r="C701" s="47"/>
      <c r="D701" s="47"/>
      <c r="E701" s="47"/>
      <c r="F701" s="46"/>
      <c r="G701" s="45"/>
      <c r="H701" s="45"/>
      <c r="I701" s="45"/>
      <c r="J701" s="198"/>
    </row>
    <row r="702" spans="3:10">
      <c r="C702" s="47"/>
      <c r="D702" s="47"/>
      <c r="E702" s="47"/>
      <c r="F702" s="46"/>
      <c r="G702" s="45"/>
      <c r="H702" s="45"/>
      <c r="I702" s="45"/>
      <c r="J702" s="198"/>
    </row>
    <row r="703" spans="3:10">
      <c r="C703" s="47"/>
      <c r="D703" s="47"/>
      <c r="E703" s="47"/>
      <c r="F703" s="46"/>
      <c r="G703" s="45"/>
      <c r="H703" s="45"/>
      <c r="I703" s="45"/>
      <c r="J703" s="198"/>
    </row>
    <row r="704" spans="3:10">
      <c r="C704" s="47"/>
      <c r="D704" s="47"/>
      <c r="E704" s="44"/>
      <c r="F704" s="46"/>
      <c r="G704" s="28"/>
      <c r="H704" s="28"/>
      <c r="I704" s="28"/>
      <c r="J704" s="198"/>
    </row>
    <row r="705" spans="3:10" hidden="1">
      <c r="C705" s="47"/>
      <c r="D705" s="47"/>
      <c r="E705" s="47"/>
      <c r="F705" s="46"/>
      <c r="G705" s="45"/>
      <c r="H705" s="45"/>
      <c r="I705" s="45"/>
      <c r="J705" s="198"/>
    </row>
    <row r="706" spans="3:10" hidden="1">
      <c r="C706" s="47"/>
      <c r="D706" s="47"/>
      <c r="E706" s="47"/>
      <c r="F706" s="46"/>
      <c r="G706" s="45"/>
      <c r="H706" s="45"/>
      <c r="I706" s="45"/>
      <c r="J706" s="198"/>
    </row>
    <row r="707" spans="3:10" hidden="1">
      <c r="C707" s="47"/>
      <c r="D707" s="47"/>
      <c r="E707" s="47"/>
      <c r="F707" s="46"/>
      <c r="G707" s="45"/>
      <c r="H707" s="45"/>
      <c r="I707" s="45"/>
      <c r="J707" s="198"/>
    </row>
    <row r="708" spans="3:10">
      <c r="C708" s="47"/>
      <c r="D708" s="47"/>
      <c r="E708" s="44"/>
      <c r="F708" s="46"/>
      <c r="G708" s="28"/>
      <c r="H708" s="28"/>
      <c r="I708" s="28"/>
      <c r="J708" s="198"/>
    </row>
    <row r="709" spans="3:10">
      <c r="C709" s="47"/>
      <c r="D709" s="47"/>
      <c r="E709" s="47"/>
      <c r="F709" s="46"/>
      <c r="G709" s="45"/>
      <c r="H709" s="45"/>
      <c r="I709" s="45"/>
      <c r="J709" s="198"/>
    </row>
    <row r="710" spans="3:10">
      <c r="C710" s="47"/>
      <c r="D710" s="47"/>
      <c r="E710" s="47"/>
      <c r="F710" s="46"/>
      <c r="G710" s="45"/>
      <c r="H710" s="45"/>
      <c r="I710" s="45"/>
      <c r="J710" s="198"/>
    </row>
    <row r="711" spans="3:10">
      <c r="C711" s="47"/>
      <c r="D711" s="47"/>
      <c r="E711" s="44"/>
      <c r="F711" s="46"/>
      <c r="G711" s="28"/>
      <c r="H711" s="28"/>
      <c r="I711" s="28"/>
      <c r="J711" s="198"/>
    </row>
    <row r="712" spans="3:10">
      <c r="C712" s="47"/>
      <c r="D712" s="47"/>
      <c r="E712" s="47"/>
      <c r="F712" s="46"/>
      <c r="G712" s="45"/>
      <c r="H712" s="45"/>
      <c r="I712" s="45"/>
      <c r="J712" s="198"/>
    </row>
    <row r="713" spans="3:10">
      <c r="C713" s="47"/>
      <c r="D713" s="47"/>
      <c r="E713" s="47"/>
      <c r="F713" s="46"/>
      <c r="G713" s="45"/>
      <c r="H713" s="45"/>
      <c r="I713" s="45"/>
      <c r="J713" s="198"/>
    </row>
    <row r="714" spans="3:10">
      <c r="C714" s="47"/>
      <c r="D714" s="47"/>
      <c r="E714" s="47"/>
      <c r="F714" s="46"/>
      <c r="G714" s="45"/>
      <c r="H714" s="45"/>
      <c r="I714" s="45"/>
      <c r="J714" s="198"/>
    </row>
    <row r="715" spans="3:10">
      <c r="C715" s="47"/>
      <c r="D715" s="47"/>
      <c r="E715" s="47"/>
      <c r="F715" s="46"/>
      <c r="G715" s="45"/>
      <c r="H715" s="45"/>
      <c r="I715" s="45"/>
      <c r="J715" s="198"/>
    </row>
    <row r="716" spans="3:10">
      <c r="C716" s="47"/>
      <c r="D716" s="47"/>
      <c r="E716" s="44"/>
      <c r="F716" s="46"/>
      <c r="G716" s="28"/>
      <c r="H716" s="28"/>
      <c r="I716" s="28"/>
      <c r="J716" s="198"/>
    </row>
    <row r="717" spans="3:10" hidden="1">
      <c r="C717" s="47"/>
      <c r="D717" s="47"/>
      <c r="E717" s="47"/>
      <c r="F717" s="46"/>
      <c r="G717" s="45"/>
      <c r="H717" s="45"/>
      <c r="I717" s="45"/>
      <c r="J717" s="198"/>
    </row>
    <row r="718" spans="3:10" hidden="1">
      <c r="C718" s="47"/>
      <c r="D718" s="47"/>
      <c r="E718" s="47"/>
      <c r="F718" s="46"/>
      <c r="G718" s="45"/>
      <c r="H718" s="45"/>
      <c r="I718" s="45"/>
      <c r="J718" s="198"/>
    </row>
    <row r="719" spans="3:10" hidden="1">
      <c r="C719" s="47"/>
      <c r="D719" s="47"/>
      <c r="E719" s="47"/>
      <c r="F719" s="46"/>
      <c r="G719" s="45"/>
      <c r="H719" s="45"/>
      <c r="I719" s="45"/>
      <c r="J719" s="198"/>
    </row>
    <row r="720" spans="3:10">
      <c r="C720" s="47"/>
      <c r="D720" s="47"/>
      <c r="E720" s="44"/>
      <c r="F720" s="46"/>
      <c r="G720" s="28"/>
      <c r="H720" s="28"/>
      <c r="I720" s="28"/>
      <c r="J720" s="198"/>
    </row>
    <row r="721" spans="3:10">
      <c r="C721" s="47"/>
      <c r="D721" s="47"/>
      <c r="E721" s="47"/>
      <c r="F721" s="46"/>
      <c r="G721" s="45"/>
      <c r="H721" s="45"/>
      <c r="I721" s="45"/>
      <c r="J721" s="198"/>
    </row>
    <row r="722" spans="3:10">
      <c r="C722" s="47"/>
      <c r="D722" s="47"/>
      <c r="E722" s="47"/>
      <c r="F722" s="46"/>
      <c r="G722" s="45"/>
      <c r="H722" s="45"/>
      <c r="I722" s="45"/>
      <c r="J722" s="198"/>
    </row>
    <row r="723" spans="3:10">
      <c r="C723" s="47"/>
      <c r="D723" s="47"/>
      <c r="E723" s="44"/>
      <c r="F723" s="46"/>
      <c r="G723" s="28"/>
      <c r="H723" s="28"/>
      <c r="I723" s="28"/>
      <c r="J723" s="198"/>
    </row>
    <row r="724" spans="3:10">
      <c r="C724" s="47"/>
      <c r="D724" s="47"/>
      <c r="E724" s="47"/>
      <c r="F724" s="46"/>
      <c r="G724" s="45"/>
      <c r="H724" s="45"/>
      <c r="I724" s="45"/>
      <c r="J724" s="198"/>
    </row>
    <row r="725" spans="3:10">
      <c r="C725" s="47"/>
      <c r="D725" s="47"/>
      <c r="E725" s="47"/>
      <c r="F725" s="46"/>
      <c r="G725" s="45"/>
      <c r="H725" s="45"/>
      <c r="I725" s="45"/>
      <c r="J725" s="198"/>
    </row>
    <row r="726" spans="3:10">
      <c r="C726" s="47"/>
      <c r="D726" s="47"/>
      <c r="E726" s="47"/>
      <c r="F726" s="46"/>
      <c r="G726" s="45"/>
      <c r="H726" s="45"/>
      <c r="I726" s="45"/>
      <c r="J726" s="198"/>
    </row>
    <row r="727" spans="3:10">
      <c r="C727" s="47"/>
      <c r="D727" s="47"/>
      <c r="E727" s="47"/>
      <c r="F727" s="46"/>
      <c r="G727" s="45"/>
      <c r="H727" s="45"/>
      <c r="I727" s="45"/>
      <c r="J727" s="198"/>
    </row>
    <row r="728" spans="3:10">
      <c r="C728" s="47"/>
      <c r="D728" s="47"/>
      <c r="E728" s="44"/>
      <c r="F728" s="46"/>
      <c r="G728" s="28"/>
      <c r="H728" s="28"/>
      <c r="I728" s="28"/>
      <c r="J728" s="198"/>
    </row>
    <row r="729" spans="3:10" hidden="1">
      <c r="C729" s="47"/>
      <c r="D729" s="47"/>
      <c r="E729" s="47"/>
      <c r="F729" s="46"/>
      <c r="G729" s="45"/>
      <c r="H729" s="45"/>
      <c r="I729" s="45"/>
      <c r="J729" s="198"/>
    </row>
    <row r="730" spans="3:10" hidden="1">
      <c r="C730" s="47"/>
      <c r="D730" s="47"/>
      <c r="E730" s="47"/>
      <c r="F730" s="46"/>
      <c r="G730" s="45"/>
      <c r="H730" s="45"/>
      <c r="I730" s="45"/>
      <c r="J730" s="198"/>
    </row>
    <row r="731" spans="3:10" hidden="1">
      <c r="C731" s="47"/>
      <c r="D731" s="47"/>
      <c r="E731" s="47"/>
      <c r="F731" s="46"/>
      <c r="G731" s="45"/>
      <c r="H731" s="45"/>
      <c r="I731" s="45"/>
      <c r="J731" s="198"/>
    </row>
    <row r="732" spans="3:10">
      <c r="C732" s="47"/>
      <c r="D732" s="47"/>
      <c r="E732" s="44"/>
      <c r="F732" s="46"/>
      <c r="G732" s="28"/>
      <c r="H732" s="28"/>
      <c r="I732" s="28"/>
      <c r="J732" s="198"/>
    </row>
    <row r="733" spans="3:10">
      <c r="C733" s="47"/>
      <c r="D733" s="47"/>
      <c r="E733" s="47"/>
      <c r="F733" s="46"/>
      <c r="G733" s="45"/>
      <c r="H733" s="45"/>
      <c r="I733" s="45"/>
      <c r="J733" s="198"/>
    </row>
    <row r="734" spans="3:10">
      <c r="C734" s="47"/>
      <c r="D734" s="47"/>
      <c r="E734" s="47"/>
      <c r="F734" s="46"/>
      <c r="G734" s="45"/>
      <c r="H734" s="45"/>
      <c r="I734" s="45"/>
      <c r="J734" s="198"/>
    </row>
    <row r="735" spans="3:10">
      <c r="C735" s="47"/>
      <c r="D735" s="47"/>
      <c r="E735" s="44"/>
      <c r="F735" s="46"/>
      <c r="G735" s="28"/>
      <c r="H735" s="28"/>
      <c r="I735" s="28"/>
      <c r="J735" s="198"/>
    </row>
    <row r="736" spans="3:10">
      <c r="C736" s="47"/>
      <c r="D736" s="47"/>
      <c r="E736" s="47"/>
      <c r="F736" s="46"/>
      <c r="G736" s="45"/>
      <c r="H736" s="45"/>
      <c r="I736" s="45"/>
      <c r="J736" s="198"/>
    </row>
    <row r="737" spans="3:10">
      <c r="C737" s="47"/>
      <c r="D737" s="47"/>
      <c r="E737" s="47"/>
      <c r="F737" s="46"/>
      <c r="G737" s="45"/>
      <c r="H737" s="45"/>
      <c r="I737" s="45"/>
      <c r="J737" s="198"/>
    </row>
    <row r="738" spans="3:10">
      <c r="C738" s="47"/>
      <c r="D738" s="47"/>
      <c r="E738" s="47"/>
      <c r="F738" s="46"/>
      <c r="G738" s="45"/>
      <c r="H738" s="45"/>
      <c r="I738" s="45"/>
      <c r="J738" s="198"/>
    </row>
    <row r="739" spans="3:10">
      <c r="C739" s="47"/>
      <c r="D739" s="47"/>
      <c r="E739" s="47"/>
      <c r="F739" s="46"/>
      <c r="G739" s="45"/>
      <c r="H739" s="45"/>
      <c r="I739" s="45"/>
      <c r="J739" s="198"/>
    </row>
    <row r="740" spans="3:10">
      <c r="C740" s="47"/>
      <c r="D740" s="47"/>
      <c r="E740" s="44"/>
      <c r="F740" s="46"/>
      <c r="G740" s="28"/>
      <c r="H740" s="28"/>
      <c r="I740" s="28"/>
      <c r="J740" s="198"/>
    </row>
    <row r="741" spans="3:10" hidden="1">
      <c r="C741" s="47"/>
      <c r="D741" s="47"/>
      <c r="E741" s="47"/>
      <c r="F741" s="46"/>
      <c r="G741" s="45"/>
      <c r="H741" s="45"/>
      <c r="I741" s="45"/>
      <c r="J741" s="198"/>
    </row>
    <row r="742" spans="3:10" hidden="1">
      <c r="C742" s="47"/>
      <c r="D742" s="47"/>
      <c r="E742" s="47"/>
      <c r="F742" s="46"/>
      <c r="G742" s="45"/>
      <c r="H742" s="45"/>
      <c r="I742" s="45"/>
      <c r="J742" s="198"/>
    </row>
    <row r="743" spans="3:10" hidden="1">
      <c r="C743" s="47"/>
      <c r="D743" s="47"/>
      <c r="E743" s="47"/>
      <c r="F743" s="46"/>
      <c r="G743" s="45"/>
      <c r="H743" s="45"/>
      <c r="I743" s="45"/>
      <c r="J743" s="198"/>
    </row>
    <row r="744" spans="3:10">
      <c r="C744" s="47"/>
      <c r="D744" s="47"/>
      <c r="E744" s="44"/>
      <c r="F744" s="46"/>
      <c r="G744" s="28"/>
      <c r="H744" s="28"/>
      <c r="I744" s="28"/>
      <c r="J744" s="198"/>
    </row>
    <row r="745" spans="3:10">
      <c r="C745" s="47"/>
      <c r="D745" s="47"/>
      <c r="E745" s="47"/>
      <c r="F745" s="46"/>
      <c r="G745" s="45"/>
      <c r="H745" s="45"/>
      <c r="I745" s="45"/>
      <c r="J745" s="198"/>
    </row>
    <row r="746" spans="3:10">
      <c r="C746" s="47"/>
      <c r="D746" s="47"/>
      <c r="E746" s="47"/>
      <c r="F746" s="46"/>
      <c r="G746" s="45"/>
      <c r="H746" s="45"/>
      <c r="I746" s="45"/>
      <c r="J746" s="198"/>
    </row>
    <row r="747" spans="3:10">
      <c r="C747" s="47"/>
      <c r="D747" s="47"/>
      <c r="E747" s="44"/>
      <c r="F747" s="46"/>
      <c r="G747" s="28"/>
      <c r="H747" s="28"/>
      <c r="I747" s="28"/>
      <c r="J747" s="198"/>
    </row>
    <row r="748" spans="3:10">
      <c r="C748" s="47"/>
      <c r="D748" s="47"/>
      <c r="E748" s="47"/>
      <c r="F748" s="46"/>
      <c r="G748" s="45"/>
      <c r="H748" s="45"/>
      <c r="I748" s="45"/>
      <c r="J748" s="198"/>
    </row>
    <row r="749" spans="3:10">
      <c r="C749" s="47"/>
      <c r="D749" s="47"/>
      <c r="E749" s="47"/>
      <c r="F749" s="46"/>
      <c r="G749" s="45"/>
      <c r="H749" s="45"/>
      <c r="I749" s="45"/>
      <c r="J749" s="198"/>
    </row>
    <row r="750" spans="3:10">
      <c r="C750" s="47"/>
      <c r="D750" s="47"/>
      <c r="E750" s="47"/>
      <c r="F750" s="46"/>
      <c r="G750" s="45"/>
      <c r="H750" s="45"/>
      <c r="I750" s="45"/>
      <c r="J750" s="198"/>
    </row>
    <row r="751" spans="3:10">
      <c r="C751" s="47"/>
      <c r="D751" s="47"/>
      <c r="E751" s="47"/>
      <c r="F751" s="46"/>
      <c r="G751" s="45"/>
      <c r="H751" s="45"/>
      <c r="I751" s="45"/>
      <c r="J751" s="198"/>
    </row>
    <row r="752" spans="3:10">
      <c r="C752" s="47"/>
      <c r="D752" s="47"/>
      <c r="E752" s="44"/>
      <c r="F752" s="46"/>
      <c r="G752" s="28"/>
      <c r="H752" s="28"/>
      <c r="I752" s="28"/>
      <c r="J752" s="198"/>
    </row>
    <row r="753" spans="3:10" hidden="1">
      <c r="C753" s="47"/>
      <c r="D753" s="47"/>
      <c r="E753" s="47"/>
      <c r="F753" s="46"/>
      <c r="G753" s="45"/>
      <c r="H753" s="45"/>
      <c r="I753" s="45"/>
      <c r="J753" s="198"/>
    </row>
    <row r="754" spans="3:10" hidden="1">
      <c r="C754" s="47"/>
      <c r="D754" s="47"/>
      <c r="E754" s="47"/>
      <c r="F754" s="46"/>
      <c r="G754" s="45"/>
      <c r="H754" s="45"/>
      <c r="I754" s="45"/>
      <c r="J754" s="198"/>
    </row>
    <row r="755" spans="3:10" hidden="1">
      <c r="C755" s="47"/>
      <c r="D755" s="47"/>
      <c r="E755" s="47"/>
      <c r="F755" s="46"/>
      <c r="G755" s="45"/>
      <c r="H755" s="45"/>
      <c r="I755" s="45"/>
      <c r="J755" s="198"/>
    </row>
    <row r="756" spans="3:10">
      <c r="C756" s="47"/>
      <c r="D756" s="47"/>
      <c r="E756" s="44"/>
      <c r="F756" s="46"/>
      <c r="G756" s="28"/>
      <c r="H756" s="28"/>
      <c r="I756" s="28"/>
      <c r="J756" s="198"/>
    </row>
    <row r="757" spans="3:10">
      <c r="C757" s="47"/>
      <c r="D757" s="47"/>
      <c r="E757" s="47"/>
      <c r="F757" s="46"/>
      <c r="G757" s="45"/>
      <c r="H757" s="45"/>
      <c r="I757" s="45"/>
      <c r="J757" s="198"/>
    </row>
    <row r="758" spans="3:10">
      <c r="C758" s="47"/>
      <c r="D758" s="47"/>
      <c r="E758" s="47"/>
      <c r="F758" s="46"/>
      <c r="G758" s="45"/>
      <c r="H758" s="45"/>
      <c r="I758" s="45"/>
      <c r="J758" s="198"/>
    </row>
    <row r="759" spans="3:10">
      <c r="C759" s="47"/>
      <c r="D759" s="47"/>
      <c r="E759" s="44"/>
      <c r="F759" s="46"/>
      <c r="G759" s="28"/>
      <c r="H759" s="28"/>
      <c r="I759" s="28"/>
      <c r="J759" s="198"/>
    </row>
    <row r="760" spans="3:10">
      <c r="C760" s="47"/>
      <c r="D760" s="47"/>
      <c r="E760" s="47"/>
      <c r="F760" s="46"/>
      <c r="G760" s="45"/>
      <c r="H760" s="45"/>
      <c r="I760" s="45"/>
      <c r="J760" s="198"/>
    </row>
    <row r="761" spans="3:10">
      <c r="C761" s="47"/>
      <c r="D761" s="47"/>
      <c r="E761" s="47"/>
      <c r="F761" s="46"/>
      <c r="G761" s="45"/>
      <c r="H761" s="45"/>
      <c r="I761" s="45"/>
      <c r="J761" s="198"/>
    </row>
    <row r="762" spans="3:10">
      <c r="C762" s="47"/>
      <c r="D762" s="47"/>
      <c r="E762" s="47"/>
      <c r="F762" s="46"/>
      <c r="G762" s="45"/>
      <c r="H762" s="45"/>
      <c r="I762" s="45"/>
      <c r="J762" s="198"/>
    </row>
    <row r="763" spans="3:10">
      <c r="C763" s="47"/>
      <c r="D763" s="47"/>
      <c r="E763" s="47"/>
      <c r="F763" s="46"/>
      <c r="G763" s="45"/>
      <c r="H763" s="45"/>
      <c r="I763" s="45"/>
      <c r="J763" s="198"/>
    </row>
    <row r="764" spans="3:10">
      <c r="C764" s="47"/>
      <c r="D764" s="47"/>
      <c r="E764" s="44"/>
      <c r="F764" s="46"/>
      <c r="G764" s="28"/>
      <c r="H764" s="28"/>
      <c r="I764" s="28"/>
      <c r="J764" s="198"/>
    </row>
    <row r="765" spans="3:10" hidden="1">
      <c r="C765" s="47"/>
      <c r="D765" s="47"/>
      <c r="E765" s="47"/>
      <c r="F765" s="46"/>
      <c r="G765" s="45"/>
      <c r="H765" s="45"/>
      <c r="I765" s="45"/>
      <c r="J765" s="198"/>
    </row>
    <row r="766" spans="3:10" hidden="1">
      <c r="C766" s="47"/>
      <c r="D766" s="47"/>
      <c r="E766" s="47"/>
      <c r="F766" s="46"/>
      <c r="G766" s="45"/>
      <c r="H766" s="45"/>
      <c r="I766" s="45"/>
      <c r="J766" s="198"/>
    </row>
    <row r="767" spans="3:10" hidden="1">
      <c r="C767" s="47"/>
      <c r="D767" s="47"/>
      <c r="E767" s="47"/>
      <c r="F767" s="46"/>
      <c r="G767" s="45"/>
      <c r="H767" s="45"/>
      <c r="I767" s="45"/>
      <c r="J767" s="198"/>
    </row>
    <row r="768" spans="3:10">
      <c r="C768" s="47"/>
      <c r="D768" s="47"/>
      <c r="E768" s="44"/>
      <c r="F768" s="46"/>
      <c r="G768" s="28"/>
      <c r="H768" s="28"/>
      <c r="I768" s="28"/>
      <c r="J768" s="198"/>
    </row>
    <row r="769" spans="3:10">
      <c r="C769" s="47"/>
      <c r="D769" s="47"/>
      <c r="E769" s="47"/>
      <c r="F769" s="46"/>
      <c r="G769" s="45"/>
      <c r="H769" s="45"/>
      <c r="I769" s="45"/>
      <c r="J769" s="198"/>
    </row>
    <row r="770" spans="3:10">
      <c r="C770" s="47"/>
      <c r="D770" s="47"/>
      <c r="E770" s="47"/>
      <c r="F770" s="46"/>
      <c r="G770" s="45"/>
      <c r="H770" s="45"/>
      <c r="I770" s="45"/>
      <c r="J770" s="198"/>
    </row>
    <row r="771" spans="3:10">
      <c r="C771" s="47"/>
      <c r="D771" s="47"/>
      <c r="E771" s="44"/>
      <c r="F771" s="46"/>
      <c r="G771" s="28"/>
      <c r="H771" s="28"/>
      <c r="I771" s="28"/>
      <c r="J771" s="198"/>
    </row>
    <row r="772" spans="3:10">
      <c r="C772" s="47"/>
      <c r="D772" s="47"/>
      <c r="E772" s="47"/>
      <c r="F772" s="46"/>
      <c r="G772" s="45"/>
      <c r="H772" s="45"/>
      <c r="I772" s="45"/>
      <c r="J772" s="198"/>
    </row>
    <row r="773" spans="3:10">
      <c r="C773" s="47"/>
      <c r="D773" s="47"/>
      <c r="E773" s="47"/>
      <c r="F773" s="46"/>
      <c r="G773" s="45"/>
      <c r="H773" s="45"/>
      <c r="I773" s="45"/>
      <c r="J773" s="198"/>
    </row>
    <row r="774" spans="3:10">
      <c r="C774" s="47"/>
      <c r="D774" s="47"/>
      <c r="E774" s="47"/>
      <c r="F774" s="46"/>
      <c r="G774" s="45"/>
      <c r="H774" s="45"/>
      <c r="I774" s="45"/>
      <c r="J774" s="198"/>
    </row>
    <row r="775" spans="3:10">
      <c r="C775" s="47"/>
      <c r="D775" s="47"/>
      <c r="E775" s="44"/>
      <c r="F775" s="46"/>
      <c r="G775" s="28"/>
      <c r="H775" s="28"/>
      <c r="I775" s="28"/>
      <c r="J775" s="198"/>
    </row>
    <row r="776" spans="3:10" hidden="1">
      <c r="C776" s="47"/>
      <c r="D776" s="47"/>
      <c r="E776" s="47"/>
      <c r="F776" s="46"/>
      <c r="G776" s="45"/>
      <c r="H776" s="45"/>
      <c r="I776" s="45"/>
      <c r="J776" s="198"/>
    </row>
    <row r="777" spans="3:10" hidden="1">
      <c r="C777" s="47"/>
      <c r="D777" s="47"/>
      <c r="E777" s="47"/>
      <c r="F777" s="46"/>
      <c r="G777" s="45"/>
      <c r="H777" s="45"/>
      <c r="I777" s="45"/>
      <c r="J777" s="198"/>
    </row>
    <row r="778" spans="3:10" hidden="1">
      <c r="C778" s="47"/>
      <c r="D778" s="47"/>
      <c r="E778" s="47"/>
      <c r="F778" s="46"/>
      <c r="G778" s="45"/>
      <c r="H778" s="45"/>
      <c r="I778" s="45"/>
      <c r="J778" s="198"/>
    </row>
    <row r="779" spans="3:10">
      <c r="C779" s="47"/>
      <c r="D779" s="47"/>
      <c r="E779" s="44"/>
      <c r="F779" s="46"/>
      <c r="G779" s="28"/>
      <c r="H779" s="28"/>
      <c r="I779" s="28"/>
      <c r="J779" s="198"/>
    </row>
    <row r="780" spans="3:10">
      <c r="C780" s="47"/>
      <c r="D780" s="47"/>
      <c r="E780" s="47"/>
      <c r="F780" s="46"/>
      <c r="G780" s="45"/>
      <c r="H780" s="45"/>
      <c r="I780" s="45"/>
      <c r="J780" s="198"/>
    </row>
    <row r="781" spans="3:10">
      <c r="C781" s="47"/>
      <c r="D781" s="47"/>
      <c r="E781" s="47"/>
      <c r="F781" s="46"/>
      <c r="G781" s="45"/>
      <c r="H781" s="45"/>
      <c r="I781" s="45"/>
      <c r="J781" s="198"/>
    </row>
    <row r="782" spans="3:10">
      <c r="C782" s="47"/>
      <c r="D782" s="47"/>
      <c r="E782" s="44"/>
      <c r="F782" s="46"/>
      <c r="G782" s="28"/>
      <c r="H782" s="28"/>
      <c r="I782" s="28"/>
      <c r="J782" s="198"/>
    </row>
    <row r="783" spans="3:10">
      <c r="C783" s="47"/>
      <c r="D783" s="47"/>
      <c r="E783" s="47"/>
      <c r="F783" s="46"/>
      <c r="G783" s="45"/>
      <c r="H783" s="45"/>
      <c r="I783" s="45"/>
      <c r="J783" s="198"/>
    </row>
    <row r="784" spans="3:10">
      <c r="C784" s="47"/>
      <c r="D784" s="47"/>
      <c r="E784" s="47"/>
      <c r="F784" s="46"/>
      <c r="G784" s="45"/>
      <c r="H784" s="45"/>
      <c r="I784" s="45"/>
      <c r="J784" s="198"/>
    </row>
    <row r="785" spans="3:10">
      <c r="C785" s="47"/>
      <c r="D785" s="47"/>
      <c r="E785" s="47"/>
      <c r="F785" s="46"/>
      <c r="G785" s="45"/>
      <c r="H785" s="45"/>
      <c r="I785" s="45"/>
      <c r="J785" s="198"/>
    </row>
    <row r="786" spans="3:10">
      <c r="C786" s="47"/>
      <c r="D786" s="47"/>
      <c r="E786" s="47"/>
      <c r="F786" s="46"/>
      <c r="G786" s="45"/>
      <c r="H786" s="45"/>
      <c r="I786" s="45"/>
      <c r="J786" s="198"/>
    </row>
    <row r="787" spans="3:10">
      <c r="C787" s="47"/>
      <c r="D787" s="47"/>
      <c r="E787" s="44"/>
      <c r="F787" s="46"/>
      <c r="G787" s="28"/>
      <c r="H787" s="28"/>
      <c r="I787" s="28"/>
      <c r="J787" s="198"/>
    </row>
    <row r="788" spans="3:10" hidden="1">
      <c r="C788" s="47"/>
      <c r="D788" s="47"/>
      <c r="E788" s="47"/>
      <c r="F788" s="46"/>
      <c r="G788" s="45"/>
      <c r="H788" s="45"/>
      <c r="I788" s="45"/>
      <c r="J788" s="198"/>
    </row>
    <row r="789" spans="3:10" hidden="1">
      <c r="C789" s="47"/>
      <c r="D789" s="47"/>
      <c r="E789" s="47"/>
      <c r="F789" s="46"/>
      <c r="G789" s="45"/>
      <c r="H789" s="45"/>
      <c r="I789" s="45"/>
      <c r="J789" s="198"/>
    </row>
    <row r="790" spans="3:10" hidden="1">
      <c r="C790" s="47"/>
      <c r="D790" s="47"/>
      <c r="E790" s="47"/>
      <c r="F790" s="46"/>
      <c r="G790" s="45"/>
      <c r="H790" s="45"/>
      <c r="I790" s="45"/>
      <c r="J790" s="198"/>
    </row>
    <row r="791" spans="3:10">
      <c r="C791" s="47"/>
      <c r="D791" s="47"/>
      <c r="E791" s="44"/>
      <c r="F791" s="46"/>
      <c r="G791" s="28"/>
      <c r="H791" s="28"/>
      <c r="I791" s="28"/>
      <c r="J791" s="198"/>
    </row>
    <row r="792" spans="3:10">
      <c r="C792" s="47"/>
      <c r="D792" s="47"/>
      <c r="E792" s="47"/>
      <c r="F792" s="46"/>
      <c r="G792" s="45"/>
      <c r="H792" s="45"/>
      <c r="I792" s="45"/>
      <c r="J792" s="198"/>
    </row>
    <row r="793" spans="3:10">
      <c r="C793" s="47"/>
      <c r="D793" s="47"/>
      <c r="E793" s="47"/>
      <c r="F793" s="46"/>
      <c r="G793" s="45"/>
      <c r="H793" s="45"/>
      <c r="I793" s="45"/>
      <c r="J793" s="198"/>
    </row>
    <row r="794" spans="3:10">
      <c r="C794" s="47"/>
      <c r="D794" s="47"/>
      <c r="E794" s="44"/>
      <c r="F794" s="46"/>
      <c r="G794" s="28"/>
      <c r="H794" s="28"/>
      <c r="I794" s="28"/>
      <c r="J794" s="198"/>
    </row>
    <row r="795" spans="3:10">
      <c r="C795" s="47"/>
      <c r="D795" s="47"/>
      <c r="E795" s="47"/>
      <c r="F795" s="46"/>
      <c r="G795" s="45"/>
      <c r="H795" s="45"/>
      <c r="I795" s="45"/>
      <c r="J795" s="198"/>
    </row>
    <row r="796" spans="3:10">
      <c r="C796" s="47"/>
      <c r="D796" s="47"/>
      <c r="E796" s="47"/>
      <c r="F796" s="46"/>
      <c r="G796" s="45"/>
      <c r="H796" s="45"/>
      <c r="I796" s="45"/>
      <c r="J796" s="198"/>
    </row>
    <row r="797" spans="3:10">
      <c r="C797" s="47"/>
      <c r="D797" s="47"/>
      <c r="E797" s="47"/>
      <c r="F797" s="46"/>
      <c r="G797" s="45"/>
      <c r="H797" s="45"/>
      <c r="I797" s="45"/>
      <c r="J797" s="198"/>
    </row>
    <row r="798" spans="3:10">
      <c r="C798" s="47"/>
      <c r="D798" s="47"/>
      <c r="E798" s="47"/>
      <c r="F798" s="46"/>
      <c r="G798" s="45"/>
      <c r="H798" s="45"/>
      <c r="I798" s="45"/>
      <c r="J798" s="198"/>
    </row>
    <row r="799" spans="3:10">
      <c r="C799" s="47"/>
      <c r="D799" s="47"/>
      <c r="E799" s="44"/>
      <c r="F799" s="46"/>
      <c r="G799" s="28"/>
      <c r="H799" s="28"/>
      <c r="I799" s="28"/>
      <c r="J799" s="198"/>
    </row>
    <row r="800" spans="3:10" hidden="1">
      <c r="C800" s="47"/>
      <c r="D800" s="47"/>
      <c r="E800" s="47"/>
      <c r="F800" s="46"/>
      <c r="G800" s="45"/>
      <c r="H800" s="45"/>
      <c r="I800" s="45"/>
      <c r="J800" s="198"/>
    </row>
    <row r="801" spans="3:10" hidden="1">
      <c r="C801" s="47"/>
      <c r="D801" s="47"/>
      <c r="E801" s="47"/>
      <c r="F801" s="46"/>
      <c r="G801" s="45"/>
      <c r="H801" s="45"/>
      <c r="I801" s="45"/>
      <c r="J801" s="198"/>
    </row>
    <row r="802" spans="3:10" hidden="1">
      <c r="C802" s="47"/>
      <c r="D802" s="47"/>
      <c r="E802" s="47"/>
      <c r="F802" s="46"/>
      <c r="G802" s="45"/>
      <c r="H802" s="45"/>
      <c r="I802" s="45"/>
      <c r="J802" s="198"/>
    </row>
    <row r="803" spans="3:10">
      <c r="C803" s="47"/>
      <c r="D803" s="47"/>
      <c r="E803" s="44"/>
      <c r="F803" s="46"/>
      <c r="G803" s="28"/>
      <c r="H803" s="28"/>
      <c r="I803" s="28"/>
      <c r="J803" s="198"/>
    </row>
    <row r="804" spans="3:10">
      <c r="C804" s="47"/>
      <c r="D804" s="47"/>
      <c r="E804" s="47"/>
      <c r="F804" s="46"/>
      <c r="G804" s="45"/>
      <c r="H804" s="45"/>
      <c r="I804" s="45"/>
      <c r="J804" s="198"/>
    </row>
    <row r="805" spans="3:10">
      <c r="C805" s="47"/>
      <c r="D805" s="47"/>
      <c r="E805" s="47"/>
      <c r="F805" s="46"/>
      <c r="G805" s="45"/>
      <c r="H805" s="45"/>
      <c r="I805" s="45"/>
      <c r="J805" s="198"/>
    </row>
    <row r="806" spans="3:10">
      <c r="C806" s="47"/>
      <c r="D806" s="47"/>
      <c r="E806" s="44"/>
      <c r="F806" s="46"/>
      <c r="G806" s="28"/>
      <c r="H806" s="28"/>
      <c r="I806" s="28"/>
      <c r="J806" s="198"/>
    </row>
    <row r="807" spans="3:10">
      <c r="C807" s="47"/>
      <c r="D807" s="47"/>
      <c r="E807" s="47"/>
      <c r="F807" s="46"/>
      <c r="G807" s="45"/>
      <c r="H807" s="45"/>
      <c r="I807" s="45"/>
      <c r="J807" s="198"/>
    </row>
    <row r="808" spans="3:10">
      <c r="C808" s="47"/>
      <c r="D808" s="47"/>
      <c r="E808" s="47"/>
      <c r="F808" s="46"/>
      <c r="G808" s="45"/>
      <c r="H808" s="45"/>
      <c r="I808" s="45"/>
      <c r="J808" s="198"/>
    </row>
    <row r="809" spans="3:10">
      <c r="C809" s="47"/>
      <c r="D809" s="47"/>
      <c r="E809" s="47"/>
      <c r="F809" s="46"/>
      <c r="G809" s="45"/>
      <c r="H809" s="45"/>
      <c r="I809" s="45"/>
      <c r="J809" s="198"/>
    </row>
    <row r="810" spans="3:10">
      <c r="C810" s="47"/>
      <c r="D810" s="47"/>
      <c r="E810" s="47"/>
      <c r="F810" s="46"/>
      <c r="G810" s="45"/>
      <c r="H810" s="45"/>
      <c r="I810" s="45"/>
      <c r="J810" s="198"/>
    </row>
    <row r="811" spans="3:10">
      <c r="C811" s="47"/>
      <c r="D811" s="47"/>
      <c r="E811" s="44"/>
      <c r="F811" s="46"/>
      <c r="G811" s="28"/>
      <c r="H811" s="28"/>
      <c r="I811" s="28"/>
      <c r="J811" s="198"/>
    </row>
    <row r="812" spans="3:10" hidden="1">
      <c r="C812" s="47"/>
      <c r="D812" s="47"/>
      <c r="E812" s="47"/>
      <c r="F812" s="46"/>
      <c r="G812" s="45"/>
      <c r="H812" s="45"/>
      <c r="I812" s="45"/>
      <c r="J812" s="198"/>
    </row>
    <row r="813" spans="3:10" hidden="1">
      <c r="C813" s="47"/>
      <c r="D813" s="47"/>
      <c r="E813" s="47"/>
      <c r="F813" s="46"/>
      <c r="G813" s="45"/>
      <c r="H813" s="45"/>
      <c r="I813" s="45"/>
      <c r="J813" s="198"/>
    </row>
    <row r="814" spans="3:10" hidden="1">
      <c r="C814" s="47"/>
      <c r="D814" s="47"/>
      <c r="E814" s="47"/>
      <c r="F814" s="46"/>
      <c r="G814" s="45"/>
      <c r="H814" s="45"/>
      <c r="I814" s="45"/>
      <c r="J814" s="198"/>
    </row>
    <row r="815" spans="3:10">
      <c r="C815" s="47"/>
      <c r="D815" s="47"/>
      <c r="E815" s="44"/>
      <c r="F815" s="46"/>
      <c r="G815" s="28"/>
      <c r="H815" s="28"/>
      <c r="I815" s="28"/>
      <c r="J815" s="198"/>
    </row>
    <row r="816" spans="3:10">
      <c r="C816" s="47"/>
      <c r="D816" s="47"/>
      <c r="E816" s="47"/>
      <c r="F816" s="46"/>
      <c r="G816" s="45"/>
      <c r="H816" s="45"/>
      <c r="I816" s="45"/>
      <c r="J816" s="198"/>
    </row>
    <row r="817" spans="3:10">
      <c r="C817" s="47"/>
      <c r="D817" s="47"/>
      <c r="E817" s="47"/>
      <c r="F817" s="46"/>
      <c r="G817" s="45"/>
      <c r="H817" s="45"/>
      <c r="I817" s="45"/>
      <c r="J817" s="198"/>
    </row>
    <row r="818" spans="3:10">
      <c r="C818" s="47"/>
      <c r="D818" s="47"/>
      <c r="E818" s="44"/>
      <c r="F818" s="46"/>
      <c r="G818" s="28"/>
      <c r="H818" s="28"/>
      <c r="I818" s="28"/>
      <c r="J818" s="198"/>
    </row>
    <row r="819" spans="3:10">
      <c r="C819" s="47"/>
      <c r="D819" s="47"/>
      <c r="E819" s="47"/>
      <c r="F819" s="46"/>
      <c r="G819" s="45"/>
      <c r="H819" s="45"/>
      <c r="I819" s="45"/>
      <c r="J819" s="198"/>
    </row>
    <row r="820" spans="3:10">
      <c r="C820" s="47"/>
      <c r="D820" s="47"/>
      <c r="E820" s="47"/>
      <c r="F820" s="46"/>
      <c r="G820" s="45"/>
      <c r="H820" s="45"/>
      <c r="I820" s="45"/>
      <c r="J820" s="198"/>
    </row>
    <row r="821" spans="3:10">
      <c r="C821" s="47"/>
      <c r="D821" s="47"/>
      <c r="E821" s="47"/>
      <c r="F821" s="46"/>
      <c r="G821" s="45"/>
      <c r="H821" s="45"/>
      <c r="I821" s="45"/>
      <c r="J821" s="198"/>
    </row>
    <row r="822" spans="3:10">
      <c r="C822" s="47"/>
      <c r="D822" s="47"/>
      <c r="E822" s="47"/>
      <c r="F822" s="46"/>
      <c r="G822" s="45"/>
      <c r="H822" s="45"/>
      <c r="I822" s="45"/>
      <c r="J822" s="198"/>
    </row>
    <row r="823" spans="3:10">
      <c r="C823" s="47"/>
      <c r="D823" s="47"/>
      <c r="E823" s="44"/>
      <c r="F823" s="46"/>
      <c r="G823" s="28"/>
      <c r="H823" s="28"/>
      <c r="I823" s="28"/>
      <c r="J823" s="198"/>
    </row>
    <row r="824" spans="3:10" hidden="1">
      <c r="C824" s="47"/>
      <c r="D824" s="47"/>
      <c r="E824" s="47"/>
      <c r="F824" s="46"/>
      <c r="G824" s="45"/>
      <c r="H824" s="45"/>
      <c r="I824" s="45"/>
      <c r="J824" s="198"/>
    </row>
    <row r="825" spans="3:10" hidden="1">
      <c r="C825" s="47"/>
      <c r="D825" s="47"/>
      <c r="E825" s="47"/>
      <c r="F825" s="46"/>
      <c r="G825" s="45"/>
      <c r="H825" s="45"/>
      <c r="I825" s="45"/>
      <c r="J825" s="198"/>
    </row>
    <row r="826" spans="3:10" hidden="1">
      <c r="C826" s="47"/>
      <c r="D826" s="47"/>
      <c r="E826" s="47"/>
      <c r="F826" s="46"/>
      <c r="G826" s="45"/>
      <c r="H826" s="45"/>
      <c r="I826" s="45"/>
      <c r="J826" s="198"/>
    </row>
    <row r="827" spans="3:10">
      <c r="C827" s="47"/>
      <c r="D827" s="47"/>
      <c r="E827" s="44"/>
      <c r="F827" s="46"/>
      <c r="G827" s="28"/>
      <c r="H827" s="28"/>
      <c r="I827" s="28"/>
      <c r="J827" s="198"/>
    </row>
    <row r="828" spans="3:10">
      <c r="C828" s="47"/>
      <c r="D828" s="47"/>
      <c r="E828" s="47"/>
      <c r="F828" s="46"/>
      <c r="G828" s="45"/>
      <c r="H828" s="45"/>
      <c r="I828" s="45"/>
      <c r="J828" s="198"/>
    </row>
    <row r="829" spans="3:10">
      <c r="C829" s="47"/>
      <c r="D829" s="47"/>
      <c r="E829" s="47"/>
      <c r="F829" s="46"/>
      <c r="G829" s="45"/>
      <c r="H829" s="45"/>
      <c r="I829" s="45"/>
      <c r="J829" s="198"/>
    </row>
    <row r="830" spans="3:10">
      <c r="C830" s="47"/>
      <c r="D830" s="47"/>
      <c r="E830" s="44"/>
      <c r="F830" s="46"/>
      <c r="G830" s="28"/>
      <c r="H830" s="28"/>
      <c r="I830" s="28"/>
      <c r="J830" s="198"/>
    </row>
    <row r="831" spans="3:10">
      <c r="C831" s="47"/>
      <c r="D831" s="47"/>
      <c r="E831" s="47"/>
      <c r="F831" s="46"/>
      <c r="G831" s="45"/>
      <c r="H831" s="45"/>
      <c r="I831" s="45"/>
      <c r="J831" s="198"/>
    </row>
    <row r="832" spans="3:10">
      <c r="C832" s="47"/>
      <c r="D832" s="47"/>
      <c r="E832" s="47"/>
      <c r="F832" s="46"/>
      <c r="G832" s="45"/>
      <c r="H832" s="45"/>
      <c r="I832" s="45"/>
      <c r="J832" s="198"/>
    </row>
    <row r="833" spans="3:10">
      <c r="C833" s="47"/>
      <c r="D833" s="47"/>
      <c r="E833" s="47"/>
      <c r="F833" s="46"/>
      <c r="G833" s="45"/>
      <c r="H833" s="45"/>
      <c r="I833" s="45"/>
      <c r="J833" s="198"/>
    </row>
    <row r="834" spans="3:10">
      <c r="C834" s="47"/>
      <c r="D834" s="47"/>
      <c r="E834" s="47"/>
      <c r="F834" s="46"/>
      <c r="G834" s="45"/>
      <c r="H834" s="45"/>
      <c r="I834" s="45"/>
      <c r="J834" s="198"/>
    </row>
    <row r="835" spans="3:10">
      <c r="C835" s="47"/>
      <c r="D835" s="47"/>
      <c r="E835" s="44"/>
      <c r="F835" s="46"/>
      <c r="G835" s="28"/>
      <c r="H835" s="28"/>
      <c r="I835" s="28"/>
      <c r="J835" s="198"/>
    </row>
    <row r="836" spans="3:10" hidden="1">
      <c r="C836" s="47"/>
      <c r="D836" s="47"/>
      <c r="E836" s="47"/>
      <c r="F836" s="46"/>
      <c r="G836" s="45"/>
      <c r="H836" s="45"/>
      <c r="I836" s="45"/>
      <c r="J836" s="198"/>
    </row>
    <row r="837" spans="3:10" hidden="1">
      <c r="C837" s="47"/>
      <c r="D837" s="47"/>
      <c r="E837" s="47"/>
      <c r="F837" s="46"/>
      <c r="G837" s="45"/>
      <c r="H837" s="45"/>
      <c r="I837" s="45"/>
      <c r="J837" s="198"/>
    </row>
    <row r="838" spans="3:10" hidden="1">
      <c r="C838" s="47"/>
      <c r="D838" s="47"/>
      <c r="E838" s="47"/>
      <c r="F838" s="46"/>
      <c r="G838" s="45"/>
      <c r="H838" s="45"/>
      <c r="I838" s="45"/>
      <c r="J838" s="198"/>
    </row>
    <row r="839" spans="3:10">
      <c r="C839" s="47"/>
      <c r="D839" s="47"/>
      <c r="E839" s="44"/>
      <c r="F839" s="46"/>
      <c r="G839" s="28"/>
      <c r="H839" s="28"/>
      <c r="I839" s="28"/>
      <c r="J839" s="198"/>
    </row>
    <row r="840" spans="3:10">
      <c r="C840" s="47"/>
      <c r="D840" s="47"/>
      <c r="E840" s="47"/>
      <c r="F840" s="46"/>
      <c r="G840" s="45"/>
      <c r="H840" s="45"/>
      <c r="I840" s="45"/>
      <c r="J840" s="198"/>
    </row>
    <row r="841" spans="3:10">
      <c r="C841" s="47"/>
      <c r="D841" s="47"/>
      <c r="E841" s="47"/>
      <c r="F841" s="46"/>
      <c r="G841" s="45"/>
      <c r="H841" s="45"/>
      <c r="I841" s="45"/>
      <c r="J841" s="198"/>
    </row>
    <row r="842" spans="3:10">
      <c r="C842" s="47"/>
      <c r="D842" s="47"/>
      <c r="E842" s="44"/>
      <c r="F842" s="46"/>
      <c r="G842" s="28"/>
      <c r="H842" s="28"/>
      <c r="I842" s="28"/>
      <c r="J842" s="198"/>
    </row>
    <row r="843" spans="3:10">
      <c r="C843" s="47"/>
      <c r="D843" s="47"/>
      <c r="E843" s="47"/>
      <c r="F843" s="46"/>
      <c r="G843" s="45"/>
      <c r="H843" s="45"/>
      <c r="I843" s="45"/>
      <c r="J843" s="198"/>
    </row>
    <row r="844" spans="3:10">
      <c r="C844" s="47"/>
      <c r="D844" s="47"/>
      <c r="E844" s="47"/>
      <c r="F844" s="46"/>
      <c r="G844" s="45"/>
      <c r="H844" s="45"/>
      <c r="I844" s="45"/>
      <c r="J844" s="198"/>
    </row>
    <row r="845" spans="3:10">
      <c r="C845" s="47"/>
      <c r="D845" s="47"/>
      <c r="E845" s="47"/>
      <c r="F845" s="46"/>
      <c r="G845" s="45"/>
      <c r="H845" s="45"/>
      <c r="I845" s="45"/>
      <c r="J845" s="198"/>
    </row>
    <row r="846" spans="3:10">
      <c r="C846" s="47"/>
      <c r="D846" s="47"/>
      <c r="E846" s="44"/>
      <c r="F846" s="46"/>
      <c r="G846" s="28"/>
      <c r="H846" s="28"/>
      <c r="I846" s="28"/>
      <c r="J846" s="198"/>
    </row>
    <row r="847" spans="3:10" hidden="1">
      <c r="C847" s="47"/>
      <c r="D847" s="47"/>
      <c r="E847" s="47"/>
      <c r="F847" s="46"/>
      <c r="G847" s="45"/>
      <c r="H847" s="45"/>
      <c r="I847" s="45"/>
      <c r="J847" s="198"/>
    </row>
    <row r="848" spans="3:10" hidden="1">
      <c r="C848" s="47"/>
      <c r="D848" s="47"/>
      <c r="E848" s="47"/>
      <c r="F848" s="46"/>
      <c r="G848" s="45"/>
      <c r="H848" s="45"/>
      <c r="I848" s="45"/>
      <c r="J848" s="198"/>
    </row>
    <row r="849" spans="3:10" hidden="1">
      <c r="C849" s="47"/>
      <c r="D849" s="47"/>
      <c r="E849" s="47"/>
      <c r="F849" s="46"/>
      <c r="G849" s="45"/>
      <c r="H849" s="45"/>
      <c r="I849" s="45"/>
      <c r="J849" s="198"/>
    </row>
    <row r="850" spans="3:10">
      <c r="C850" s="47"/>
      <c r="D850" s="47"/>
      <c r="E850" s="44"/>
      <c r="F850" s="46"/>
      <c r="G850" s="28"/>
      <c r="H850" s="28"/>
      <c r="I850" s="28"/>
      <c r="J850" s="198"/>
    </row>
    <row r="851" spans="3:10">
      <c r="C851" s="47"/>
      <c r="D851" s="47"/>
      <c r="E851" s="47"/>
      <c r="F851" s="46"/>
      <c r="G851" s="45"/>
      <c r="H851" s="45"/>
      <c r="I851" s="45"/>
      <c r="J851" s="198"/>
    </row>
    <row r="852" spans="3:10">
      <c r="C852" s="47"/>
      <c r="D852" s="47"/>
      <c r="E852" s="47"/>
      <c r="F852" s="46"/>
      <c r="G852" s="45"/>
      <c r="H852" s="45"/>
      <c r="I852" s="45"/>
      <c r="J852" s="198"/>
    </row>
    <row r="853" spans="3:10">
      <c r="C853" s="47"/>
      <c r="D853" s="47"/>
      <c r="E853" s="44"/>
      <c r="F853" s="46"/>
      <c r="G853" s="28"/>
      <c r="H853" s="28"/>
      <c r="I853" s="28"/>
      <c r="J853" s="198"/>
    </row>
    <row r="854" spans="3:10">
      <c r="C854" s="47"/>
      <c r="D854" s="47"/>
      <c r="E854" s="47"/>
      <c r="F854" s="46"/>
      <c r="G854" s="45"/>
      <c r="H854" s="45"/>
      <c r="I854" s="45"/>
      <c r="J854" s="198"/>
    </row>
    <row r="855" spans="3:10">
      <c r="C855" s="47"/>
      <c r="D855" s="47"/>
      <c r="E855" s="47"/>
      <c r="F855" s="46"/>
      <c r="G855" s="45"/>
      <c r="H855" s="45"/>
      <c r="I855" s="45"/>
      <c r="J855" s="198"/>
    </row>
    <row r="856" spans="3:10">
      <c r="C856" s="47"/>
      <c r="D856" s="47"/>
      <c r="E856" s="47"/>
      <c r="F856" s="46"/>
      <c r="G856" s="45"/>
      <c r="H856" s="45"/>
      <c r="I856" s="45"/>
      <c r="J856" s="198"/>
    </row>
    <row r="857" spans="3:10">
      <c r="C857" s="47"/>
      <c r="D857" s="47"/>
      <c r="E857" s="47"/>
      <c r="F857" s="46"/>
      <c r="G857" s="45"/>
      <c r="H857" s="45"/>
      <c r="I857" s="45"/>
      <c r="J857" s="198"/>
    </row>
    <row r="858" spans="3:10">
      <c r="C858" s="47"/>
      <c r="D858" s="47"/>
      <c r="E858" s="44"/>
      <c r="F858" s="46"/>
      <c r="G858" s="28"/>
      <c r="H858" s="28"/>
      <c r="I858" s="28"/>
      <c r="J858" s="198"/>
    </row>
    <row r="859" spans="3:10" hidden="1">
      <c r="C859" s="47"/>
      <c r="D859" s="47"/>
      <c r="E859" s="47"/>
      <c r="F859" s="46"/>
      <c r="G859" s="45"/>
      <c r="H859" s="45"/>
      <c r="I859" s="45"/>
      <c r="J859" s="198"/>
    </row>
    <row r="860" spans="3:10" hidden="1">
      <c r="C860" s="47"/>
      <c r="D860" s="47"/>
      <c r="E860" s="47"/>
      <c r="F860" s="46"/>
      <c r="G860" s="45"/>
      <c r="H860" s="45"/>
      <c r="I860" s="45"/>
      <c r="J860" s="198"/>
    </row>
    <row r="861" spans="3:10" hidden="1">
      <c r="C861" s="47"/>
      <c r="D861" s="47"/>
      <c r="E861" s="47"/>
      <c r="F861" s="46"/>
      <c r="G861" s="45"/>
      <c r="H861" s="45"/>
      <c r="I861" s="45"/>
      <c r="J861" s="198"/>
    </row>
    <row r="862" spans="3:10">
      <c r="C862" s="47"/>
      <c r="D862" s="47"/>
      <c r="E862" s="44"/>
      <c r="F862" s="46"/>
      <c r="G862" s="28"/>
      <c r="H862" s="28"/>
      <c r="I862" s="28"/>
      <c r="J862" s="198"/>
    </row>
    <row r="863" spans="3:10">
      <c r="C863" s="47"/>
      <c r="D863" s="47"/>
      <c r="E863" s="47"/>
      <c r="F863" s="46"/>
      <c r="G863" s="45"/>
      <c r="H863" s="45"/>
      <c r="I863" s="45"/>
      <c r="J863" s="198"/>
    </row>
    <row r="864" spans="3:10">
      <c r="C864" s="47"/>
      <c r="D864" s="47"/>
      <c r="E864" s="47"/>
      <c r="F864" s="46"/>
      <c r="G864" s="45"/>
      <c r="H864" s="45"/>
      <c r="I864" s="45"/>
      <c r="J864" s="198"/>
    </row>
    <row r="865" spans="3:10">
      <c r="C865" s="47"/>
      <c r="D865" s="47"/>
      <c r="E865" s="44"/>
      <c r="F865" s="46"/>
      <c r="G865" s="28"/>
      <c r="H865" s="28"/>
      <c r="I865" s="28"/>
      <c r="J865" s="198"/>
    </row>
    <row r="866" spans="3:10">
      <c r="C866" s="47"/>
      <c r="D866" s="47"/>
      <c r="E866" s="47"/>
      <c r="F866" s="46"/>
      <c r="G866" s="45"/>
      <c r="H866" s="45"/>
      <c r="I866" s="45"/>
      <c r="J866" s="198"/>
    </row>
    <row r="867" spans="3:10">
      <c r="C867" s="47"/>
      <c r="D867" s="47"/>
      <c r="E867" s="47"/>
      <c r="F867" s="46"/>
      <c r="G867" s="45"/>
      <c r="H867" s="45"/>
      <c r="I867" s="45"/>
      <c r="J867" s="198"/>
    </row>
    <row r="868" spans="3:10">
      <c r="C868" s="47"/>
      <c r="D868" s="47"/>
      <c r="E868" s="47"/>
      <c r="F868" s="46"/>
      <c r="G868" s="45"/>
      <c r="H868" s="45"/>
      <c r="I868" s="45"/>
      <c r="J868" s="198"/>
    </row>
    <row r="869" spans="3:10">
      <c r="C869" s="47"/>
      <c r="D869" s="47"/>
      <c r="E869" s="47"/>
      <c r="F869" s="46"/>
      <c r="G869" s="45"/>
      <c r="H869" s="45"/>
      <c r="I869" s="45"/>
      <c r="J869" s="198"/>
    </row>
    <row r="870" spans="3:10">
      <c r="C870" s="47"/>
      <c r="D870" s="47"/>
      <c r="E870" s="44"/>
      <c r="F870" s="46"/>
      <c r="G870" s="28"/>
      <c r="H870" s="28"/>
      <c r="I870" s="28"/>
      <c r="J870" s="198"/>
    </row>
    <row r="871" spans="3:10" hidden="1">
      <c r="C871" s="47"/>
      <c r="D871" s="47"/>
      <c r="E871" s="47"/>
      <c r="F871" s="46"/>
      <c r="G871" s="45"/>
      <c r="H871" s="45"/>
      <c r="I871" s="45"/>
      <c r="J871" s="198"/>
    </row>
    <row r="872" spans="3:10" hidden="1">
      <c r="C872" s="47"/>
      <c r="D872" s="47"/>
      <c r="E872" s="47"/>
      <c r="F872" s="46"/>
      <c r="G872" s="45"/>
      <c r="H872" s="45"/>
      <c r="I872" s="45"/>
      <c r="J872" s="198"/>
    </row>
    <row r="873" spans="3:10" hidden="1">
      <c r="C873" s="47"/>
      <c r="D873" s="47"/>
      <c r="E873" s="47"/>
      <c r="F873" s="46"/>
      <c r="G873" s="45"/>
      <c r="H873" s="45"/>
      <c r="I873" s="45"/>
      <c r="J873" s="198"/>
    </row>
    <row r="874" spans="3:10">
      <c r="C874" s="47"/>
      <c r="D874" s="47"/>
      <c r="E874" s="44"/>
      <c r="F874" s="46"/>
      <c r="G874" s="28"/>
      <c r="H874" s="28"/>
      <c r="I874" s="28"/>
      <c r="J874" s="198"/>
    </row>
    <row r="875" spans="3:10">
      <c r="C875" s="47"/>
      <c r="D875" s="47"/>
      <c r="E875" s="47"/>
      <c r="F875" s="46"/>
      <c r="G875" s="45"/>
      <c r="H875" s="45"/>
      <c r="I875" s="45"/>
      <c r="J875" s="198"/>
    </row>
    <row r="876" spans="3:10">
      <c r="C876" s="47"/>
      <c r="D876" s="47"/>
      <c r="E876" s="47"/>
      <c r="F876" s="46"/>
      <c r="G876" s="45"/>
      <c r="H876" s="45"/>
      <c r="I876" s="45"/>
      <c r="J876" s="198"/>
    </row>
    <row r="877" spans="3:10">
      <c r="C877" s="47"/>
      <c r="D877" s="47"/>
      <c r="E877" s="44"/>
      <c r="F877" s="46"/>
      <c r="G877" s="28"/>
      <c r="H877" s="28"/>
      <c r="I877" s="28"/>
      <c r="J877" s="198"/>
    </row>
    <row r="878" spans="3:10">
      <c r="C878" s="47"/>
      <c r="D878" s="47"/>
      <c r="E878" s="47"/>
      <c r="F878" s="46"/>
      <c r="G878" s="45"/>
      <c r="H878" s="45"/>
      <c r="I878" s="45"/>
      <c r="J878" s="198"/>
    </row>
    <row r="879" spans="3:10">
      <c r="C879" s="47"/>
      <c r="D879" s="47"/>
      <c r="E879" s="47"/>
      <c r="F879" s="46"/>
      <c r="G879" s="45"/>
      <c r="H879" s="45"/>
      <c r="I879" s="45"/>
      <c r="J879" s="198"/>
    </row>
    <row r="880" spans="3:10">
      <c r="C880" s="47"/>
      <c r="D880" s="47"/>
      <c r="E880" s="47"/>
      <c r="F880" s="46"/>
      <c r="G880" s="45"/>
      <c r="H880" s="45"/>
      <c r="I880" s="45"/>
      <c r="J880" s="198"/>
    </row>
    <row r="881" spans="3:10">
      <c r="C881" s="47"/>
      <c r="D881" s="47"/>
      <c r="E881" s="47"/>
      <c r="F881" s="46"/>
      <c r="G881" s="45"/>
      <c r="H881" s="45"/>
      <c r="I881" s="45"/>
      <c r="J881" s="198"/>
    </row>
    <row r="882" spans="3:10">
      <c r="C882" s="47"/>
      <c r="D882" s="47"/>
      <c r="E882" s="44"/>
      <c r="F882" s="46"/>
      <c r="G882" s="28"/>
      <c r="H882" s="28"/>
      <c r="I882" s="28"/>
      <c r="J882" s="198"/>
    </row>
    <row r="883" spans="3:10" hidden="1">
      <c r="C883" s="47"/>
      <c r="D883" s="47"/>
      <c r="E883" s="47"/>
      <c r="F883" s="46"/>
      <c r="G883" s="45"/>
      <c r="H883" s="45"/>
      <c r="I883" s="45"/>
      <c r="J883" s="198"/>
    </row>
    <row r="884" spans="3:10" hidden="1">
      <c r="C884" s="47"/>
      <c r="D884" s="47"/>
      <c r="E884" s="47"/>
      <c r="F884" s="46"/>
      <c r="G884" s="45"/>
      <c r="H884" s="45"/>
      <c r="I884" s="45"/>
      <c r="J884" s="198"/>
    </row>
    <row r="885" spans="3:10" hidden="1">
      <c r="C885" s="47"/>
      <c r="D885" s="47"/>
      <c r="E885" s="47"/>
      <c r="F885" s="46"/>
      <c r="G885" s="45"/>
      <c r="H885" s="45"/>
      <c r="I885" s="45"/>
      <c r="J885" s="198"/>
    </row>
    <row r="886" spans="3:10">
      <c r="C886" s="47"/>
      <c r="D886" s="47"/>
      <c r="E886" s="44"/>
      <c r="F886" s="46"/>
      <c r="G886" s="28"/>
      <c r="H886" s="28"/>
      <c r="I886" s="28"/>
      <c r="J886" s="198"/>
    </row>
    <row r="887" spans="3:10">
      <c r="C887" s="47"/>
      <c r="D887" s="47"/>
      <c r="E887" s="47"/>
      <c r="F887" s="46"/>
      <c r="G887" s="45"/>
      <c r="H887" s="45"/>
      <c r="I887" s="45"/>
      <c r="J887" s="198"/>
    </row>
    <row r="888" spans="3:10">
      <c r="C888" s="47"/>
      <c r="D888" s="47"/>
      <c r="E888" s="47"/>
      <c r="F888" s="46"/>
      <c r="G888" s="45"/>
      <c r="H888" s="45"/>
      <c r="I888" s="45"/>
      <c r="J888" s="198"/>
    </row>
    <row r="889" spans="3:10">
      <c r="C889" s="47"/>
      <c r="D889" s="47"/>
      <c r="E889" s="44"/>
      <c r="F889" s="46"/>
      <c r="G889" s="28"/>
      <c r="H889" s="28"/>
      <c r="I889" s="28"/>
      <c r="J889" s="198"/>
    </row>
    <row r="890" spans="3:10">
      <c r="C890" s="47"/>
      <c r="D890" s="47"/>
      <c r="E890" s="47"/>
      <c r="F890" s="46"/>
      <c r="G890" s="45"/>
      <c r="H890" s="45"/>
      <c r="I890" s="45"/>
      <c r="J890" s="198"/>
    </row>
    <row r="891" spans="3:10">
      <c r="C891" s="47"/>
      <c r="D891" s="47"/>
      <c r="E891" s="47"/>
      <c r="F891" s="46"/>
      <c r="G891" s="45"/>
      <c r="H891" s="45"/>
      <c r="I891" s="45"/>
      <c r="J891" s="198"/>
    </row>
    <row r="892" spans="3:10">
      <c r="C892" s="47"/>
      <c r="D892" s="47"/>
      <c r="E892" s="47"/>
      <c r="F892" s="46"/>
      <c r="G892" s="45"/>
      <c r="H892" s="45"/>
      <c r="I892" s="45"/>
      <c r="J892" s="198"/>
    </row>
    <row r="893" spans="3:10">
      <c r="C893" s="47"/>
      <c r="D893" s="47"/>
      <c r="E893" s="47"/>
      <c r="F893" s="46"/>
      <c r="G893" s="45"/>
      <c r="H893" s="45"/>
      <c r="I893" s="45"/>
      <c r="J893" s="198"/>
    </row>
    <row r="894" spans="3:10">
      <c r="C894" s="47"/>
      <c r="D894" s="47"/>
      <c r="E894" s="44"/>
      <c r="F894" s="46"/>
      <c r="G894" s="28"/>
      <c r="H894" s="28"/>
      <c r="I894" s="28"/>
      <c r="J894" s="198"/>
    </row>
    <row r="895" spans="3:10" hidden="1">
      <c r="C895" s="47"/>
      <c r="D895" s="47"/>
      <c r="E895" s="47"/>
      <c r="F895" s="46"/>
      <c r="G895" s="45"/>
      <c r="H895" s="45"/>
      <c r="I895" s="45"/>
      <c r="J895" s="198"/>
    </row>
    <row r="896" spans="3:10" hidden="1">
      <c r="C896" s="47"/>
      <c r="D896" s="47"/>
      <c r="E896" s="47"/>
      <c r="F896" s="46"/>
      <c r="G896" s="45"/>
      <c r="H896" s="45"/>
      <c r="I896" s="45"/>
      <c r="J896" s="198"/>
    </row>
    <row r="897" spans="3:10" hidden="1">
      <c r="C897" s="47"/>
      <c r="D897" s="47"/>
      <c r="E897" s="47"/>
      <c r="F897" s="46"/>
      <c r="G897" s="45"/>
      <c r="H897" s="45"/>
      <c r="I897" s="45"/>
      <c r="J897" s="198"/>
    </row>
    <row r="898" spans="3:10">
      <c r="C898" s="47"/>
      <c r="D898" s="47"/>
      <c r="E898" s="44"/>
      <c r="F898" s="46"/>
      <c r="G898" s="28"/>
      <c r="H898" s="28"/>
      <c r="I898" s="28"/>
      <c r="J898" s="198"/>
    </row>
    <row r="899" spans="3:10">
      <c r="C899" s="47"/>
      <c r="D899" s="47"/>
      <c r="E899" s="47"/>
      <c r="F899" s="46"/>
      <c r="G899" s="45"/>
      <c r="H899" s="45"/>
      <c r="I899" s="45"/>
      <c r="J899" s="198"/>
    </row>
    <row r="900" spans="3:10">
      <c r="C900" s="47"/>
      <c r="D900" s="47"/>
      <c r="E900" s="47"/>
      <c r="F900" s="46"/>
      <c r="G900" s="45"/>
      <c r="H900" s="45"/>
      <c r="I900" s="45"/>
      <c r="J900" s="198"/>
    </row>
    <row r="901" spans="3:10">
      <c r="C901" s="47"/>
      <c r="D901" s="47"/>
      <c r="E901" s="44"/>
      <c r="F901" s="46"/>
      <c r="G901" s="28"/>
      <c r="H901" s="28"/>
      <c r="I901" s="28"/>
      <c r="J901" s="198"/>
    </row>
    <row r="902" spans="3:10">
      <c r="C902" s="47"/>
      <c r="D902" s="47"/>
      <c r="E902" s="47"/>
      <c r="F902" s="46"/>
      <c r="G902" s="45"/>
      <c r="H902" s="45"/>
      <c r="I902" s="45"/>
      <c r="J902" s="198"/>
    </row>
    <row r="903" spans="3:10">
      <c r="C903" s="47"/>
      <c r="D903" s="47"/>
      <c r="E903" s="47"/>
      <c r="F903" s="46"/>
      <c r="G903" s="45"/>
      <c r="H903" s="45"/>
      <c r="I903" s="45"/>
      <c r="J903" s="198"/>
    </row>
    <row r="904" spans="3:10">
      <c r="C904" s="47"/>
      <c r="D904" s="47"/>
      <c r="E904" s="47"/>
      <c r="F904" s="46"/>
      <c r="G904" s="45"/>
      <c r="H904" s="45"/>
      <c r="I904" s="45"/>
      <c r="J904" s="198"/>
    </row>
    <row r="905" spans="3:10">
      <c r="C905" s="47"/>
      <c r="D905" s="47"/>
      <c r="E905" s="47"/>
      <c r="F905" s="46"/>
      <c r="G905" s="45"/>
      <c r="H905" s="45"/>
      <c r="I905" s="45"/>
      <c r="J905" s="198"/>
    </row>
    <row r="906" spans="3:10">
      <c r="C906" s="47"/>
      <c r="D906" s="47"/>
      <c r="E906" s="44"/>
      <c r="F906" s="46"/>
      <c r="G906" s="28"/>
      <c r="H906" s="28"/>
      <c r="I906" s="28"/>
      <c r="J906" s="198"/>
    </row>
    <row r="907" spans="3:10">
      <c r="C907" s="47"/>
      <c r="D907" s="47"/>
      <c r="E907" s="47"/>
      <c r="F907" s="46"/>
      <c r="G907" s="45"/>
      <c r="H907" s="45"/>
      <c r="I907" s="45"/>
      <c r="J907" s="198"/>
    </row>
    <row r="908" spans="3:10">
      <c r="C908" s="47"/>
      <c r="D908" s="47"/>
      <c r="E908" s="47"/>
      <c r="F908" s="46"/>
      <c r="G908" s="45"/>
      <c r="H908" s="45"/>
      <c r="I908" s="45"/>
      <c r="J908" s="198"/>
    </row>
    <row r="909" spans="3:10">
      <c r="C909" s="47"/>
      <c r="D909" s="47"/>
      <c r="E909" s="47"/>
      <c r="F909" s="46"/>
      <c r="G909" s="45"/>
      <c r="H909" s="45"/>
      <c r="I909" s="45"/>
      <c r="J909" s="198"/>
    </row>
    <row r="910" spans="3:10">
      <c r="C910" s="47"/>
      <c r="D910" s="47"/>
      <c r="E910" s="44"/>
      <c r="F910" s="46"/>
      <c r="G910" s="28"/>
      <c r="H910" s="28"/>
      <c r="I910" s="28"/>
      <c r="J910" s="198"/>
    </row>
    <row r="911" spans="3:10">
      <c r="C911" s="47"/>
      <c r="D911" s="47"/>
      <c r="E911" s="47"/>
      <c r="F911" s="46"/>
      <c r="G911" s="45"/>
      <c r="H911" s="45"/>
      <c r="I911" s="45"/>
      <c r="J911" s="198"/>
    </row>
    <row r="912" spans="3:10">
      <c r="J912" s="198"/>
    </row>
    <row r="913" spans="10:10">
      <c r="J913" s="198"/>
    </row>
    <row r="914" spans="10:10">
      <c r="J914" s="198"/>
    </row>
    <row r="915" spans="10:10">
      <c r="J915" s="198"/>
    </row>
    <row r="916" spans="10:10">
      <c r="J916" s="198"/>
    </row>
    <row r="917" spans="10:10">
      <c r="J917" s="198"/>
    </row>
    <row r="918" spans="10:10">
      <c r="J918" s="198"/>
    </row>
    <row r="919" spans="10:10">
      <c r="J919" s="198"/>
    </row>
    <row r="920" spans="10:10">
      <c r="J920" s="198"/>
    </row>
    <row r="921" spans="10:10">
      <c r="J921" s="198"/>
    </row>
    <row r="922" spans="10:10">
      <c r="J922" s="198"/>
    </row>
    <row r="923" spans="10:10">
      <c r="J923" s="198"/>
    </row>
    <row r="924" spans="10:10">
      <c r="J924" s="198"/>
    </row>
    <row r="925" spans="10:10">
      <c r="J925" s="198"/>
    </row>
    <row r="926" spans="10:10">
      <c r="J926" s="198"/>
    </row>
    <row r="927" spans="10:10">
      <c r="J927" s="198"/>
    </row>
  </sheetData>
  <autoFilter ref="A1:H359"/>
  <mergeCells count="273">
    <mergeCell ref="K135:K139"/>
    <mergeCell ref="K110:K114"/>
    <mergeCell ref="K115:K119"/>
    <mergeCell ref="K2:K6"/>
    <mergeCell ref="K7:K11"/>
    <mergeCell ref="K12:K16"/>
    <mergeCell ref="K17:K21"/>
    <mergeCell ref="K22:K26"/>
    <mergeCell ref="K196:K200"/>
    <mergeCell ref="K170:K174"/>
    <mergeCell ref="K175:K179"/>
    <mergeCell ref="K155:K159"/>
    <mergeCell ref="K160:K164"/>
    <mergeCell ref="K165:K169"/>
    <mergeCell ref="K180:K185"/>
    <mergeCell ref="K186:K190"/>
    <mergeCell ref="K191:K195"/>
    <mergeCell ref="K201:K205"/>
    <mergeCell ref="K206:K210"/>
    <mergeCell ref="K211:K215"/>
    <mergeCell ref="K105:K109"/>
    <mergeCell ref="K27:K32"/>
    <mergeCell ref="K40:K44"/>
    <mergeCell ref="K45:K49"/>
    <mergeCell ref="K50:K54"/>
    <mergeCell ref="K60:K64"/>
    <mergeCell ref="K65:K69"/>
    <mergeCell ref="K70:K74"/>
    <mergeCell ref="K75:K79"/>
    <mergeCell ref="K55:K59"/>
    <mergeCell ref="K80:K84"/>
    <mergeCell ref="K85:K89"/>
    <mergeCell ref="K90:K94"/>
    <mergeCell ref="K95:K99"/>
    <mergeCell ref="K100:K104"/>
    <mergeCell ref="K120:K124"/>
    <mergeCell ref="K125:K129"/>
    <mergeCell ref="K130:K134"/>
    <mergeCell ref="K140:K144"/>
    <mergeCell ref="K145:K149"/>
    <mergeCell ref="K150:K154"/>
    <mergeCell ref="K533:K538"/>
    <mergeCell ref="K261:K265"/>
    <mergeCell ref="K266:K270"/>
    <mergeCell ref="K271:K275"/>
    <mergeCell ref="K276:K280"/>
    <mergeCell ref="K281:K285"/>
    <mergeCell ref="K286:K290"/>
    <mergeCell ref="K480:K486"/>
    <mergeCell ref="K421:K425"/>
    <mergeCell ref="K375:K379"/>
    <mergeCell ref="K390:K394"/>
    <mergeCell ref="K305:K309"/>
    <mergeCell ref="K310:K314"/>
    <mergeCell ref="K291:K295"/>
    <mergeCell ref="K345:K350"/>
    <mergeCell ref="K354:K359"/>
    <mergeCell ref="K360:K365"/>
    <mergeCell ref="K369:K374"/>
    <mergeCell ref="K383:K389"/>
    <mergeCell ref="K398:K403"/>
    <mergeCell ref="K404:K411"/>
    <mergeCell ref="K412:K417"/>
    <mergeCell ref="K216:K220"/>
    <mergeCell ref="K221:K225"/>
    <mergeCell ref="K226:K230"/>
    <mergeCell ref="K241:K245"/>
    <mergeCell ref="K246:K250"/>
    <mergeCell ref="K251:K255"/>
    <mergeCell ref="K256:K260"/>
    <mergeCell ref="K231:K235"/>
    <mergeCell ref="K236:K240"/>
    <mergeCell ref="L2:L6"/>
    <mergeCell ref="L7:L11"/>
    <mergeCell ref="L12:L16"/>
    <mergeCell ref="L17:L21"/>
    <mergeCell ref="L22:L26"/>
    <mergeCell ref="K33:K39"/>
    <mergeCell ref="K525:K532"/>
    <mergeCell ref="K433:K438"/>
    <mergeCell ref="K439:K443"/>
    <mergeCell ref="K447:K453"/>
    <mergeCell ref="K457:K462"/>
    <mergeCell ref="K466:K471"/>
    <mergeCell ref="K490:K495"/>
    <mergeCell ref="K496:K500"/>
    <mergeCell ref="K504:K510"/>
    <mergeCell ref="K511:K515"/>
    <mergeCell ref="K519:K524"/>
    <mergeCell ref="K472:K475"/>
    <mergeCell ref="K476:K479"/>
    <mergeCell ref="K426:K429"/>
    <mergeCell ref="K296:K304"/>
    <mergeCell ref="K315:K321"/>
    <mergeCell ref="K325:K330"/>
    <mergeCell ref="K331:K344"/>
    <mergeCell ref="L55:L59"/>
    <mergeCell ref="L60:L64"/>
    <mergeCell ref="L65:L69"/>
    <mergeCell ref="L70:L74"/>
    <mergeCell ref="L75:L79"/>
    <mergeCell ref="L27:L32"/>
    <mergeCell ref="L33:L39"/>
    <mergeCell ref="L40:L44"/>
    <mergeCell ref="L45:L49"/>
    <mergeCell ref="L50:L54"/>
    <mergeCell ref="L105:L109"/>
    <mergeCell ref="L110:L114"/>
    <mergeCell ref="L115:L119"/>
    <mergeCell ref="L120:L124"/>
    <mergeCell ref="L125:L129"/>
    <mergeCell ref="L80:L84"/>
    <mergeCell ref="L85:L89"/>
    <mergeCell ref="L90:L94"/>
    <mergeCell ref="L95:L99"/>
    <mergeCell ref="L100:L104"/>
    <mergeCell ref="L155:L159"/>
    <mergeCell ref="L160:L164"/>
    <mergeCell ref="L165:L169"/>
    <mergeCell ref="L170:L174"/>
    <mergeCell ref="L175:L179"/>
    <mergeCell ref="L130:L134"/>
    <mergeCell ref="L135:L139"/>
    <mergeCell ref="L140:L144"/>
    <mergeCell ref="L145:L149"/>
    <mergeCell ref="L150:L154"/>
    <mergeCell ref="L206:L210"/>
    <mergeCell ref="L211:L215"/>
    <mergeCell ref="L216:L220"/>
    <mergeCell ref="L221:L225"/>
    <mergeCell ref="L226:L230"/>
    <mergeCell ref="L180:L185"/>
    <mergeCell ref="L186:L190"/>
    <mergeCell ref="L191:L195"/>
    <mergeCell ref="L196:L200"/>
    <mergeCell ref="L201:L205"/>
    <mergeCell ref="L256:L260"/>
    <mergeCell ref="L261:L265"/>
    <mergeCell ref="L266:L270"/>
    <mergeCell ref="L271:L275"/>
    <mergeCell ref="L276:L280"/>
    <mergeCell ref="L231:L235"/>
    <mergeCell ref="L236:L240"/>
    <mergeCell ref="L241:L245"/>
    <mergeCell ref="L246:L250"/>
    <mergeCell ref="L251:L255"/>
    <mergeCell ref="L310:L314"/>
    <mergeCell ref="L315:L321"/>
    <mergeCell ref="L325:L330"/>
    <mergeCell ref="L331:L344"/>
    <mergeCell ref="L345:L350"/>
    <mergeCell ref="L281:L285"/>
    <mergeCell ref="L286:L290"/>
    <mergeCell ref="L291:L295"/>
    <mergeCell ref="L296:L304"/>
    <mergeCell ref="L305:L309"/>
    <mergeCell ref="L390:L394"/>
    <mergeCell ref="L398:L403"/>
    <mergeCell ref="L404:L411"/>
    <mergeCell ref="L412:L417"/>
    <mergeCell ref="L421:L425"/>
    <mergeCell ref="L354:L359"/>
    <mergeCell ref="L360:L365"/>
    <mergeCell ref="L369:L374"/>
    <mergeCell ref="L375:L379"/>
    <mergeCell ref="L383:L389"/>
    <mergeCell ref="L519:L524"/>
    <mergeCell ref="L525:L532"/>
    <mergeCell ref="L466:L471"/>
    <mergeCell ref="L472:L475"/>
    <mergeCell ref="L476:L479"/>
    <mergeCell ref="L480:L486"/>
    <mergeCell ref="L490:L495"/>
    <mergeCell ref="L426:L429"/>
    <mergeCell ref="L433:L438"/>
    <mergeCell ref="L439:L443"/>
    <mergeCell ref="L447:L453"/>
    <mergeCell ref="L457:L462"/>
    <mergeCell ref="M80:M84"/>
    <mergeCell ref="M85:M89"/>
    <mergeCell ref="M90:M94"/>
    <mergeCell ref="M95:M99"/>
    <mergeCell ref="M100:M104"/>
    <mergeCell ref="L533:L538"/>
    <mergeCell ref="M2:M6"/>
    <mergeCell ref="M7:M11"/>
    <mergeCell ref="M12:M16"/>
    <mergeCell ref="M17:M21"/>
    <mergeCell ref="M22:M26"/>
    <mergeCell ref="M27:M32"/>
    <mergeCell ref="M33:M39"/>
    <mergeCell ref="M40:M44"/>
    <mergeCell ref="M45:M49"/>
    <mergeCell ref="M50:M54"/>
    <mergeCell ref="M55:M59"/>
    <mergeCell ref="M60:M64"/>
    <mergeCell ref="M65:M69"/>
    <mergeCell ref="M70:M74"/>
    <mergeCell ref="M75:M79"/>
    <mergeCell ref="L496:L500"/>
    <mergeCell ref="L504:L510"/>
    <mergeCell ref="L511:L515"/>
    <mergeCell ref="M130:M134"/>
    <mergeCell ref="M135:M139"/>
    <mergeCell ref="M140:M144"/>
    <mergeCell ref="M145:M149"/>
    <mergeCell ref="M150:M154"/>
    <mergeCell ref="M105:M109"/>
    <mergeCell ref="M110:M114"/>
    <mergeCell ref="M115:M119"/>
    <mergeCell ref="M120:M124"/>
    <mergeCell ref="M125:M129"/>
    <mergeCell ref="M180:M185"/>
    <mergeCell ref="M186:M190"/>
    <mergeCell ref="M191:M195"/>
    <mergeCell ref="M196:M200"/>
    <mergeCell ref="M201:M205"/>
    <mergeCell ref="M155:M159"/>
    <mergeCell ref="M160:M164"/>
    <mergeCell ref="M165:M169"/>
    <mergeCell ref="M170:M174"/>
    <mergeCell ref="M175:M179"/>
    <mergeCell ref="M231:M235"/>
    <mergeCell ref="M236:M240"/>
    <mergeCell ref="M241:M245"/>
    <mergeCell ref="M246:M250"/>
    <mergeCell ref="M251:M255"/>
    <mergeCell ref="M206:M210"/>
    <mergeCell ref="M211:M215"/>
    <mergeCell ref="M216:M220"/>
    <mergeCell ref="M221:M225"/>
    <mergeCell ref="M226:M230"/>
    <mergeCell ref="M281:M285"/>
    <mergeCell ref="M286:M290"/>
    <mergeCell ref="M291:M295"/>
    <mergeCell ref="M296:M304"/>
    <mergeCell ref="M305:M309"/>
    <mergeCell ref="M256:M260"/>
    <mergeCell ref="M261:M265"/>
    <mergeCell ref="M266:M270"/>
    <mergeCell ref="M271:M275"/>
    <mergeCell ref="M276:M280"/>
    <mergeCell ref="M354:M359"/>
    <mergeCell ref="M360:M365"/>
    <mergeCell ref="M369:M374"/>
    <mergeCell ref="M375:M379"/>
    <mergeCell ref="M383:M389"/>
    <mergeCell ref="M310:M314"/>
    <mergeCell ref="M315:M321"/>
    <mergeCell ref="M325:M330"/>
    <mergeCell ref="M331:M344"/>
    <mergeCell ref="M345:M350"/>
    <mergeCell ref="M426:M429"/>
    <mergeCell ref="M433:M438"/>
    <mergeCell ref="M439:M443"/>
    <mergeCell ref="M447:M453"/>
    <mergeCell ref="M457:M462"/>
    <mergeCell ref="M390:M394"/>
    <mergeCell ref="M398:M403"/>
    <mergeCell ref="M404:M411"/>
    <mergeCell ref="M412:M417"/>
    <mergeCell ref="M421:M425"/>
    <mergeCell ref="M533:M538"/>
    <mergeCell ref="M496:M500"/>
    <mergeCell ref="M504:M510"/>
    <mergeCell ref="M511:M515"/>
    <mergeCell ref="M519:M524"/>
    <mergeCell ref="M525:M532"/>
    <mergeCell ref="M466:M471"/>
    <mergeCell ref="M472:M475"/>
    <mergeCell ref="M476:M479"/>
    <mergeCell ref="M480:M486"/>
    <mergeCell ref="M490:M495"/>
  </mergeCells>
  <conditionalFormatting sqref="E199 E147:E148 E31 E99 E190 E21:E27 E248:E249 E307:E308 E101 E202:E205 E179 E214:E215 E192:E193 E209:E210 E170:E174 E164:E168 E15 E493 E491">
    <cfRule type="cellIs" dxfId="4217" priority="742" operator="equal">
      <formula>"TBA"</formula>
    </cfRule>
  </conditionalFormatting>
  <conditionalFormatting sqref="E163">
    <cfRule type="cellIs" dxfId="4216" priority="741" operator="equal">
      <formula>"TBA"</formula>
    </cfRule>
  </conditionalFormatting>
  <conditionalFormatting sqref="E98">
    <cfRule type="cellIs" dxfId="4215" priority="736" operator="equal">
      <formula>"TBA"</formula>
    </cfRule>
  </conditionalFormatting>
  <conditionalFormatting sqref="E212:E213">
    <cfRule type="cellIs" dxfId="4214" priority="740" operator="equal">
      <formula>"TBA"</formula>
    </cfRule>
  </conditionalFormatting>
  <conditionalFormatting sqref="E68">
    <cfRule type="cellIs" dxfId="4213" priority="738" operator="equal">
      <formula>"TBA"</formula>
    </cfRule>
  </conditionalFormatting>
  <conditionalFormatting sqref="E96">
    <cfRule type="cellIs" dxfId="4212" priority="732" operator="equal">
      <formula>"TBA"</formula>
    </cfRule>
  </conditionalFormatting>
  <conditionalFormatting sqref="E98 G98:H98">
    <cfRule type="cellIs" dxfId="4211" priority="737" operator="equal">
      <formula>"tba"</formula>
    </cfRule>
  </conditionalFormatting>
  <conditionalFormatting sqref="E136:E137">
    <cfRule type="cellIs" dxfId="4210" priority="733" operator="equal">
      <formula>"TBA"</formula>
    </cfRule>
  </conditionalFormatting>
  <conditionalFormatting sqref="E19">
    <cfRule type="cellIs" dxfId="4209" priority="728" operator="equal">
      <formula>"TBA"</formula>
    </cfRule>
  </conditionalFormatting>
  <conditionalFormatting sqref="E97">
    <cfRule type="cellIs" dxfId="4208" priority="730" operator="equal">
      <formula>"TBA"</formula>
    </cfRule>
  </conditionalFormatting>
  <conditionalFormatting sqref="E97 G97:H97">
    <cfRule type="cellIs" dxfId="4207" priority="731" operator="equal">
      <formula>"tba"</formula>
    </cfRule>
  </conditionalFormatting>
  <conditionalFormatting sqref="E125">
    <cfRule type="cellIs" dxfId="4206" priority="724" operator="equal">
      <formula>"TBA"</formula>
    </cfRule>
  </conditionalFormatting>
  <conditionalFormatting sqref="E67">
    <cfRule type="cellIs" dxfId="4205" priority="726" operator="equal">
      <formula>"TBA"</formula>
    </cfRule>
  </conditionalFormatting>
  <conditionalFormatting sqref="E4">
    <cfRule type="cellIs" dxfId="4204" priority="721" operator="equal">
      <formula>"TBA"</formula>
    </cfRule>
  </conditionalFormatting>
  <conditionalFormatting sqref="E12">
    <cfRule type="cellIs" dxfId="4203" priority="719" operator="equal">
      <formula>"TBA"</formula>
    </cfRule>
  </conditionalFormatting>
  <conditionalFormatting sqref="G12:H12 E12">
    <cfRule type="cellIs" dxfId="4202" priority="720" operator="equal">
      <formula>"tba"</formula>
    </cfRule>
  </conditionalFormatting>
  <conditionalFormatting sqref="E17">
    <cfRule type="cellIs" dxfId="4201" priority="713" operator="equal">
      <formula>"TBA"</formula>
    </cfRule>
  </conditionalFormatting>
  <conditionalFormatting sqref="E28:E29">
    <cfRule type="cellIs" dxfId="4200" priority="712" operator="equal">
      <formula>"TBA"</formula>
    </cfRule>
  </conditionalFormatting>
  <conditionalFormatting sqref="E2">
    <cfRule type="cellIs" dxfId="4199" priority="710" operator="equal">
      <formula>"TBA"</formula>
    </cfRule>
  </conditionalFormatting>
  <conditionalFormatting sqref="G43:H43 E43">
    <cfRule type="cellIs" dxfId="4198" priority="709" operator="equal">
      <formula>"tba"</formula>
    </cfRule>
  </conditionalFormatting>
  <conditionalFormatting sqref="E43">
    <cfRule type="cellIs" dxfId="4197" priority="708" operator="equal">
      <formula>"TBA"</formula>
    </cfRule>
  </conditionalFormatting>
  <conditionalFormatting sqref="E78">
    <cfRule type="cellIs" dxfId="4196" priority="703" operator="equal">
      <formula>"TBA"</formula>
    </cfRule>
  </conditionalFormatting>
  <conditionalFormatting sqref="G78:H78 E78">
    <cfRule type="cellIs" dxfId="4195" priority="704" operator="equal">
      <formula>"tba"</formula>
    </cfRule>
  </conditionalFormatting>
  <conditionalFormatting sqref="E76:E77">
    <cfRule type="cellIs" dxfId="4194" priority="700" operator="equal">
      <formula>"TBA"</formula>
    </cfRule>
  </conditionalFormatting>
  <conditionalFormatting sqref="E115:E116">
    <cfRule type="cellIs" dxfId="4193" priority="697" operator="equal">
      <formula>"TBA"</formula>
    </cfRule>
  </conditionalFormatting>
  <conditionalFormatting sqref="E156">
    <cfRule type="cellIs" dxfId="4192" priority="695" operator="equal">
      <formula>"TBA"</formula>
    </cfRule>
  </conditionalFormatting>
  <conditionalFormatting sqref="G156:H156 E156">
    <cfRule type="cellIs" dxfId="4191" priority="696" operator="equal">
      <formula>"tba"</formula>
    </cfRule>
  </conditionalFormatting>
  <conditionalFormatting sqref="E154:E155">
    <cfRule type="cellIs" dxfId="4190" priority="692" operator="equal">
      <formula>"TBA"</formula>
    </cfRule>
  </conditionalFormatting>
  <conditionalFormatting sqref="E253">
    <cfRule type="cellIs" dxfId="4189" priority="690" operator="equal">
      <formula>"TBA"</formula>
    </cfRule>
  </conditionalFormatting>
  <conditionalFormatting sqref="G253:H253 E253">
    <cfRule type="cellIs" dxfId="4188" priority="691" operator="equal">
      <formula>"tba"</formula>
    </cfRule>
  </conditionalFormatting>
  <conditionalFormatting sqref="E60">
    <cfRule type="cellIs" dxfId="4187" priority="685" operator="equal">
      <formula>"TBA"</formula>
    </cfRule>
  </conditionalFormatting>
  <conditionalFormatting sqref="E169">
    <cfRule type="cellIs" dxfId="4186" priority="680" operator="equal">
      <formula>"TBA"</formula>
    </cfRule>
  </conditionalFormatting>
  <conditionalFormatting sqref="E11">
    <cfRule type="cellIs" dxfId="4185" priority="673" operator="equal">
      <formula>"TBA"</formula>
    </cfRule>
  </conditionalFormatting>
  <conditionalFormatting sqref="G11:H11">
    <cfRule type="cellIs" dxfId="4184" priority="674" operator="equal">
      <formula>"tba"</formula>
    </cfRule>
  </conditionalFormatting>
  <conditionalFormatting sqref="E9">
    <cfRule type="cellIs" dxfId="4183" priority="671" operator="equal">
      <formula>"TBA"</formula>
    </cfRule>
  </conditionalFormatting>
  <conditionalFormatting sqref="E66">
    <cfRule type="cellIs" dxfId="4182" priority="669" operator="equal">
      <formula>"TBA"</formula>
    </cfRule>
  </conditionalFormatting>
  <conditionalFormatting sqref="E64">
    <cfRule type="cellIs" dxfId="4181" priority="670" operator="equal">
      <formula>"TBA"</formula>
    </cfRule>
  </conditionalFormatting>
  <conditionalFormatting sqref="E62:E63">
    <cfRule type="cellIs" dxfId="4180" priority="664" operator="equal">
      <formula>"TBA"</formula>
    </cfRule>
  </conditionalFormatting>
  <conditionalFormatting sqref="E105:E106">
    <cfRule type="cellIs" dxfId="4179" priority="667" operator="equal">
      <formula>"TBA"</formula>
    </cfRule>
  </conditionalFormatting>
  <conditionalFormatting sqref="E104">
    <cfRule type="cellIs" dxfId="4178" priority="668" operator="equal">
      <formula>"TBA"</formula>
    </cfRule>
  </conditionalFormatting>
  <conditionalFormatting sqref="E140:E141 E143:E144">
    <cfRule type="cellIs" dxfId="4177" priority="666" operator="equal">
      <formula>"TBA"</formula>
    </cfRule>
  </conditionalFormatting>
  <conditionalFormatting sqref="E188:E189">
    <cfRule type="cellIs" dxfId="4176" priority="665" operator="equal">
      <formula>"TBA"</formula>
    </cfRule>
  </conditionalFormatting>
  <conditionalFormatting sqref="E61">
    <cfRule type="cellIs" dxfId="4175" priority="662" operator="equal">
      <formula>"TBA"</formula>
    </cfRule>
  </conditionalFormatting>
  <conditionalFormatting sqref="E138 E140">
    <cfRule type="cellIs" dxfId="4174" priority="661" operator="equal">
      <formula>"TBA"</formula>
    </cfRule>
  </conditionalFormatting>
  <conditionalFormatting sqref="E34">
    <cfRule type="cellIs" dxfId="4173" priority="656" operator="equal">
      <formula>"TBA"</formula>
    </cfRule>
  </conditionalFormatting>
  <conditionalFormatting sqref="E32:E33">
    <cfRule type="cellIs" dxfId="4172" priority="655" operator="equal">
      <formula>"TBA"</formula>
    </cfRule>
  </conditionalFormatting>
  <conditionalFormatting sqref="E70">
    <cfRule type="cellIs" dxfId="4171" priority="654" operator="equal">
      <formula>"TBA"</formula>
    </cfRule>
  </conditionalFormatting>
  <conditionalFormatting sqref="E69">
    <cfRule type="cellIs" dxfId="4170" priority="653" operator="equal">
      <formula>"TBA"</formula>
    </cfRule>
  </conditionalFormatting>
  <conditionalFormatting sqref="E103">
    <cfRule type="cellIs" dxfId="4169" priority="652" operator="equal">
      <formula>"TBA"</formula>
    </cfRule>
  </conditionalFormatting>
  <conditionalFormatting sqref="E102">
    <cfRule type="cellIs" dxfId="4168" priority="651" operator="equal">
      <formula>"TBA"</formula>
    </cfRule>
  </conditionalFormatting>
  <conditionalFormatting sqref="E135">
    <cfRule type="cellIs" dxfId="4167" priority="648" operator="equal">
      <formula>"TBA"</formula>
    </cfRule>
  </conditionalFormatting>
  <conditionalFormatting sqref="E134">
    <cfRule type="cellIs" dxfId="4166" priority="647" operator="equal">
      <formula>"TBA"</formula>
    </cfRule>
  </conditionalFormatting>
  <conditionalFormatting sqref="E146">
    <cfRule type="cellIs" dxfId="4165" priority="646" operator="equal">
      <formula>"TBA"</formula>
    </cfRule>
  </conditionalFormatting>
  <conditionalFormatting sqref="E145">
    <cfRule type="cellIs" dxfId="4164" priority="645" operator="equal">
      <formula>"TBA"</formula>
    </cfRule>
  </conditionalFormatting>
  <conditionalFormatting sqref="E195 E198">
    <cfRule type="cellIs" dxfId="4163" priority="644" operator="equal">
      <formula>"TBA"</formula>
    </cfRule>
  </conditionalFormatting>
  <conditionalFormatting sqref="E194">
    <cfRule type="cellIs" dxfId="4162" priority="643" operator="equal">
      <formula>"TBA"</formula>
    </cfRule>
  </conditionalFormatting>
  <conditionalFormatting sqref="E44">
    <cfRule type="cellIs" dxfId="4161" priority="642" operator="equal">
      <formula>"TBA"</formula>
    </cfRule>
  </conditionalFormatting>
  <conditionalFormatting sqref="E79:E81">
    <cfRule type="cellIs" dxfId="4160" priority="641" operator="equal">
      <formula>"TBA"</formula>
    </cfRule>
  </conditionalFormatting>
  <conditionalFormatting sqref="E118:E121">
    <cfRule type="cellIs" dxfId="4159" priority="639" operator="equal">
      <formula>"TBA"</formula>
    </cfRule>
  </conditionalFormatting>
  <conditionalFormatting sqref="E157:E160">
    <cfRule type="cellIs" dxfId="4158" priority="638" operator="equal">
      <formula>"TBA"</formula>
    </cfRule>
  </conditionalFormatting>
  <conditionalFormatting sqref="E254">
    <cfRule type="cellIs" dxfId="4157" priority="637" operator="equal">
      <formula>"TBA"</formula>
    </cfRule>
  </conditionalFormatting>
  <conditionalFormatting sqref="E49">
    <cfRule type="cellIs" dxfId="4156" priority="636" operator="equal">
      <formula>"TBA"</formula>
    </cfRule>
  </conditionalFormatting>
  <conditionalFormatting sqref="E83">
    <cfRule type="cellIs" dxfId="4155" priority="631" operator="equal">
      <formula>"TBA"</formula>
    </cfRule>
  </conditionalFormatting>
  <conditionalFormatting sqref="E84">
    <cfRule type="cellIs" dxfId="4154" priority="633" operator="equal">
      <formula>"TBA"</formula>
    </cfRule>
  </conditionalFormatting>
  <conditionalFormatting sqref="E129">
    <cfRule type="cellIs" dxfId="4153" priority="629" operator="equal">
      <formula>"TBA"</formula>
    </cfRule>
  </conditionalFormatting>
  <conditionalFormatting sqref="E127:E128">
    <cfRule type="cellIs" dxfId="4152" priority="630" operator="equal">
      <formula>"TBA"</formula>
    </cfRule>
  </conditionalFormatting>
  <conditionalFormatting sqref="E54">
    <cfRule type="cellIs" dxfId="4151" priority="625" operator="equal">
      <formula>"TBA"</formula>
    </cfRule>
  </conditionalFormatting>
  <conditionalFormatting sqref="E274">
    <cfRule type="cellIs" dxfId="4150" priority="626" operator="equal">
      <formula>"TBA"</formula>
    </cfRule>
  </conditionalFormatting>
  <conditionalFormatting sqref="E275">
    <cfRule type="cellIs" dxfId="4149" priority="627" operator="equal">
      <formula>"TBA"</formula>
    </cfRule>
  </conditionalFormatting>
  <conditionalFormatting sqref="E280">
    <cfRule type="cellIs" dxfId="4148" priority="623" operator="equal">
      <formula>"TBA"</formula>
    </cfRule>
  </conditionalFormatting>
  <conditionalFormatting sqref="E130:E133">
    <cfRule type="cellIs" dxfId="4147" priority="624" operator="equal">
      <formula>"TBA"</formula>
    </cfRule>
  </conditionalFormatting>
  <conditionalFormatting sqref="E122">
    <cfRule type="cellIs" dxfId="4146" priority="621" operator="equal">
      <formula>"TBA"</formula>
    </cfRule>
  </conditionalFormatting>
  <conditionalFormatting sqref="E123:E124">
    <cfRule type="cellIs" dxfId="4145" priority="619" operator="equal">
      <formula>"TBA"</formula>
    </cfRule>
  </conditionalFormatting>
  <conditionalFormatting sqref="E264:E265">
    <cfRule type="cellIs" dxfId="4144" priority="614" operator="equal">
      <formula>"TBA"</formula>
    </cfRule>
  </conditionalFormatting>
  <conditionalFormatting sqref="E295">
    <cfRule type="cellIs" dxfId="4143" priority="599" operator="equal">
      <formula>"TBA"</formula>
    </cfRule>
  </conditionalFormatting>
  <conditionalFormatting sqref="E323">
    <cfRule type="cellIs" dxfId="4142" priority="593" operator="equal">
      <formula>"TBA"</formula>
    </cfRule>
  </conditionalFormatting>
  <conditionalFormatting sqref="E322">
    <cfRule type="cellIs" dxfId="4141" priority="592" operator="equal">
      <formula>"TBA"</formula>
    </cfRule>
  </conditionalFormatting>
  <conditionalFormatting sqref="E320:E321">
    <cfRule type="cellIs" dxfId="4140" priority="591" operator="equal">
      <formula>"TBA"</formula>
    </cfRule>
  </conditionalFormatting>
  <conditionalFormatting sqref="E879">
    <cfRule type="cellIs" dxfId="4139" priority="169" operator="equal">
      <formula>"TBA"</formula>
    </cfRule>
  </conditionalFormatting>
  <conditionalFormatting sqref="E59">
    <cfRule type="cellIs" dxfId="4138" priority="588" operator="equal">
      <formula>"TBA"</formula>
    </cfRule>
  </conditionalFormatting>
  <conditionalFormatting sqref="E161">
    <cfRule type="cellIs" dxfId="4137" priority="571" operator="equal">
      <formula>"TBA"</formula>
    </cfRule>
  </conditionalFormatting>
  <conditionalFormatting sqref="E94">
    <cfRule type="cellIs" dxfId="4136" priority="567" operator="equal">
      <formula>"TBA"</formula>
    </cfRule>
  </conditionalFormatting>
  <conditionalFormatting sqref="E3">
    <cfRule type="cellIs" dxfId="4135" priority="568" operator="equal">
      <formula>"TBA"</formula>
    </cfRule>
  </conditionalFormatting>
  <conditionalFormatting sqref="E93">
    <cfRule type="cellIs" dxfId="4134" priority="565" operator="equal">
      <formula>"TBA"</formula>
    </cfRule>
  </conditionalFormatting>
  <conditionalFormatting sqref="E91">
    <cfRule type="cellIs" dxfId="4133" priority="564" operator="equal">
      <formula>"TBA"</formula>
    </cfRule>
  </conditionalFormatting>
  <conditionalFormatting sqref="E92 G92:H92">
    <cfRule type="cellIs" dxfId="4132" priority="563" operator="equal">
      <formula>"tba"</formula>
    </cfRule>
  </conditionalFormatting>
  <conditionalFormatting sqref="E92">
    <cfRule type="cellIs" dxfId="4131" priority="562" operator="equal">
      <formula>"TBA"</formula>
    </cfRule>
  </conditionalFormatting>
  <conditionalFormatting sqref="E328">
    <cfRule type="cellIs" dxfId="4130" priority="557" operator="equal">
      <formula>"TBA"</formula>
    </cfRule>
  </conditionalFormatting>
  <conditionalFormatting sqref="E327">
    <cfRule type="cellIs" dxfId="4129" priority="555" operator="equal">
      <formula>"TBA"</formula>
    </cfRule>
  </conditionalFormatting>
  <conditionalFormatting sqref="E324">
    <cfRule type="cellIs" dxfId="4128" priority="558" operator="equal">
      <formula>"TBA"</formula>
    </cfRule>
  </conditionalFormatting>
  <conditionalFormatting sqref="E329">
    <cfRule type="cellIs" dxfId="4127" priority="554" operator="equal">
      <formula>"TBA"</formula>
    </cfRule>
  </conditionalFormatting>
  <conditionalFormatting sqref="E342">
    <cfRule type="cellIs" dxfId="4126" priority="553" operator="equal">
      <formula>"TBA"</formula>
    </cfRule>
  </conditionalFormatting>
  <conditionalFormatting sqref="E341">
    <cfRule type="cellIs" dxfId="4125" priority="552" operator="equal">
      <formula>"TBA"</formula>
    </cfRule>
  </conditionalFormatting>
  <conditionalFormatting sqref="E330">
    <cfRule type="cellIs" dxfId="4124" priority="551" operator="equal">
      <formula>"TBA"</formula>
    </cfRule>
  </conditionalFormatting>
  <conditionalFormatting sqref="E343:E344">
    <cfRule type="cellIs" dxfId="4123" priority="549" operator="equal">
      <formula>"TBA"</formula>
    </cfRule>
  </conditionalFormatting>
  <conditionalFormatting sqref="E1">
    <cfRule type="cellIs" dxfId="4122" priority="135" operator="equal">
      <formula>"TBA"</formula>
    </cfRule>
  </conditionalFormatting>
  <conditionalFormatting sqref="E352">
    <cfRule type="cellIs" dxfId="4121" priority="544" operator="equal">
      <formula>"TBA"</formula>
    </cfRule>
  </conditionalFormatting>
  <conditionalFormatting sqref="E351">
    <cfRule type="cellIs" dxfId="4120" priority="543" operator="equal">
      <formula>"TBA"</formula>
    </cfRule>
  </conditionalFormatting>
  <conditionalFormatting sqref="E350">
    <cfRule type="cellIs" dxfId="4119" priority="542" operator="equal">
      <formula>"TBA"</formula>
    </cfRule>
  </conditionalFormatting>
  <conditionalFormatting sqref="E359">
    <cfRule type="cellIs" dxfId="4118" priority="541" operator="equal">
      <formula>"TBA"</formula>
    </cfRule>
  </conditionalFormatting>
  <conditionalFormatting sqref="E353 E357">
    <cfRule type="cellIs" dxfId="4117" priority="540" operator="equal">
      <formula>"TBA"</formula>
    </cfRule>
  </conditionalFormatting>
  <conditionalFormatting sqref="E363">
    <cfRule type="cellIs" dxfId="4116" priority="536" operator="equal">
      <formula>"TBA"</formula>
    </cfRule>
  </conditionalFormatting>
  <conditionalFormatting sqref="E367">
    <cfRule type="cellIs" dxfId="4115" priority="535" operator="equal">
      <formula>"TBA"</formula>
    </cfRule>
  </conditionalFormatting>
  <conditionalFormatting sqref="E368">
    <cfRule type="cellIs" dxfId="4114" priority="531" operator="equal">
      <formula>"TBA"</formula>
    </cfRule>
  </conditionalFormatting>
  <conditionalFormatting sqref="E366">
    <cfRule type="cellIs" dxfId="4113" priority="534" operator="equal">
      <formula>"TBA"</formula>
    </cfRule>
  </conditionalFormatting>
  <conditionalFormatting sqref="E364:E365">
    <cfRule type="cellIs" dxfId="4112" priority="533" operator="equal">
      <formula>"TBA"</formula>
    </cfRule>
  </conditionalFormatting>
  <conditionalFormatting sqref="E374">
    <cfRule type="cellIs" dxfId="4111" priority="530" operator="equal">
      <formula>"TBA"</formula>
    </cfRule>
  </conditionalFormatting>
  <conditionalFormatting sqref="E373">
    <cfRule type="cellIs" dxfId="4110" priority="529" operator="equal">
      <formula>"TBA"</formula>
    </cfRule>
  </conditionalFormatting>
  <conditionalFormatting sqref="E371:E372">
    <cfRule type="cellIs" dxfId="4109" priority="528" operator="equal">
      <formula>"TBA"</formula>
    </cfRule>
  </conditionalFormatting>
  <conditionalFormatting sqref="E381">
    <cfRule type="cellIs" dxfId="4108" priority="526" operator="equal">
      <formula>"TBA"</formula>
    </cfRule>
  </conditionalFormatting>
  <conditionalFormatting sqref="E380">
    <cfRule type="cellIs" dxfId="4107" priority="525" operator="equal">
      <formula>"TBA"</formula>
    </cfRule>
  </conditionalFormatting>
  <conditionalFormatting sqref="E378:E379">
    <cfRule type="cellIs" dxfId="4106" priority="524" operator="equal">
      <formula>"TBA"</formula>
    </cfRule>
  </conditionalFormatting>
  <conditionalFormatting sqref="E382">
    <cfRule type="cellIs" dxfId="4105" priority="522" operator="equal">
      <formula>"TBA"</formula>
    </cfRule>
  </conditionalFormatting>
  <conditionalFormatting sqref="E387">
    <cfRule type="cellIs" dxfId="4104" priority="520" operator="equal">
      <formula>"TBA"</formula>
    </cfRule>
  </conditionalFormatting>
  <conditionalFormatting sqref="E388">
    <cfRule type="cellIs" dxfId="4103" priority="521" operator="equal">
      <formula>"TBA"</formula>
    </cfRule>
  </conditionalFormatting>
  <conditionalFormatting sqref="E385:E386">
    <cfRule type="cellIs" dxfId="4102" priority="519" operator="equal">
      <formula>"TBA"</formula>
    </cfRule>
  </conditionalFormatting>
  <conditionalFormatting sqref="E389">
    <cfRule type="cellIs" dxfId="4101" priority="518" operator="equal">
      <formula>"TBA"</formula>
    </cfRule>
  </conditionalFormatting>
  <conditionalFormatting sqref="E395">
    <cfRule type="cellIs" dxfId="4100" priority="516" operator="equal">
      <formula>"TBA"</formula>
    </cfRule>
  </conditionalFormatting>
  <conditionalFormatting sqref="E396">
    <cfRule type="cellIs" dxfId="4099" priority="517" operator="equal">
      <formula>"TBA"</formula>
    </cfRule>
  </conditionalFormatting>
  <conditionalFormatting sqref="E394">
    <cfRule type="cellIs" dxfId="4098" priority="515" operator="equal">
      <formula>"TBA"</formula>
    </cfRule>
  </conditionalFormatting>
  <conditionalFormatting sqref="E397">
    <cfRule type="cellIs" dxfId="4097" priority="513" operator="equal">
      <formula>"TBA"</formula>
    </cfRule>
  </conditionalFormatting>
  <conditionalFormatting sqref="E402">
    <cfRule type="cellIs" dxfId="4096" priority="509" operator="equal">
      <formula>"TBA"</formula>
    </cfRule>
  </conditionalFormatting>
  <conditionalFormatting sqref="E406">
    <cfRule type="cellIs" dxfId="4095" priority="508" operator="equal">
      <formula>"TBA"</formula>
    </cfRule>
  </conditionalFormatting>
  <conditionalFormatting sqref="E405">
    <cfRule type="cellIs" dxfId="4094" priority="507" operator="equal">
      <formula>"TBA"</formula>
    </cfRule>
  </conditionalFormatting>
  <conditionalFormatting sqref="E403">
    <cfRule type="cellIs" dxfId="4093" priority="506" operator="equal">
      <formula>"TBA"</formula>
    </cfRule>
  </conditionalFormatting>
  <conditionalFormatting sqref="E407 E411">
    <cfRule type="cellIs" dxfId="4092" priority="504" operator="equal">
      <formula>"TBA"</formula>
    </cfRule>
  </conditionalFormatting>
  <conditionalFormatting sqref="E414">
    <cfRule type="cellIs" dxfId="4091" priority="503" operator="equal">
      <formula>"TBA"</formula>
    </cfRule>
  </conditionalFormatting>
  <conditionalFormatting sqref="E419">
    <cfRule type="cellIs" dxfId="4090" priority="499" operator="equal">
      <formula>"TBA"</formula>
    </cfRule>
  </conditionalFormatting>
  <conditionalFormatting sqref="E415">
    <cfRule type="cellIs" dxfId="4089" priority="500" operator="equal">
      <formula>"TBA"</formula>
    </cfRule>
  </conditionalFormatting>
  <conditionalFormatting sqref="E418">
    <cfRule type="cellIs" dxfId="4088" priority="498" operator="equal">
      <formula>"TBA"</formula>
    </cfRule>
  </conditionalFormatting>
  <conditionalFormatting sqref="E416:E417">
    <cfRule type="cellIs" dxfId="4087" priority="497" operator="equal">
      <formula>"TBA"</formula>
    </cfRule>
  </conditionalFormatting>
  <conditionalFormatting sqref="E425">
    <cfRule type="cellIs" dxfId="4086" priority="496" operator="equal">
      <formula>"TBA"</formula>
    </cfRule>
  </conditionalFormatting>
  <conditionalFormatting sqref="E420">
    <cfRule type="cellIs" dxfId="4085" priority="495" operator="equal">
      <formula>"TBA"</formula>
    </cfRule>
  </conditionalFormatting>
  <conditionalFormatting sqref="E430">
    <cfRule type="cellIs" dxfId="4084" priority="489" operator="equal">
      <formula>"TBA"</formula>
    </cfRule>
  </conditionalFormatting>
  <conditionalFormatting sqref="E431">
    <cfRule type="cellIs" dxfId="4083" priority="490" operator="equal">
      <formula>"TBA"</formula>
    </cfRule>
  </conditionalFormatting>
  <conditionalFormatting sqref="E428:E429">
    <cfRule type="cellIs" dxfId="4082" priority="488" operator="equal">
      <formula>"TBA"</formula>
    </cfRule>
  </conditionalFormatting>
  <conditionalFormatting sqref="E432:E433">
    <cfRule type="cellIs" dxfId="4081" priority="486" operator="equal">
      <formula>"TBA"</formula>
    </cfRule>
  </conditionalFormatting>
  <conditionalFormatting sqref="E434">
    <cfRule type="cellIs" dxfId="4080" priority="487" operator="equal">
      <formula>"TBA"</formula>
    </cfRule>
  </conditionalFormatting>
  <conditionalFormatting sqref="E438">
    <cfRule type="cellIs" dxfId="4079" priority="485" operator="equal">
      <formula>"TBA"</formula>
    </cfRule>
  </conditionalFormatting>
  <conditionalFormatting sqref="E439">
    <cfRule type="cellIs" dxfId="4078" priority="482" operator="equal">
      <formula>"TBA"</formula>
    </cfRule>
  </conditionalFormatting>
  <conditionalFormatting sqref="E435">
    <cfRule type="cellIs" dxfId="4077" priority="483" operator="equal">
      <formula>"TBA"</formula>
    </cfRule>
  </conditionalFormatting>
  <conditionalFormatting sqref="E445">
    <cfRule type="cellIs" dxfId="4076" priority="481" operator="equal">
      <formula>"TBA"</formula>
    </cfRule>
  </conditionalFormatting>
  <conditionalFormatting sqref="E442:E443">
    <cfRule type="cellIs" dxfId="4075" priority="479" operator="equal">
      <formula>"TBA"</formula>
    </cfRule>
  </conditionalFormatting>
  <conditionalFormatting sqref="E444">
    <cfRule type="cellIs" dxfId="4074" priority="480" operator="equal">
      <formula>"TBA"</formula>
    </cfRule>
  </conditionalFormatting>
  <conditionalFormatting sqref="E446">
    <cfRule type="cellIs" dxfId="4073" priority="477" operator="equal">
      <formula>"TBA"</formula>
    </cfRule>
  </conditionalFormatting>
  <conditionalFormatting sqref="E452">
    <cfRule type="cellIs" dxfId="4072" priority="476" operator="equal">
      <formula>"TBA"</formula>
    </cfRule>
  </conditionalFormatting>
  <conditionalFormatting sqref="E451">
    <cfRule type="cellIs" dxfId="4071" priority="475" operator="equal">
      <formula>"TBA"</formula>
    </cfRule>
  </conditionalFormatting>
  <conditionalFormatting sqref="E449:E450">
    <cfRule type="cellIs" dxfId="4070" priority="474" operator="equal">
      <formula>"TBA"</formula>
    </cfRule>
  </conditionalFormatting>
  <conditionalFormatting sqref="E453">
    <cfRule type="cellIs" dxfId="4069" priority="473" operator="equal">
      <formula>"TBA"</formula>
    </cfRule>
  </conditionalFormatting>
  <conditionalFormatting sqref="E455">
    <cfRule type="cellIs" dxfId="4068" priority="472" operator="equal">
      <formula>"TBA"</formula>
    </cfRule>
  </conditionalFormatting>
  <conditionalFormatting sqref="E454">
    <cfRule type="cellIs" dxfId="4067" priority="471" operator="equal">
      <formula>"TBA"</formula>
    </cfRule>
  </conditionalFormatting>
  <conditionalFormatting sqref="E458">
    <cfRule type="cellIs" dxfId="4066" priority="469" operator="equal">
      <formula>"TBA"</formula>
    </cfRule>
  </conditionalFormatting>
  <conditionalFormatting sqref="E456">
    <cfRule type="cellIs" dxfId="4065" priority="468" operator="equal">
      <formula>"TBA"</formula>
    </cfRule>
  </conditionalFormatting>
  <conditionalFormatting sqref="E460">
    <cfRule type="cellIs" dxfId="4064" priority="467" operator="equal">
      <formula>"TBA"</formula>
    </cfRule>
  </conditionalFormatting>
  <conditionalFormatting sqref="E459">
    <cfRule type="cellIs" dxfId="4063" priority="466" operator="equal">
      <formula>"TBA"</formula>
    </cfRule>
  </conditionalFormatting>
  <conditionalFormatting sqref="E461">
    <cfRule type="cellIs" dxfId="4062" priority="464" operator="equal">
      <formula>"TBA"</formula>
    </cfRule>
  </conditionalFormatting>
  <conditionalFormatting sqref="E463">
    <cfRule type="cellIs" dxfId="4061" priority="462" operator="equal">
      <formula>"TBA"</formula>
    </cfRule>
  </conditionalFormatting>
  <conditionalFormatting sqref="E464">
    <cfRule type="cellIs" dxfId="4060" priority="463" operator="equal">
      <formula>"TBA"</formula>
    </cfRule>
  </conditionalFormatting>
  <conditionalFormatting sqref="E462">
    <cfRule type="cellIs" dxfId="4059" priority="461" operator="equal">
      <formula>"TBA"</formula>
    </cfRule>
  </conditionalFormatting>
  <conditionalFormatting sqref="E480">
    <cfRule type="cellIs" dxfId="4058" priority="460" operator="equal">
      <formula>"TBA"</formula>
    </cfRule>
  </conditionalFormatting>
  <conditionalFormatting sqref="E483">
    <cfRule type="cellIs" dxfId="4057" priority="458" operator="equal">
      <formula>"TBA"</formula>
    </cfRule>
  </conditionalFormatting>
  <conditionalFormatting sqref="E465 E471:E479">
    <cfRule type="cellIs" dxfId="4056" priority="459" operator="equal">
      <formula>"TBA"</formula>
    </cfRule>
  </conditionalFormatting>
  <conditionalFormatting sqref="E482">
    <cfRule type="cellIs" dxfId="4055" priority="457" operator="equal">
      <formula>"TBA"</formula>
    </cfRule>
  </conditionalFormatting>
  <conditionalFormatting sqref="E488">
    <cfRule type="cellIs" dxfId="4054" priority="455" operator="equal">
      <formula>"TBA"</formula>
    </cfRule>
  </conditionalFormatting>
  <conditionalFormatting sqref="E481">
    <cfRule type="cellIs" dxfId="4053" priority="456" operator="equal">
      <formula>"TBA"</formula>
    </cfRule>
  </conditionalFormatting>
  <conditionalFormatting sqref="E487">
    <cfRule type="cellIs" dxfId="4052" priority="454" operator="equal">
      <formula>"TBA"</formula>
    </cfRule>
  </conditionalFormatting>
  <conditionalFormatting sqref="E485:E486">
    <cfRule type="cellIs" dxfId="4051" priority="453" operator="equal">
      <formula>"TBA"</formula>
    </cfRule>
  </conditionalFormatting>
  <conditionalFormatting sqref="E490">
    <cfRule type="cellIs" dxfId="4050" priority="452" operator="equal">
      <formula>"TBA"</formula>
    </cfRule>
  </conditionalFormatting>
  <conditionalFormatting sqref="E489">
    <cfRule type="cellIs" dxfId="4049" priority="451" operator="equal">
      <formula>"TBA"</formula>
    </cfRule>
  </conditionalFormatting>
  <conditionalFormatting sqref="E495">
    <cfRule type="cellIs" dxfId="4048" priority="450" operator="equal">
      <formula>"TBA"</formula>
    </cfRule>
  </conditionalFormatting>
  <conditionalFormatting sqref="E494">
    <cfRule type="cellIs" dxfId="4047" priority="449" operator="equal">
      <formula>"TBA"</formula>
    </cfRule>
  </conditionalFormatting>
  <conditionalFormatting sqref="E496">
    <cfRule type="cellIs" dxfId="4046" priority="447" operator="equal">
      <formula>"TBA"</formula>
    </cfRule>
  </conditionalFormatting>
  <conditionalFormatting sqref="E502">
    <cfRule type="cellIs" dxfId="4045" priority="446" operator="equal">
      <formula>"TBA"</formula>
    </cfRule>
  </conditionalFormatting>
  <conditionalFormatting sqref="E501">
    <cfRule type="cellIs" dxfId="4044" priority="445" operator="equal">
      <formula>"TBA"</formula>
    </cfRule>
  </conditionalFormatting>
  <conditionalFormatting sqref="E499:E500">
    <cfRule type="cellIs" dxfId="4043" priority="444" operator="equal">
      <formula>"TBA"</formula>
    </cfRule>
  </conditionalFormatting>
  <conditionalFormatting sqref="E503">
    <cfRule type="cellIs" dxfId="4042" priority="442" operator="equal">
      <formula>"TBA"</formula>
    </cfRule>
  </conditionalFormatting>
  <conditionalFormatting sqref="E509">
    <cfRule type="cellIs" dxfId="4041" priority="441" operator="equal">
      <formula>"TBA"</formula>
    </cfRule>
  </conditionalFormatting>
  <conditionalFormatting sqref="E508">
    <cfRule type="cellIs" dxfId="4040" priority="440" operator="equal">
      <formula>"TBA"</formula>
    </cfRule>
  </conditionalFormatting>
  <conditionalFormatting sqref="E510">
    <cfRule type="cellIs" dxfId="4039" priority="438" operator="equal">
      <formula>"TBA"</formula>
    </cfRule>
  </conditionalFormatting>
  <conditionalFormatting sqref="E517">
    <cfRule type="cellIs" dxfId="4038" priority="437" operator="equal">
      <formula>"TBA"</formula>
    </cfRule>
  </conditionalFormatting>
  <conditionalFormatting sqref="E516">
    <cfRule type="cellIs" dxfId="4037" priority="436" operator="equal">
      <formula>"TBA"</formula>
    </cfRule>
  </conditionalFormatting>
  <conditionalFormatting sqref="E518">
    <cfRule type="cellIs" dxfId="4036" priority="435" operator="equal">
      <formula>"TBA"</formula>
    </cfRule>
  </conditionalFormatting>
  <conditionalFormatting sqref="E522">
    <cfRule type="cellIs" dxfId="4035" priority="434" operator="equal">
      <formula>"TBA"</formula>
    </cfRule>
  </conditionalFormatting>
  <conditionalFormatting sqref="E521">
    <cfRule type="cellIs" dxfId="4034" priority="433" operator="equal">
      <formula>"TBA"</formula>
    </cfRule>
  </conditionalFormatting>
  <conditionalFormatting sqref="E523">
    <cfRule type="cellIs" dxfId="4033" priority="431" operator="equal">
      <formula>"TBA"</formula>
    </cfRule>
  </conditionalFormatting>
  <conditionalFormatting sqref="E526">
    <cfRule type="cellIs" dxfId="4032" priority="429" operator="equal">
      <formula>"TBA"</formula>
    </cfRule>
  </conditionalFormatting>
  <conditionalFormatting sqref="E527">
    <cfRule type="cellIs" dxfId="4031" priority="430" operator="equal">
      <formula>"TBA"</formula>
    </cfRule>
  </conditionalFormatting>
  <conditionalFormatting sqref="E524">
    <cfRule type="cellIs" dxfId="4030" priority="428" operator="equal">
      <formula>"TBA"</formula>
    </cfRule>
  </conditionalFormatting>
  <conditionalFormatting sqref="E535">
    <cfRule type="cellIs" dxfId="4029" priority="426" operator="equal">
      <formula>"TBA"</formula>
    </cfRule>
  </conditionalFormatting>
  <conditionalFormatting sqref="E528 E532">
    <cfRule type="cellIs" dxfId="4028" priority="427" operator="equal">
      <formula>"TBA"</formula>
    </cfRule>
  </conditionalFormatting>
  <conditionalFormatting sqref="E534">
    <cfRule type="cellIs" dxfId="4027" priority="424" operator="equal">
      <formula>"TBA"</formula>
    </cfRule>
  </conditionalFormatting>
  <conditionalFormatting sqref="E540">
    <cfRule type="cellIs" dxfId="4026" priority="422" operator="equal">
      <formula>"TBA"</formula>
    </cfRule>
  </conditionalFormatting>
  <conditionalFormatting sqref="E536">
    <cfRule type="cellIs" dxfId="4025" priority="423" operator="equal">
      <formula>"TBA"</formula>
    </cfRule>
  </conditionalFormatting>
  <conditionalFormatting sqref="E539">
    <cfRule type="cellIs" dxfId="4024" priority="421" operator="equal">
      <formula>"TBA"</formula>
    </cfRule>
  </conditionalFormatting>
  <conditionalFormatting sqref="E537:E538">
    <cfRule type="cellIs" dxfId="4023" priority="420" operator="equal">
      <formula>"TBA"</formula>
    </cfRule>
  </conditionalFormatting>
  <conditionalFormatting sqref="E543">
    <cfRule type="cellIs" dxfId="4022" priority="419" operator="equal">
      <formula>"TBA"</formula>
    </cfRule>
  </conditionalFormatting>
  <conditionalFormatting sqref="E541:E542">
    <cfRule type="cellIs" dxfId="4021" priority="418" operator="equal">
      <formula>"TBA"</formula>
    </cfRule>
  </conditionalFormatting>
  <conditionalFormatting sqref="E547">
    <cfRule type="cellIs" dxfId="4020" priority="417" operator="equal">
      <formula>"TBA"</formula>
    </cfRule>
  </conditionalFormatting>
  <conditionalFormatting sqref="E546">
    <cfRule type="cellIs" dxfId="4019" priority="416" operator="equal">
      <formula>"TBA"</formula>
    </cfRule>
  </conditionalFormatting>
  <conditionalFormatting sqref="E544:E545">
    <cfRule type="cellIs" dxfId="4018" priority="415" operator="equal">
      <formula>"TBA"</formula>
    </cfRule>
  </conditionalFormatting>
  <conditionalFormatting sqref="E548">
    <cfRule type="cellIs" dxfId="4017" priority="414" operator="equal">
      <formula>"TBA"</formula>
    </cfRule>
  </conditionalFormatting>
  <conditionalFormatting sqref="E552">
    <cfRule type="cellIs" dxfId="4016" priority="413" operator="equal">
      <formula>"TBA"</formula>
    </cfRule>
  </conditionalFormatting>
  <conditionalFormatting sqref="E551">
    <cfRule type="cellIs" dxfId="4015" priority="412" operator="equal">
      <formula>"TBA"</formula>
    </cfRule>
  </conditionalFormatting>
  <conditionalFormatting sqref="E549:E550">
    <cfRule type="cellIs" dxfId="4014" priority="411" operator="equal">
      <formula>"TBA"</formula>
    </cfRule>
  </conditionalFormatting>
  <conditionalFormatting sqref="E555">
    <cfRule type="cellIs" dxfId="4013" priority="410" operator="equal">
      <formula>"TBA"</formula>
    </cfRule>
  </conditionalFormatting>
  <conditionalFormatting sqref="E553:E554">
    <cfRule type="cellIs" dxfId="4012" priority="409" operator="equal">
      <formula>"TBA"</formula>
    </cfRule>
  </conditionalFormatting>
  <conditionalFormatting sqref="E559">
    <cfRule type="cellIs" dxfId="4011" priority="408" operator="equal">
      <formula>"TBA"</formula>
    </cfRule>
  </conditionalFormatting>
  <conditionalFormatting sqref="E558">
    <cfRule type="cellIs" dxfId="4010" priority="407" operator="equal">
      <formula>"TBA"</formula>
    </cfRule>
  </conditionalFormatting>
  <conditionalFormatting sqref="E556:E557">
    <cfRule type="cellIs" dxfId="4009" priority="406" operator="equal">
      <formula>"TBA"</formula>
    </cfRule>
  </conditionalFormatting>
  <conditionalFormatting sqref="E563">
    <cfRule type="cellIs" dxfId="4008" priority="405" operator="equal">
      <formula>"TBA"</formula>
    </cfRule>
  </conditionalFormatting>
  <conditionalFormatting sqref="E562">
    <cfRule type="cellIs" dxfId="4007" priority="404" operator="equal">
      <formula>"TBA"</formula>
    </cfRule>
  </conditionalFormatting>
  <conditionalFormatting sqref="E560:E561">
    <cfRule type="cellIs" dxfId="4006" priority="403" operator="equal">
      <formula>"TBA"</formula>
    </cfRule>
  </conditionalFormatting>
  <conditionalFormatting sqref="E566">
    <cfRule type="cellIs" dxfId="4005" priority="402" operator="equal">
      <formula>"TBA"</formula>
    </cfRule>
  </conditionalFormatting>
  <conditionalFormatting sqref="E564:E565">
    <cfRule type="cellIs" dxfId="4004" priority="401" operator="equal">
      <formula>"TBA"</formula>
    </cfRule>
  </conditionalFormatting>
  <conditionalFormatting sqref="E570">
    <cfRule type="cellIs" dxfId="4003" priority="400" operator="equal">
      <formula>"TBA"</formula>
    </cfRule>
  </conditionalFormatting>
  <conditionalFormatting sqref="E569">
    <cfRule type="cellIs" dxfId="4002" priority="399" operator="equal">
      <formula>"TBA"</formula>
    </cfRule>
  </conditionalFormatting>
  <conditionalFormatting sqref="E567:E568">
    <cfRule type="cellIs" dxfId="4001" priority="398" operator="equal">
      <formula>"TBA"</formula>
    </cfRule>
  </conditionalFormatting>
  <conditionalFormatting sqref="E571">
    <cfRule type="cellIs" dxfId="4000" priority="397" operator="equal">
      <formula>"TBA"</formula>
    </cfRule>
  </conditionalFormatting>
  <conditionalFormatting sqref="E575">
    <cfRule type="cellIs" dxfId="3999" priority="396" operator="equal">
      <formula>"TBA"</formula>
    </cfRule>
  </conditionalFormatting>
  <conditionalFormatting sqref="E574">
    <cfRule type="cellIs" dxfId="3998" priority="395" operator="equal">
      <formula>"TBA"</formula>
    </cfRule>
  </conditionalFormatting>
  <conditionalFormatting sqref="E572:E573">
    <cfRule type="cellIs" dxfId="3997" priority="394" operator="equal">
      <formula>"TBA"</formula>
    </cfRule>
  </conditionalFormatting>
  <conditionalFormatting sqref="E578">
    <cfRule type="cellIs" dxfId="3996" priority="393" operator="equal">
      <formula>"TBA"</formula>
    </cfRule>
  </conditionalFormatting>
  <conditionalFormatting sqref="E576:E577">
    <cfRule type="cellIs" dxfId="3995" priority="392" operator="equal">
      <formula>"TBA"</formula>
    </cfRule>
  </conditionalFormatting>
  <conditionalFormatting sqref="E582">
    <cfRule type="cellIs" dxfId="3994" priority="391" operator="equal">
      <formula>"TBA"</formula>
    </cfRule>
  </conditionalFormatting>
  <conditionalFormatting sqref="E581">
    <cfRule type="cellIs" dxfId="3993" priority="390" operator="equal">
      <formula>"TBA"</formula>
    </cfRule>
  </conditionalFormatting>
  <conditionalFormatting sqref="E579:E580">
    <cfRule type="cellIs" dxfId="3992" priority="389" operator="equal">
      <formula>"TBA"</formula>
    </cfRule>
  </conditionalFormatting>
  <conditionalFormatting sqref="E583">
    <cfRule type="cellIs" dxfId="3991" priority="388" operator="equal">
      <formula>"TBA"</formula>
    </cfRule>
  </conditionalFormatting>
  <conditionalFormatting sqref="E587">
    <cfRule type="cellIs" dxfId="3990" priority="387" operator="equal">
      <formula>"TBA"</formula>
    </cfRule>
  </conditionalFormatting>
  <conditionalFormatting sqref="E586">
    <cfRule type="cellIs" dxfId="3989" priority="386" operator="equal">
      <formula>"TBA"</formula>
    </cfRule>
  </conditionalFormatting>
  <conditionalFormatting sqref="E584:E585">
    <cfRule type="cellIs" dxfId="3988" priority="385" operator="equal">
      <formula>"TBA"</formula>
    </cfRule>
  </conditionalFormatting>
  <conditionalFormatting sqref="E590">
    <cfRule type="cellIs" dxfId="3987" priority="384" operator="equal">
      <formula>"TBA"</formula>
    </cfRule>
  </conditionalFormatting>
  <conditionalFormatting sqref="E588:E589">
    <cfRule type="cellIs" dxfId="3986" priority="383" operator="equal">
      <formula>"TBA"</formula>
    </cfRule>
  </conditionalFormatting>
  <conditionalFormatting sqref="E594">
    <cfRule type="cellIs" dxfId="3985" priority="382" operator="equal">
      <formula>"TBA"</formula>
    </cfRule>
  </conditionalFormatting>
  <conditionalFormatting sqref="E593">
    <cfRule type="cellIs" dxfId="3984" priority="381" operator="equal">
      <formula>"TBA"</formula>
    </cfRule>
  </conditionalFormatting>
  <conditionalFormatting sqref="E591:E592">
    <cfRule type="cellIs" dxfId="3983" priority="380" operator="equal">
      <formula>"TBA"</formula>
    </cfRule>
  </conditionalFormatting>
  <conditionalFormatting sqref="E595">
    <cfRule type="cellIs" dxfId="3982" priority="379" operator="equal">
      <formula>"TBA"</formula>
    </cfRule>
  </conditionalFormatting>
  <conditionalFormatting sqref="E599">
    <cfRule type="cellIs" dxfId="3981" priority="378" operator="equal">
      <formula>"TBA"</formula>
    </cfRule>
  </conditionalFormatting>
  <conditionalFormatting sqref="E598">
    <cfRule type="cellIs" dxfId="3980" priority="377" operator="equal">
      <formula>"TBA"</formula>
    </cfRule>
  </conditionalFormatting>
  <conditionalFormatting sqref="E596:E597">
    <cfRule type="cellIs" dxfId="3979" priority="376" operator="equal">
      <formula>"TBA"</formula>
    </cfRule>
  </conditionalFormatting>
  <conditionalFormatting sqref="E602">
    <cfRule type="cellIs" dxfId="3978" priority="375" operator="equal">
      <formula>"TBA"</formula>
    </cfRule>
  </conditionalFormatting>
  <conditionalFormatting sqref="E600:E601">
    <cfRule type="cellIs" dxfId="3977" priority="374" operator="equal">
      <formula>"TBA"</formula>
    </cfRule>
  </conditionalFormatting>
  <conditionalFormatting sqref="E606">
    <cfRule type="cellIs" dxfId="3976" priority="373" operator="equal">
      <formula>"TBA"</formula>
    </cfRule>
  </conditionalFormatting>
  <conditionalFormatting sqref="E605">
    <cfRule type="cellIs" dxfId="3975" priority="372" operator="equal">
      <formula>"TBA"</formula>
    </cfRule>
  </conditionalFormatting>
  <conditionalFormatting sqref="E603:E604">
    <cfRule type="cellIs" dxfId="3974" priority="371" operator="equal">
      <formula>"TBA"</formula>
    </cfRule>
  </conditionalFormatting>
  <conditionalFormatting sqref="E607">
    <cfRule type="cellIs" dxfId="3973" priority="370" operator="equal">
      <formula>"TBA"</formula>
    </cfRule>
  </conditionalFormatting>
  <conditionalFormatting sqref="E611">
    <cfRule type="cellIs" dxfId="3972" priority="369" operator="equal">
      <formula>"TBA"</formula>
    </cfRule>
  </conditionalFormatting>
  <conditionalFormatting sqref="E610">
    <cfRule type="cellIs" dxfId="3971" priority="368" operator="equal">
      <formula>"TBA"</formula>
    </cfRule>
  </conditionalFormatting>
  <conditionalFormatting sqref="E608:E609">
    <cfRule type="cellIs" dxfId="3970" priority="367" operator="equal">
      <formula>"TBA"</formula>
    </cfRule>
  </conditionalFormatting>
  <conditionalFormatting sqref="E614">
    <cfRule type="cellIs" dxfId="3969" priority="366" operator="equal">
      <formula>"TBA"</formula>
    </cfRule>
  </conditionalFormatting>
  <conditionalFormatting sqref="E612:E613">
    <cfRule type="cellIs" dxfId="3968" priority="365" operator="equal">
      <formula>"TBA"</formula>
    </cfRule>
  </conditionalFormatting>
  <conditionalFormatting sqref="E618">
    <cfRule type="cellIs" dxfId="3967" priority="364" operator="equal">
      <formula>"TBA"</formula>
    </cfRule>
  </conditionalFormatting>
  <conditionalFormatting sqref="E617">
    <cfRule type="cellIs" dxfId="3966" priority="363" operator="equal">
      <formula>"TBA"</formula>
    </cfRule>
  </conditionalFormatting>
  <conditionalFormatting sqref="E615:E616">
    <cfRule type="cellIs" dxfId="3965" priority="362" operator="equal">
      <formula>"TBA"</formula>
    </cfRule>
  </conditionalFormatting>
  <conditionalFormatting sqref="E619">
    <cfRule type="cellIs" dxfId="3964" priority="361" operator="equal">
      <formula>"TBA"</formula>
    </cfRule>
  </conditionalFormatting>
  <conditionalFormatting sqref="E623">
    <cfRule type="cellIs" dxfId="3963" priority="360" operator="equal">
      <formula>"TBA"</formula>
    </cfRule>
  </conditionalFormatting>
  <conditionalFormatting sqref="E622">
    <cfRule type="cellIs" dxfId="3962" priority="359" operator="equal">
      <formula>"TBA"</formula>
    </cfRule>
  </conditionalFormatting>
  <conditionalFormatting sqref="E620:E621">
    <cfRule type="cellIs" dxfId="3961" priority="358" operator="equal">
      <formula>"TBA"</formula>
    </cfRule>
  </conditionalFormatting>
  <conditionalFormatting sqref="E626">
    <cfRule type="cellIs" dxfId="3960" priority="357" operator="equal">
      <formula>"TBA"</formula>
    </cfRule>
  </conditionalFormatting>
  <conditionalFormatting sqref="E624:E625">
    <cfRule type="cellIs" dxfId="3959" priority="356" operator="equal">
      <formula>"TBA"</formula>
    </cfRule>
  </conditionalFormatting>
  <conditionalFormatting sqref="E630">
    <cfRule type="cellIs" dxfId="3958" priority="355" operator="equal">
      <formula>"TBA"</formula>
    </cfRule>
  </conditionalFormatting>
  <conditionalFormatting sqref="E629">
    <cfRule type="cellIs" dxfId="3957" priority="354" operator="equal">
      <formula>"TBA"</formula>
    </cfRule>
  </conditionalFormatting>
  <conditionalFormatting sqref="E627:E628">
    <cfRule type="cellIs" dxfId="3956" priority="353" operator="equal">
      <formula>"TBA"</formula>
    </cfRule>
  </conditionalFormatting>
  <conditionalFormatting sqref="E634">
    <cfRule type="cellIs" dxfId="3955" priority="352" operator="equal">
      <formula>"TBA"</formula>
    </cfRule>
  </conditionalFormatting>
  <conditionalFormatting sqref="E633">
    <cfRule type="cellIs" dxfId="3954" priority="351" operator="equal">
      <formula>"TBA"</formula>
    </cfRule>
  </conditionalFormatting>
  <conditionalFormatting sqref="E631:E632">
    <cfRule type="cellIs" dxfId="3953" priority="350" operator="equal">
      <formula>"TBA"</formula>
    </cfRule>
  </conditionalFormatting>
  <conditionalFormatting sqref="E637">
    <cfRule type="cellIs" dxfId="3952" priority="349" operator="equal">
      <formula>"TBA"</formula>
    </cfRule>
  </conditionalFormatting>
  <conditionalFormatting sqref="E635:E636">
    <cfRule type="cellIs" dxfId="3951" priority="348" operator="equal">
      <formula>"TBA"</formula>
    </cfRule>
  </conditionalFormatting>
  <conditionalFormatting sqref="E641">
    <cfRule type="cellIs" dxfId="3950" priority="347" operator="equal">
      <formula>"TBA"</formula>
    </cfRule>
  </conditionalFormatting>
  <conditionalFormatting sqref="E640">
    <cfRule type="cellIs" dxfId="3949" priority="346" operator="equal">
      <formula>"TBA"</formula>
    </cfRule>
  </conditionalFormatting>
  <conditionalFormatting sqref="E638:E639">
    <cfRule type="cellIs" dxfId="3948" priority="345" operator="equal">
      <formula>"TBA"</formula>
    </cfRule>
  </conditionalFormatting>
  <conditionalFormatting sqref="E642">
    <cfRule type="cellIs" dxfId="3947" priority="344" operator="equal">
      <formula>"TBA"</formula>
    </cfRule>
  </conditionalFormatting>
  <conditionalFormatting sqref="E646">
    <cfRule type="cellIs" dxfId="3946" priority="343" operator="equal">
      <formula>"TBA"</formula>
    </cfRule>
  </conditionalFormatting>
  <conditionalFormatting sqref="E645">
    <cfRule type="cellIs" dxfId="3945" priority="342" operator="equal">
      <formula>"TBA"</formula>
    </cfRule>
  </conditionalFormatting>
  <conditionalFormatting sqref="E643:E644">
    <cfRule type="cellIs" dxfId="3944" priority="341" operator="equal">
      <formula>"TBA"</formula>
    </cfRule>
  </conditionalFormatting>
  <conditionalFormatting sqref="E649">
    <cfRule type="cellIs" dxfId="3943" priority="340" operator="equal">
      <formula>"TBA"</formula>
    </cfRule>
  </conditionalFormatting>
  <conditionalFormatting sqref="E647:E648">
    <cfRule type="cellIs" dxfId="3942" priority="339" operator="equal">
      <formula>"TBA"</formula>
    </cfRule>
  </conditionalFormatting>
  <conditionalFormatting sqref="E653">
    <cfRule type="cellIs" dxfId="3941" priority="338" operator="equal">
      <formula>"TBA"</formula>
    </cfRule>
  </conditionalFormatting>
  <conditionalFormatting sqref="E652">
    <cfRule type="cellIs" dxfId="3940" priority="337" operator="equal">
      <formula>"TBA"</formula>
    </cfRule>
  </conditionalFormatting>
  <conditionalFormatting sqref="E650:E651">
    <cfRule type="cellIs" dxfId="3939" priority="336" operator="equal">
      <formula>"TBA"</formula>
    </cfRule>
  </conditionalFormatting>
  <conditionalFormatting sqref="E654">
    <cfRule type="cellIs" dxfId="3938" priority="335" operator="equal">
      <formula>"TBA"</formula>
    </cfRule>
  </conditionalFormatting>
  <conditionalFormatting sqref="E658">
    <cfRule type="cellIs" dxfId="3937" priority="334" operator="equal">
      <formula>"TBA"</formula>
    </cfRule>
  </conditionalFormatting>
  <conditionalFormatting sqref="E657">
    <cfRule type="cellIs" dxfId="3936" priority="333" operator="equal">
      <formula>"TBA"</formula>
    </cfRule>
  </conditionalFormatting>
  <conditionalFormatting sqref="E655:E656">
    <cfRule type="cellIs" dxfId="3935" priority="332" operator="equal">
      <formula>"TBA"</formula>
    </cfRule>
  </conditionalFormatting>
  <conditionalFormatting sqref="E661">
    <cfRule type="cellIs" dxfId="3934" priority="331" operator="equal">
      <formula>"TBA"</formula>
    </cfRule>
  </conditionalFormatting>
  <conditionalFormatting sqref="E659:E660">
    <cfRule type="cellIs" dxfId="3933" priority="330" operator="equal">
      <formula>"TBA"</formula>
    </cfRule>
  </conditionalFormatting>
  <conditionalFormatting sqref="E665">
    <cfRule type="cellIs" dxfId="3932" priority="329" operator="equal">
      <formula>"TBA"</formula>
    </cfRule>
  </conditionalFormatting>
  <conditionalFormatting sqref="E664">
    <cfRule type="cellIs" dxfId="3931" priority="328" operator="equal">
      <formula>"TBA"</formula>
    </cfRule>
  </conditionalFormatting>
  <conditionalFormatting sqref="E662:E663">
    <cfRule type="cellIs" dxfId="3930" priority="327" operator="equal">
      <formula>"TBA"</formula>
    </cfRule>
  </conditionalFormatting>
  <conditionalFormatting sqref="E666">
    <cfRule type="cellIs" dxfId="3929" priority="326" operator="equal">
      <formula>"TBA"</formula>
    </cfRule>
  </conditionalFormatting>
  <conditionalFormatting sqref="E670">
    <cfRule type="cellIs" dxfId="3928" priority="325" operator="equal">
      <formula>"TBA"</formula>
    </cfRule>
  </conditionalFormatting>
  <conditionalFormatting sqref="E669">
    <cfRule type="cellIs" dxfId="3927" priority="324" operator="equal">
      <formula>"TBA"</formula>
    </cfRule>
  </conditionalFormatting>
  <conditionalFormatting sqref="E667:E668">
    <cfRule type="cellIs" dxfId="3926" priority="323" operator="equal">
      <formula>"TBA"</formula>
    </cfRule>
  </conditionalFormatting>
  <conditionalFormatting sqref="E673">
    <cfRule type="cellIs" dxfId="3925" priority="322" operator="equal">
      <formula>"TBA"</formula>
    </cfRule>
  </conditionalFormatting>
  <conditionalFormatting sqref="E671:E672">
    <cfRule type="cellIs" dxfId="3924" priority="321" operator="equal">
      <formula>"TBA"</formula>
    </cfRule>
  </conditionalFormatting>
  <conditionalFormatting sqref="E677">
    <cfRule type="cellIs" dxfId="3923" priority="320" operator="equal">
      <formula>"TBA"</formula>
    </cfRule>
  </conditionalFormatting>
  <conditionalFormatting sqref="E676">
    <cfRule type="cellIs" dxfId="3922" priority="319" operator="equal">
      <formula>"TBA"</formula>
    </cfRule>
  </conditionalFormatting>
  <conditionalFormatting sqref="E674:E675">
    <cfRule type="cellIs" dxfId="3921" priority="318" operator="equal">
      <formula>"TBA"</formula>
    </cfRule>
  </conditionalFormatting>
  <conditionalFormatting sqref="E678">
    <cfRule type="cellIs" dxfId="3920" priority="317" operator="equal">
      <formula>"TBA"</formula>
    </cfRule>
  </conditionalFormatting>
  <conditionalFormatting sqref="E682">
    <cfRule type="cellIs" dxfId="3919" priority="316" operator="equal">
      <formula>"TBA"</formula>
    </cfRule>
  </conditionalFormatting>
  <conditionalFormatting sqref="E681">
    <cfRule type="cellIs" dxfId="3918" priority="315" operator="equal">
      <formula>"TBA"</formula>
    </cfRule>
  </conditionalFormatting>
  <conditionalFormatting sqref="E679:E680">
    <cfRule type="cellIs" dxfId="3917" priority="314" operator="equal">
      <formula>"TBA"</formula>
    </cfRule>
  </conditionalFormatting>
  <conditionalFormatting sqref="E685">
    <cfRule type="cellIs" dxfId="3916" priority="313" operator="equal">
      <formula>"TBA"</formula>
    </cfRule>
  </conditionalFormatting>
  <conditionalFormatting sqref="E683:E684">
    <cfRule type="cellIs" dxfId="3915" priority="312" operator="equal">
      <formula>"TBA"</formula>
    </cfRule>
  </conditionalFormatting>
  <conditionalFormatting sqref="E689">
    <cfRule type="cellIs" dxfId="3914" priority="311" operator="equal">
      <formula>"TBA"</formula>
    </cfRule>
  </conditionalFormatting>
  <conditionalFormatting sqref="E688">
    <cfRule type="cellIs" dxfId="3913" priority="310" operator="equal">
      <formula>"TBA"</formula>
    </cfRule>
  </conditionalFormatting>
  <conditionalFormatting sqref="E686:E687">
    <cfRule type="cellIs" dxfId="3912" priority="309" operator="equal">
      <formula>"TBA"</formula>
    </cfRule>
  </conditionalFormatting>
  <conditionalFormatting sqref="E690">
    <cfRule type="cellIs" dxfId="3911" priority="308" operator="equal">
      <formula>"TBA"</formula>
    </cfRule>
  </conditionalFormatting>
  <conditionalFormatting sqref="E694">
    <cfRule type="cellIs" dxfId="3910" priority="307" operator="equal">
      <formula>"TBA"</formula>
    </cfRule>
  </conditionalFormatting>
  <conditionalFormatting sqref="E693">
    <cfRule type="cellIs" dxfId="3909" priority="306" operator="equal">
      <formula>"TBA"</formula>
    </cfRule>
  </conditionalFormatting>
  <conditionalFormatting sqref="E691:E692">
    <cfRule type="cellIs" dxfId="3908" priority="305" operator="equal">
      <formula>"TBA"</formula>
    </cfRule>
  </conditionalFormatting>
  <conditionalFormatting sqref="E697">
    <cfRule type="cellIs" dxfId="3907" priority="304" operator="equal">
      <formula>"TBA"</formula>
    </cfRule>
  </conditionalFormatting>
  <conditionalFormatting sqref="E695:E696">
    <cfRule type="cellIs" dxfId="3906" priority="303" operator="equal">
      <formula>"TBA"</formula>
    </cfRule>
  </conditionalFormatting>
  <conditionalFormatting sqref="E701">
    <cfRule type="cellIs" dxfId="3905" priority="302" operator="equal">
      <formula>"TBA"</formula>
    </cfRule>
  </conditionalFormatting>
  <conditionalFormatting sqref="E700">
    <cfRule type="cellIs" dxfId="3904" priority="301" operator="equal">
      <formula>"TBA"</formula>
    </cfRule>
  </conditionalFormatting>
  <conditionalFormatting sqref="E698:E699">
    <cfRule type="cellIs" dxfId="3903" priority="300" operator="equal">
      <formula>"TBA"</formula>
    </cfRule>
  </conditionalFormatting>
  <conditionalFormatting sqref="E702">
    <cfRule type="cellIs" dxfId="3902" priority="299" operator="equal">
      <formula>"TBA"</formula>
    </cfRule>
  </conditionalFormatting>
  <conditionalFormatting sqref="E706">
    <cfRule type="cellIs" dxfId="3901" priority="298" operator="equal">
      <formula>"TBA"</formula>
    </cfRule>
  </conditionalFormatting>
  <conditionalFormatting sqref="E705">
    <cfRule type="cellIs" dxfId="3900" priority="297" operator="equal">
      <formula>"TBA"</formula>
    </cfRule>
  </conditionalFormatting>
  <conditionalFormatting sqref="E703:E704">
    <cfRule type="cellIs" dxfId="3899" priority="296" operator="equal">
      <formula>"TBA"</formula>
    </cfRule>
  </conditionalFormatting>
  <conditionalFormatting sqref="E709">
    <cfRule type="cellIs" dxfId="3898" priority="295" operator="equal">
      <formula>"TBA"</formula>
    </cfRule>
  </conditionalFormatting>
  <conditionalFormatting sqref="E707:E708">
    <cfRule type="cellIs" dxfId="3897" priority="294" operator="equal">
      <formula>"TBA"</formula>
    </cfRule>
  </conditionalFormatting>
  <conditionalFormatting sqref="E713">
    <cfRule type="cellIs" dxfId="3896" priority="293" operator="equal">
      <formula>"TBA"</formula>
    </cfRule>
  </conditionalFormatting>
  <conditionalFormatting sqref="E712">
    <cfRule type="cellIs" dxfId="3895" priority="292" operator="equal">
      <formula>"TBA"</formula>
    </cfRule>
  </conditionalFormatting>
  <conditionalFormatting sqref="E710:E711">
    <cfRule type="cellIs" dxfId="3894" priority="291" operator="equal">
      <formula>"TBA"</formula>
    </cfRule>
  </conditionalFormatting>
  <conditionalFormatting sqref="E714">
    <cfRule type="cellIs" dxfId="3893" priority="290" operator="equal">
      <formula>"TBA"</formula>
    </cfRule>
  </conditionalFormatting>
  <conditionalFormatting sqref="E718">
    <cfRule type="cellIs" dxfId="3892" priority="289" operator="equal">
      <formula>"TBA"</formula>
    </cfRule>
  </conditionalFormatting>
  <conditionalFormatting sqref="E717">
    <cfRule type="cellIs" dxfId="3891" priority="288" operator="equal">
      <formula>"TBA"</formula>
    </cfRule>
  </conditionalFormatting>
  <conditionalFormatting sqref="E715:E716">
    <cfRule type="cellIs" dxfId="3890" priority="287" operator="equal">
      <formula>"TBA"</formula>
    </cfRule>
  </conditionalFormatting>
  <conditionalFormatting sqref="E721">
    <cfRule type="cellIs" dxfId="3889" priority="286" operator="equal">
      <formula>"TBA"</formula>
    </cfRule>
  </conditionalFormatting>
  <conditionalFormatting sqref="E719:E720">
    <cfRule type="cellIs" dxfId="3888" priority="285" operator="equal">
      <formula>"TBA"</formula>
    </cfRule>
  </conditionalFormatting>
  <conditionalFormatting sqref="E725">
    <cfRule type="cellIs" dxfId="3887" priority="284" operator="equal">
      <formula>"TBA"</formula>
    </cfRule>
  </conditionalFormatting>
  <conditionalFormatting sqref="E724">
    <cfRule type="cellIs" dxfId="3886" priority="283" operator="equal">
      <formula>"TBA"</formula>
    </cfRule>
  </conditionalFormatting>
  <conditionalFormatting sqref="E722:E723">
    <cfRule type="cellIs" dxfId="3885" priority="282" operator="equal">
      <formula>"TBA"</formula>
    </cfRule>
  </conditionalFormatting>
  <conditionalFormatting sqref="E726">
    <cfRule type="cellIs" dxfId="3884" priority="281" operator="equal">
      <formula>"TBA"</formula>
    </cfRule>
  </conditionalFormatting>
  <conditionalFormatting sqref="E730">
    <cfRule type="cellIs" dxfId="3883" priority="280" operator="equal">
      <formula>"TBA"</formula>
    </cfRule>
  </conditionalFormatting>
  <conditionalFormatting sqref="E729">
    <cfRule type="cellIs" dxfId="3882" priority="279" operator="equal">
      <formula>"TBA"</formula>
    </cfRule>
  </conditionalFormatting>
  <conditionalFormatting sqref="E727:E728">
    <cfRule type="cellIs" dxfId="3881" priority="278" operator="equal">
      <formula>"TBA"</formula>
    </cfRule>
  </conditionalFormatting>
  <conditionalFormatting sqref="E733">
    <cfRule type="cellIs" dxfId="3880" priority="277" operator="equal">
      <formula>"TBA"</formula>
    </cfRule>
  </conditionalFormatting>
  <conditionalFormatting sqref="E731:E732">
    <cfRule type="cellIs" dxfId="3879" priority="276" operator="equal">
      <formula>"TBA"</formula>
    </cfRule>
  </conditionalFormatting>
  <conditionalFormatting sqref="E737">
    <cfRule type="cellIs" dxfId="3878" priority="275" operator="equal">
      <formula>"TBA"</formula>
    </cfRule>
  </conditionalFormatting>
  <conditionalFormatting sqref="E736">
    <cfRule type="cellIs" dxfId="3877" priority="274" operator="equal">
      <formula>"TBA"</formula>
    </cfRule>
  </conditionalFormatting>
  <conditionalFormatting sqref="E734:E735">
    <cfRule type="cellIs" dxfId="3876" priority="273" operator="equal">
      <formula>"TBA"</formula>
    </cfRule>
  </conditionalFormatting>
  <conditionalFormatting sqref="E738">
    <cfRule type="cellIs" dxfId="3875" priority="272" operator="equal">
      <formula>"TBA"</formula>
    </cfRule>
  </conditionalFormatting>
  <conditionalFormatting sqref="E742">
    <cfRule type="cellIs" dxfId="3874" priority="271" operator="equal">
      <formula>"TBA"</formula>
    </cfRule>
  </conditionalFormatting>
  <conditionalFormatting sqref="E741">
    <cfRule type="cellIs" dxfId="3873" priority="270" operator="equal">
      <formula>"TBA"</formula>
    </cfRule>
  </conditionalFormatting>
  <conditionalFormatting sqref="E739:E740">
    <cfRule type="cellIs" dxfId="3872" priority="269" operator="equal">
      <formula>"TBA"</formula>
    </cfRule>
  </conditionalFormatting>
  <conditionalFormatting sqref="E745">
    <cfRule type="cellIs" dxfId="3871" priority="268" operator="equal">
      <formula>"TBA"</formula>
    </cfRule>
  </conditionalFormatting>
  <conditionalFormatting sqref="E743:E744">
    <cfRule type="cellIs" dxfId="3870" priority="267" operator="equal">
      <formula>"TBA"</formula>
    </cfRule>
  </conditionalFormatting>
  <conditionalFormatting sqref="E749">
    <cfRule type="cellIs" dxfId="3869" priority="266" operator="equal">
      <formula>"TBA"</formula>
    </cfRule>
  </conditionalFormatting>
  <conditionalFormatting sqref="E748">
    <cfRule type="cellIs" dxfId="3868" priority="265" operator="equal">
      <formula>"TBA"</formula>
    </cfRule>
  </conditionalFormatting>
  <conditionalFormatting sqref="E746:E747">
    <cfRule type="cellIs" dxfId="3867" priority="264" operator="equal">
      <formula>"TBA"</formula>
    </cfRule>
  </conditionalFormatting>
  <conditionalFormatting sqref="E750">
    <cfRule type="cellIs" dxfId="3866" priority="263" operator="equal">
      <formula>"TBA"</formula>
    </cfRule>
  </conditionalFormatting>
  <conditionalFormatting sqref="E754">
    <cfRule type="cellIs" dxfId="3865" priority="262" operator="equal">
      <formula>"TBA"</formula>
    </cfRule>
  </conditionalFormatting>
  <conditionalFormatting sqref="E753">
    <cfRule type="cellIs" dxfId="3864" priority="261" operator="equal">
      <formula>"TBA"</formula>
    </cfRule>
  </conditionalFormatting>
  <conditionalFormatting sqref="E751:E752">
    <cfRule type="cellIs" dxfId="3863" priority="260" operator="equal">
      <formula>"TBA"</formula>
    </cfRule>
  </conditionalFormatting>
  <conditionalFormatting sqref="E757">
    <cfRule type="cellIs" dxfId="3862" priority="259" operator="equal">
      <formula>"TBA"</formula>
    </cfRule>
  </conditionalFormatting>
  <conditionalFormatting sqref="E755:E756">
    <cfRule type="cellIs" dxfId="3861" priority="258" operator="equal">
      <formula>"TBA"</formula>
    </cfRule>
  </conditionalFormatting>
  <conditionalFormatting sqref="E761">
    <cfRule type="cellIs" dxfId="3860" priority="257" operator="equal">
      <formula>"TBA"</formula>
    </cfRule>
  </conditionalFormatting>
  <conditionalFormatting sqref="E760">
    <cfRule type="cellIs" dxfId="3859" priority="256" operator="equal">
      <formula>"TBA"</formula>
    </cfRule>
  </conditionalFormatting>
  <conditionalFormatting sqref="E758:E759">
    <cfRule type="cellIs" dxfId="3858" priority="255" operator="equal">
      <formula>"TBA"</formula>
    </cfRule>
  </conditionalFormatting>
  <conditionalFormatting sqref="E762">
    <cfRule type="cellIs" dxfId="3857" priority="254" operator="equal">
      <formula>"TBA"</formula>
    </cfRule>
  </conditionalFormatting>
  <conditionalFormatting sqref="E766">
    <cfRule type="cellIs" dxfId="3856" priority="253" operator="equal">
      <formula>"TBA"</formula>
    </cfRule>
  </conditionalFormatting>
  <conditionalFormatting sqref="E765">
    <cfRule type="cellIs" dxfId="3855" priority="252" operator="equal">
      <formula>"TBA"</formula>
    </cfRule>
  </conditionalFormatting>
  <conditionalFormatting sqref="E763:E764">
    <cfRule type="cellIs" dxfId="3854" priority="251" operator="equal">
      <formula>"TBA"</formula>
    </cfRule>
  </conditionalFormatting>
  <conditionalFormatting sqref="E769">
    <cfRule type="cellIs" dxfId="3853" priority="250" operator="equal">
      <formula>"TBA"</formula>
    </cfRule>
  </conditionalFormatting>
  <conditionalFormatting sqref="E767:E768">
    <cfRule type="cellIs" dxfId="3852" priority="249" operator="equal">
      <formula>"TBA"</formula>
    </cfRule>
  </conditionalFormatting>
  <conditionalFormatting sqref="E773">
    <cfRule type="cellIs" dxfId="3851" priority="248" operator="equal">
      <formula>"TBA"</formula>
    </cfRule>
  </conditionalFormatting>
  <conditionalFormatting sqref="E772">
    <cfRule type="cellIs" dxfId="3850" priority="247" operator="equal">
      <formula>"TBA"</formula>
    </cfRule>
  </conditionalFormatting>
  <conditionalFormatting sqref="E770:E771">
    <cfRule type="cellIs" dxfId="3849" priority="246" operator="equal">
      <formula>"TBA"</formula>
    </cfRule>
  </conditionalFormatting>
  <conditionalFormatting sqref="E777">
    <cfRule type="cellIs" dxfId="3848" priority="245" operator="equal">
      <formula>"TBA"</formula>
    </cfRule>
  </conditionalFormatting>
  <conditionalFormatting sqref="E776">
    <cfRule type="cellIs" dxfId="3847" priority="244" operator="equal">
      <formula>"TBA"</formula>
    </cfRule>
  </conditionalFormatting>
  <conditionalFormatting sqref="E774:E775">
    <cfRule type="cellIs" dxfId="3846" priority="243" operator="equal">
      <formula>"TBA"</formula>
    </cfRule>
  </conditionalFormatting>
  <conditionalFormatting sqref="E780">
    <cfRule type="cellIs" dxfId="3845" priority="242" operator="equal">
      <formula>"TBA"</formula>
    </cfRule>
  </conditionalFormatting>
  <conditionalFormatting sqref="E778:E779">
    <cfRule type="cellIs" dxfId="3844" priority="241" operator="equal">
      <formula>"TBA"</formula>
    </cfRule>
  </conditionalFormatting>
  <conditionalFormatting sqref="E784">
    <cfRule type="cellIs" dxfId="3843" priority="240" operator="equal">
      <formula>"TBA"</formula>
    </cfRule>
  </conditionalFormatting>
  <conditionalFormatting sqref="E783">
    <cfRule type="cellIs" dxfId="3842" priority="239" operator="equal">
      <formula>"TBA"</formula>
    </cfRule>
  </conditionalFormatting>
  <conditionalFormatting sqref="E781:E782">
    <cfRule type="cellIs" dxfId="3841" priority="238" operator="equal">
      <formula>"TBA"</formula>
    </cfRule>
  </conditionalFormatting>
  <conditionalFormatting sqref="E785">
    <cfRule type="cellIs" dxfId="3840" priority="237" operator="equal">
      <formula>"TBA"</formula>
    </cfRule>
  </conditionalFormatting>
  <conditionalFormatting sqref="E789">
    <cfRule type="cellIs" dxfId="3839" priority="236" operator="equal">
      <formula>"TBA"</formula>
    </cfRule>
  </conditionalFormatting>
  <conditionalFormatting sqref="E788">
    <cfRule type="cellIs" dxfId="3838" priority="235" operator="equal">
      <formula>"TBA"</formula>
    </cfRule>
  </conditionalFormatting>
  <conditionalFormatting sqref="E786:E787">
    <cfRule type="cellIs" dxfId="3837" priority="234" operator="equal">
      <formula>"TBA"</formula>
    </cfRule>
  </conditionalFormatting>
  <conditionalFormatting sqref="E792">
    <cfRule type="cellIs" dxfId="3836" priority="233" operator="equal">
      <formula>"TBA"</formula>
    </cfRule>
  </conditionalFormatting>
  <conditionalFormatting sqref="E790:E791">
    <cfRule type="cellIs" dxfId="3835" priority="232" operator="equal">
      <formula>"TBA"</formula>
    </cfRule>
  </conditionalFormatting>
  <conditionalFormatting sqref="E796">
    <cfRule type="cellIs" dxfId="3834" priority="231" operator="equal">
      <formula>"TBA"</formula>
    </cfRule>
  </conditionalFormatting>
  <conditionalFormatting sqref="E795">
    <cfRule type="cellIs" dxfId="3833" priority="230" operator="equal">
      <formula>"TBA"</formula>
    </cfRule>
  </conditionalFormatting>
  <conditionalFormatting sqref="E793:E794">
    <cfRule type="cellIs" dxfId="3832" priority="229" operator="equal">
      <formula>"TBA"</formula>
    </cfRule>
  </conditionalFormatting>
  <conditionalFormatting sqref="E797">
    <cfRule type="cellIs" dxfId="3831" priority="228" operator="equal">
      <formula>"TBA"</formula>
    </cfRule>
  </conditionalFormatting>
  <conditionalFormatting sqref="E801">
    <cfRule type="cellIs" dxfId="3830" priority="227" operator="equal">
      <formula>"TBA"</formula>
    </cfRule>
  </conditionalFormatting>
  <conditionalFormatting sqref="E800">
    <cfRule type="cellIs" dxfId="3829" priority="226" operator="equal">
      <formula>"TBA"</formula>
    </cfRule>
  </conditionalFormatting>
  <conditionalFormatting sqref="E798:E799">
    <cfRule type="cellIs" dxfId="3828" priority="225" operator="equal">
      <formula>"TBA"</formula>
    </cfRule>
  </conditionalFormatting>
  <conditionalFormatting sqref="E804">
    <cfRule type="cellIs" dxfId="3827" priority="224" operator="equal">
      <formula>"TBA"</formula>
    </cfRule>
  </conditionalFormatting>
  <conditionalFormatting sqref="E802:E803">
    <cfRule type="cellIs" dxfId="3826" priority="223" operator="equal">
      <formula>"TBA"</formula>
    </cfRule>
  </conditionalFormatting>
  <conditionalFormatting sqref="E808">
    <cfRule type="cellIs" dxfId="3825" priority="222" operator="equal">
      <formula>"TBA"</formula>
    </cfRule>
  </conditionalFormatting>
  <conditionalFormatting sqref="E807">
    <cfRule type="cellIs" dxfId="3824" priority="221" operator="equal">
      <formula>"TBA"</formula>
    </cfRule>
  </conditionalFormatting>
  <conditionalFormatting sqref="E805:E806">
    <cfRule type="cellIs" dxfId="3823" priority="220" operator="equal">
      <formula>"TBA"</formula>
    </cfRule>
  </conditionalFormatting>
  <conditionalFormatting sqref="E809">
    <cfRule type="cellIs" dxfId="3822" priority="219" operator="equal">
      <formula>"TBA"</formula>
    </cfRule>
  </conditionalFormatting>
  <conditionalFormatting sqref="E813">
    <cfRule type="cellIs" dxfId="3821" priority="218" operator="equal">
      <formula>"TBA"</formula>
    </cfRule>
  </conditionalFormatting>
  <conditionalFormatting sqref="E812">
    <cfRule type="cellIs" dxfId="3820" priority="217" operator="equal">
      <formula>"TBA"</formula>
    </cfRule>
  </conditionalFormatting>
  <conditionalFormatting sqref="E810:E811">
    <cfRule type="cellIs" dxfId="3819" priority="216" operator="equal">
      <formula>"TBA"</formula>
    </cfRule>
  </conditionalFormatting>
  <conditionalFormatting sqref="E816">
    <cfRule type="cellIs" dxfId="3818" priority="215" operator="equal">
      <formula>"TBA"</formula>
    </cfRule>
  </conditionalFormatting>
  <conditionalFormatting sqref="E814:E815">
    <cfRule type="cellIs" dxfId="3817" priority="214" operator="equal">
      <formula>"TBA"</formula>
    </cfRule>
  </conditionalFormatting>
  <conditionalFormatting sqref="E820">
    <cfRule type="cellIs" dxfId="3816" priority="213" operator="equal">
      <formula>"TBA"</formula>
    </cfRule>
  </conditionalFormatting>
  <conditionalFormatting sqref="E819">
    <cfRule type="cellIs" dxfId="3815" priority="212" operator="equal">
      <formula>"TBA"</formula>
    </cfRule>
  </conditionalFormatting>
  <conditionalFormatting sqref="E817:E818">
    <cfRule type="cellIs" dxfId="3814" priority="211" operator="equal">
      <formula>"TBA"</formula>
    </cfRule>
  </conditionalFormatting>
  <conditionalFormatting sqref="E821">
    <cfRule type="cellIs" dxfId="3813" priority="210" operator="equal">
      <formula>"TBA"</formula>
    </cfRule>
  </conditionalFormatting>
  <conditionalFormatting sqref="E825">
    <cfRule type="cellIs" dxfId="3812" priority="209" operator="equal">
      <formula>"TBA"</formula>
    </cfRule>
  </conditionalFormatting>
  <conditionalFormatting sqref="E824">
    <cfRule type="cellIs" dxfId="3811" priority="208" operator="equal">
      <formula>"TBA"</formula>
    </cfRule>
  </conditionalFormatting>
  <conditionalFormatting sqref="E822:E823">
    <cfRule type="cellIs" dxfId="3810" priority="207" operator="equal">
      <formula>"TBA"</formula>
    </cfRule>
  </conditionalFormatting>
  <conditionalFormatting sqref="E828">
    <cfRule type="cellIs" dxfId="3809" priority="206" operator="equal">
      <formula>"TBA"</formula>
    </cfRule>
  </conditionalFormatting>
  <conditionalFormatting sqref="E826:E827">
    <cfRule type="cellIs" dxfId="3808" priority="205" operator="equal">
      <formula>"TBA"</formula>
    </cfRule>
  </conditionalFormatting>
  <conditionalFormatting sqref="E832">
    <cfRule type="cellIs" dxfId="3807" priority="204" operator="equal">
      <formula>"TBA"</formula>
    </cfRule>
  </conditionalFormatting>
  <conditionalFormatting sqref="E831">
    <cfRule type="cellIs" dxfId="3806" priority="203" operator="equal">
      <formula>"TBA"</formula>
    </cfRule>
  </conditionalFormatting>
  <conditionalFormatting sqref="E829:E830">
    <cfRule type="cellIs" dxfId="3805" priority="202" operator="equal">
      <formula>"TBA"</formula>
    </cfRule>
  </conditionalFormatting>
  <conditionalFormatting sqref="E833">
    <cfRule type="cellIs" dxfId="3804" priority="201" operator="equal">
      <formula>"TBA"</formula>
    </cfRule>
  </conditionalFormatting>
  <conditionalFormatting sqref="E837">
    <cfRule type="cellIs" dxfId="3803" priority="200" operator="equal">
      <formula>"TBA"</formula>
    </cfRule>
  </conditionalFormatting>
  <conditionalFormatting sqref="E836">
    <cfRule type="cellIs" dxfId="3802" priority="199" operator="equal">
      <formula>"TBA"</formula>
    </cfRule>
  </conditionalFormatting>
  <conditionalFormatting sqref="E834:E835">
    <cfRule type="cellIs" dxfId="3801" priority="198" operator="equal">
      <formula>"TBA"</formula>
    </cfRule>
  </conditionalFormatting>
  <conditionalFormatting sqref="E840">
    <cfRule type="cellIs" dxfId="3800" priority="197" operator="equal">
      <formula>"TBA"</formula>
    </cfRule>
  </conditionalFormatting>
  <conditionalFormatting sqref="E838:E839">
    <cfRule type="cellIs" dxfId="3799" priority="196" operator="equal">
      <formula>"TBA"</formula>
    </cfRule>
  </conditionalFormatting>
  <conditionalFormatting sqref="E844">
    <cfRule type="cellIs" dxfId="3798" priority="195" operator="equal">
      <formula>"TBA"</formula>
    </cfRule>
  </conditionalFormatting>
  <conditionalFormatting sqref="E843">
    <cfRule type="cellIs" dxfId="3797" priority="194" operator="equal">
      <formula>"TBA"</formula>
    </cfRule>
  </conditionalFormatting>
  <conditionalFormatting sqref="E841:E842">
    <cfRule type="cellIs" dxfId="3796" priority="193" operator="equal">
      <formula>"TBA"</formula>
    </cfRule>
  </conditionalFormatting>
  <conditionalFormatting sqref="E848">
    <cfRule type="cellIs" dxfId="3795" priority="192" operator="equal">
      <formula>"TBA"</formula>
    </cfRule>
  </conditionalFormatting>
  <conditionalFormatting sqref="E847">
    <cfRule type="cellIs" dxfId="3794" priority="191" operator="equal">
      <formula>"TBA"</formula>
    </cfRule>
  </conditionalFormatting>
  <conditionalFormatting sqref="E845:E846">
    <cfRule type="cellIs" dxfId="3793" priority="190" operator="equal">
      <formula>"TBA"</formula>
    </cfRule>
  </conditionalFormatting>
  <conditionalFormatting sqref="E851">
    <cfRule type="cellIs" dxfId="3792" priority="189" operator="equal">
      <formula>"TBA"</formula>
    </cfRule>
  </conditionalFormatting>
  <conditionalFormatting sqref="E849:E850">
    <cfRule type="cellIs" dxfId="3791" priority="188" operator="equal">
      <formula>"TBA"</formula>
    </cfRule>
  </conditionalFormatting>
  <conditionalFormatting sqref="E855">
    <cfRule type="cellIs" dxfId="3790" priority="187" operator="equal">
      <formula>"TBA"</formula>
    </cfRule>
  </conditionalFormatting>
  <conditionalFormatting sqref="E854">
    <cfRule type="cellIs" dxfId="3789" priority="186" operator="equal">
      <formula>"TBA"</formula>
    </cfRule>
  </conditionalFormatting>
  <conditionalFormatting sqref="E852:E853">
    <cfRule type="cellIs" dxfId="3788" priority="185" operator="equal">
      <formula>"TBA"</formula>
    </cfRule>
  </conditionalFormatting>
  <conditionalFormatting sqref="E856">
    <cfRule type="cellIs" dxfId="3787" priority="184" operator="equal">
      <formula>"TBA"</formula>
    </cfRule>
  </conditionalFormatting>
  <conditionalFormatting sqref="E860">
    <cfRule type="cellIs" dxfId="3786" priority="183" operator="equal">
      <formula>"TBA"</formula>
    </cfRule>
  </conditionalFormatting>
  <conditionalFormatting sqref="E859">
    <cfRule type="cellIs" dxfId="3785" priority="182" operator="equal">
      <formula>"TBA"</formula>
    </cfRule>
  </conditionalFormatting>
  <conditionalFormatting sqref="E857:E858">
    <cfRule type="cellIs" dxfId="3784" priority="181" operator="equal">
      <formula>"TBA"</formula>
    </cfRule>
  </conditionalFormatting>
  <conditionalFormatting sqref="E863">
    <cfRule type="cellIs" dxfId="3783" priority="180" operator="equal">
      <formula>"TBA"</formula>
    </cfRule>
  </conditionalFormatting>
  <conditionalFormatting sqref="E861:E862">
    <cfRule type="cellIs" dxfId="3782" priority="179" operator="equal">
      <formula>"TBA"</formula>
    </cfRule>
  </conditionalFormatting>
  <conditionalFormatting sqref="E867">
    <cfRule type="cellIs" dxfId="3781" priority="178" operator="equal">
      <formula>"TBA"</formula>
    </cfRule>
  </conditionalFormatting>
  <conditionalFormatting sqref="E866">
    <cfRule type="cellIs" dxfId="3780" priority="177" operator="equal">
      <formula>"TBA"</formula>
    </cfRule>
  </conditionalFormatting>
  <conditionalFormatting sqref="E864:E865">
    <cfRule type="cellIs" dxfId="3779" priority="176" operator="equal">
      <formula>"TBA"</formula>
    </cfRule>
  </conditionalFormatting>
  <conditionalFormatting sqref="E868">
    <cfRule type="cellIs" dxfId="3778" priority="175" operator="equal">
      <formula>"TBA"</formula>
    </cfRule>
  </conditionalFormatting>
  <conditionalFormatting sqref="E872">
    <cfRule type="cellIs" dxfId="3777" priority="174" operator="equal">
      <formula>"TBA"</formula>
    </cfRule>
  </conditionalFormatting>
  <conditionalFormatting sqref="E871">
    <cfRule type="cellIs" dxfId="3776" priority="173" operator="equal">
      <formula>"TBA"</formula>
    </cfRule>
  </conditionalFormatting>
  <conditionalFormatting sqref="E869:E870">
    <cfRule type="cellIs" dxfId="3775" priority="172" operator="equal">
      <formula>"TBA"</formula>
    </cfRule>
  </conditionalFormatting>
  <conditionalFormatting sqref="E875">
    <cfRule type="cellIs" dxfId="3774" priority="171" operator="equal">
      <formula>"TBA"</formula>
    </cfRule>
  </conditionalFormatting>
  <conditionalFormatting sqref="E873:E874">
    <cfRule type="cellIs" dxfId="3773" priority="170" operator="equal">
      <formula>"TBA"</formula>
    </cfRule>
  </conditionalFormatting>
  <conditionalFormatting sqref="E878">
    <cfRule type="cellIs" dxfId="3772" priority="168" operator="equal">
      <formula>"TBA"</formula>
    </cfRule>
  </conditionalFormatting>
  <conditionalFormatting sqref="E876:E877">
    <cfRule type="cellIs" dxfId="3771" priority="167" operator="equal">
      <formula>"TBA"</formula>
    </cfRule>
  </conditionalFormatting>
  <conditionalFormatting sqref="E880">
    <cfRule type="cellIs" dxfId="3770" priority="166" operator="equal">
      <formula>"TBA"</formula>
    </cfRule>
  </conditionalFormatting>
  <conditionalFormatting sqref="E884">
    <cfRule type="cellIs" dxfId="3769" priority="165" operator="equal">
      <formula>"TBA"</formula>
    </cfRule>
  </conditionalFormatting>
  <conditionalFormatting sqref="E883">
    <cfRule type="cellIs" dxfId="3768" priority="164" operator="equal">
      <formula>"TBA"</formula>
    </cfRule>
  </conditionalFormatting>
  <conditionalFormatting sqref="E881:E882">
    <cfRule type="cellIs" dxfId="3767" priority="163" operator="equal">
      <formula>"TBA"</formula>
    </cfRule>
  </conditionalFormatting>
  <conditionalFormatting sqref="E887">
    <cfRule type="cellIs" dxfId="3766" priority="162" operator="equal">
      <formula>"TBA"</formula>
    </cfRule>
  </conditionalFormatting>
  <conditionalFormatting sqref="E885:E886">
    <cfRule type="cellIs" dxfId="3765" priority="161" operator="equal">
      <formula>"TBA"</formula>
    </cfRule>
  </conditionalFormatting>
  <conditionalFormatting sqref="E891">
    <cfRule type="cellIs" dxfId="3764" priority="160" operator="equal">
      <formula>"TBA"</formula>
    </cfRule>
  </conditionalFormatting>
  <conditionalFormatting sqref="E890">
    <cfRule type="cellIs" dxfId="3763" priority="159" operator="equal">
      <formula>"TBA"</formula>
    </cfRule>
  </conditionalFormatting>
  <conditionalFormatting sqref="E888:E889">
    <cfRule type="cellIs" dxfId="3762" priority="158" operator="equal">
      <formula>"TBA"</formula>
    </cfRule>
  </conditionalFormatting>
  <conditionalFormatting sqref="E892">
    <cfRule type="cellIs" dxfId="3761" priority="157" operator="equal">
      <formula>"TBA"</formula>
    </cfRule>
  </conditionalFormatting>
  <conditionalFormatting sqref="E896">
    <cfRule type="cellIs" dxfId="3760" priority="156" operator="equal">
      <formula>"TBA"</formula>
    </cfRule>
  </conditionalFormatting>
  <conditionalFormatting sqref="E895">
    <cfRule type="cellIs" dxfId="3759" priority="155" operator="equal">
      <formula>"TBA"</formula>
    </cfRule>
  </conditionalFormatting>
  <conditionalFormatting sqref="E893:E894">
    <cfRule type="cellIs" dxfId="3758" priority="154" operator="equal">
      <formula>"TBA"</formula>
    </cfRule>
  </conditionalFormatting>
  <conditionalFormatting sqref="E899">
    <cfRule type="cellIs" dxfId="3757" priority="153" operator="equal">
      <formula>"TBA"</formula>
    </cfRule>
  </conditionalFormatting>
  <conditionalFormatting sqref="E897:E898">
    <cfRule type="cellIs" dxfId="3756" priority="152" operator="equal">
      <formula>"TBA"</formula>
    </cfRule>
  </conditionalFormatting>
  <conditionalFormatting sqref="E903">
    <cfRule type="cellIs" dxfId="3755" priority="151" operator="equal">
      <formula>"TBA"</formula>
    </cfRule>
  </conditionalFormatting>
  <conditionalFormatting sqref="E902">
    <cfRule type="cellIs" dxfId="3754" priority="150" operator="equal">
      <formula>"TBA"</formula>
    </cfRule>
  </conditionalFormatting>
  <conditionalFormatting sqref="E900:E901">
    <cfRule type="cellIs" dxfId="3753" priority="149" operator="equal">
      <formula>"TBA"</formula>
    </cfRule>
  </conditionalFormatting>
  <conditionalFormatting sqref="E904">
    <cfRule type="cellIs" dxfId="3752" priority="148" operator="equal">
      <formula>"TBA"</formula>
    </cfRule>
  </conditionalFormatting>
  <conditionalFormatting sqref="E908">
    <cfRule type="cellIs" dxfId="3751" priority="147" operator="equal">
      <formula>"TBA"</formula>
    </cfRule>
  </conditionalFormatting>
  <conditionalFormatting sqref="E907">
    <cfRule type="cellIs" dxfId="3750" priority="146" operator="equal">
      <formula>"TBA"</formula>
    </cfRule>
  </conditionalFormatting>
  <conditionalFormatting sqref="E905:E906">
    <cfRule type="cellIs" dxfId="3749" priority="145" operator="equal">
      <formula>"TBA"</formula>
    </cfRule>
  </conditionalFormatting>
  <conditionalFormatting sqref="E911">
    <cfRule type="cellIs" dxfId="3748" priority="144" operator="equal">
      <formula>"TBA"</formula>
    </cfRule>
  </conditionalFormatting>
  <conditionalFormatting sqref="E909:E910">
    <cfRule type="cellIs" dxfId="3747" priority="143" operator="equal">
      <formula>"TBA"</formula>
    </cfRule>
  </conditionalFormatting>
  <conditionalFormatting sqref="E225">
    <cfRule type="cellIs" dxfId="3746" priority="132" operator="equal">
      <formula>"TBA"</formula>
    </cfRule>
  </conditionalFormatting>
  <conditionalFormatting sqref="E220">
    <cfRule type="cellIs" dxfId="3745" priority="133" operator="equal">
      <formula>"TBA"</formula>
    </cfRule>
  </conditionalFormatting>
  <conditionalFormatting sqref="E224">
    <cfRule type="cellIs" dxfId="3744" priority="131" operator="equal">
      <formula>"TBA"</formula>
    </cfRule>
  </conditionalFormatting>
  <conditionalFormatting sqref="E200">
    <cfRule type="cellIs" dxfId="3743" priority="739" operator="equal">
      <formula>"TBA"</formula>
    </cfRule>
  </conditionalFormatting>
  <conditionalFormatting sqref="E75:E79">
    <cfRule type="cellIs" dxfId="3742" priority="702" operator="equal">
      <formula>"TBA"</formula>
    </cfRule>
  </conditionalFormatting>
  <conditionalFormatting sqref="E114">
    <cfRule type="cellIs" dxfId="3741" priority="699" operator="equal">
      <formula>"TBA"</formula>
    </cfRule>
  </conditionalFormatting>
  <conditionalFormatting sqref="E153">
    <cfRule type="cellIs" dxfId="3740" priority="694" operator="equal">
      <formula>"TBA"</formula>
    </cfRule>
  </conditionalFormatting>
  <conditionalFormatting sqref="E18">
    <cfRule type="cellIs" dxfId="3739" priority="686" operator="equal">
      <formula>"TBA"</formula>
    </cfRule>
  </conditionalFormatting>
  <conditionalFormatting sqref="E7">
    <cfRule type="cellIs" dxfId="3738" priority="672" operator="equal">
      <formula>"TBA"</formula>
    </cfRule>
  </conditionalFormatting>
  <conditionalFormatting sqref="E139">
    <cfRule type="cellIs" dxfId="3737" priority="660" operator="equal">
      <formula>"TBA"</formula>
    </cfRule>
  </conditionalFormatting>
  <conditionalFormatting sqref="E123:E124">
    <cfRule type="cellIs" dxfId="3736" priority="620" operator="equal">
      <formula>"tba"</formula>
    </cfRule>
  </conditionalFormatting>
  <conditionalFormatting sqref="E270">
    <cfRule type="cellIs" dxfId="3735" priority="606" operator="equal">
      <formula>"TBA"</formula>
    </cfRule>
  </conditionalFormatting>
  <conditionalFormatting sqref="E270">
    <cfRule type="cellIs" dxfId="3734" priority="607" operator="equal">
      <formula>"tba"</formula>
    </cfRule>
  </conditionalFormatting>
  <conditionalFormatting sqref="E309">
    <cfRule type="cellIs" dxfId="3733" priority="590" operator="equal">
      <formula>"TBA"</formula>
    </cfRule>
  </conditionalFormatting>
  <conditionalFormatting sqref="G58:H58">
    <cfRule type="cellIs" dxfId="3732" priority="587" operator="equal">
      <formula>"tba"</formula>
    </cfRule>
  </conditionalFormatting>
  <conditionalFormatting sqref="E95">
    <cfRule type="cellIs" dxfId="3731" priority="582" operator="equal">
      <formula>"TBA"</formula>
    </cfRule>
  </conditionalFormatting>
  <conditionalFormatting sqref="G89:H89">
    <cfRule type="cellIs" dxfId="3730" priority="581" operator="equal">
      <formula>"tba"</formula>
    </cfRule>
  </conditionalFormatting>
  <conditionalFormatting sqref="E285">
    <cfRule type="cellIs" dxfId="3729" priority="576" operator="equal">
      <formula>"TBA"</formula>
    </cfRule>
  </conditionalFormatting>
  <conditionalFormatting sqref="G284:H284">
    <cfRule type="cellIs" dxfId="3728" priority="575" operator="equal">
      <formula>"tba"</formula>
    </cfRule>
  </conditionalFormatting>
  <conditionalFormatting sqref="E162">
    <cfRule type="cellIs" dxfId="3727" priority="570" operator="equal">
      <formula>"TBA"</formula>
    </cfRule>
  </conditionalFormatting>
  <conditionalFormatting sqref="E93 G93:H93">
    <cfRule type="cellIs" dxfId="3726" priority="566" operator="equal">
      <formula>"tba"</formula>
    </cfRule>
  </conditionalFormatting>
  <conditionalFormatting sqref="E174 G17:H17 E26">
    <cfRule type="cellIs" dxfId="3725" priority="743" operator="equal">
      <formula>"tba"</formula>
    </cfRule>
  </conditionalFormatting>
  <conditionalFormatting sqref="E19 G19:H19">
    <cfRule type="cellIs" dxfId="3724" priority="729" operator="equal">
      <formula>"tba"</formula>
    </cfRule>
  </conditionalFormatting>
  <conditionalFormatting sqref="E117">
    <cfRule type="cellIs" dxfId="3723" priority="722" operator="equal">
      <formula>"TBA"</formula>
    </cfRule>
  </conditionalFormatting>
  <conditionalFormatting sqref="G117:H117 E117">
    <cfRule type="cellIs" dxfId="3722" priority="723" operator="equal">
      <formula>"tba"</formula>
    </cfRule>
  </conditionalFormatting>
  <conditionalFormatting sqref="E17">
    <cfRule type="cellIs" dxfId="3721" priority="714" operator="equal">
      <formula>"tba"</formula>
    </cfRule>
  </conditionalFormatting>
  <conditionalFormatting sqref="E2 H2">
    <cfRule type="cellIs" dxfId="3720" priority="711" operator="equal">
      <formula>"tba"</formula>
    </cfRule>
  </conditionalFormatting>
  <conditionalFormatting sqref="E76:E77 H76:H77">
    <cfRule type="cellIs" dxfId="3719" priority="701" operator="equal">
      <formula>"tba"</formula>
    </cfRule>
  </conditionalFormatting>
  <conditionalFormatting sqref="E115:E116 H115:H116">
    <cfRule type="cellIs" dxfId="3718" priority="698" operator="equal">
      <formula>"tba"</formula>
    </cfRule>
  </conditionalFormatting>
  <conditionalFormatting sqref="E154:E155 H154:H155">
    <cfRule type="cellIs" dxfId="3717" priority="693" operator="equal">
      <formula>"tba"</formula>
    </cfRule>
  </conditionalFormatting>
  <conditionalFormatting sqref="H251:H252">
    <cfRule type="cellIs" dxfId="3716" priority="688" operator="equal">
      <formula>"tba"</formula>
    </cfRule>
  </conditionalFormatting>
  <conditionalFormatting sqref="E169 G169:H169">
    <cfRule type="cellIs" dxfId="3715" priority="681" operator="equal">
      <formula>"tba"</formula>
    </cfRule>
  </conditionalFormatting>
  <conditionalFormatting sqref="E61 G61:H61">
    <cfRule type="cellIs" dxfId="3714" priority="663" operator="equal">
      <formula>"tba"</formula>
    </cfRule>
  </conditionalFormatting>
  <conditionalFormatting sqref="E122">
    <cfRule type="cellIs" dxfId="3713" priority="622" operator="equal">
      <formula>"tba"</formula>
    </cfRule>
  </conditionalFormatting>
  <conditionalFormatting sqref="E264:E265">
    <cfRule type="cellIs" dxfId="3712" priority="615" operator="equal">
      <formula>"tba"</formula>
    </cfRule>
  </conditionalFormatting>
  <conditionalFormatting sqref="E295">
    <cfRule type="cellIs" dxfId="3711" priority="600" operator="equal">
      <formula>"tba"</formula>
    </cfRule>
  </conditionalFormatting>
  <conditionalFormatting sqref="G59:H59 E59">
    <cfRule type="cellIs" dxfId="3710" priority="589" operator="equal">
      <formula>"tba"</formula>
    </cfRule>
  </conditionalFormatting>
  <conditionalFormatting sqref="G95:H95 E95">
    <cfRule type="cellIs" dxfId="3709" priority="583" operator="equal">
      <formula>"tba"</formula>
    </cfRule>
  </conditionalFormatting>
  <conditionalFormatting sqref="G285:H285 E285">
    <cfRule type="cellIs" dxfId="3708" priority="577" operator="equal">
      <formula>"tba"</formula>
    </cfRule>
  </conditionalFormatting>
  <conditionalFormatting sqref="E3 H3">
    <cfRule type="cellIs" dxfId="3707" priority="569" operator="equal">
      <formula>"tba"</formula>
    </cfRule>
  </conditionalFormatting>
  <conditionalFormatting sqref="E90">
    <cfRule type="cellIs" dxfId="3706" priority="560" operator="equal">
      <formula>"TBA"</formula>
    </cfRule>
  </conditionalFormatting>
  <conditionalFormatting sqref="G90:H90 E90">
    <cfRule type="cellIs" dxfId="3705" priority="561" operator="equal">
      <formula>"tba"</formula>
    </cfRule>
  </conditionalFormatting>
  <conditionalFormatting sqref="E1">
    <cfRule type="cellIs" dxfId="3704" priority="136" operator="equal">
      <formula>"tba"</formula>
    </cfRule>
  </conditionalFormatting>
  <conditionalFormatting sqref="E337">
    <cfRule type="cellIs" dxfId="3703" priority="127" operator="equal">
      <formula>"TBA"</formula>
    </cfRule>
  </conditionalFormatting>
  <conditionalFormatting sqref="E336">
    <cfRule type="cellIs" dxfId="3702" priority="126" operator="equal">
      <formula>"TBA"</formula>
    </cfRule>
  </conditionalFormatting>
  <conditionalFormatting sqref="E338">
    <cfRule type="cellIs" dxfId="3701" priority="124" operator="equal">
      <formula>"TBA"</formula>
    </cfRule>
  </conditionalFormatting>
  <conditionalFormatting sqref="E333">
    <cfRule type="cellIs" dxfId="3700" priority="119" operator="equal">
      <formula>"TBA"</formula>
    </cfRule>
  </conditionalFormatting>
  <conditionalFormatting sqref="E332">
    <cfRule type="cellIs" dxfId="3699" priority="118" operator="equal">
      <formula>"TBA"</formula>
    </cfRule>
  </conditionalFormatting>
  <conditionalFormatting sqref="E334">
    <cfRule type="cellIs" dxfId="3698" priority="116" operator="equal">
      <formula>"TBA"</formula>
    </cfRule>
  </conditionalFormatting>
  <conditionalFormatting sqref="E356">
    <cfRule type="cellIs" dxfId="3697" priority="115" operator="equal">
      <formula>"TBA"</formula>
    </cfRule>
  </conditionalFormatting>
  <conditionalFormatting sqref="E355">
    <cfRule type="cellIs" dxfId="3696" priority="114" operator="equal">
      <formula>"TBA"</formula>
    </cfRule>
  </conditionalFormatting>
  <conditionalFormatting sqref="E354">
    <cfRule type="cellIs" dxfId="3695" priority="111" operator="equal">
      <formula>"TBA"</formula>
    </cfRule>
  </conditionalFormatting>
  <conditionalFormatting sqref="E362">
    <cfRule type="cellIs" dxfId="3694" priority="108" operator="equal">
      <formula>"TBA"</formula>
    </cfRule>
  </conditionalFormatting>
  <conditionalFormatting sqref="E377">
    <cfRule type="cellIs" dxfId="3693" priority="107" operator="equal">
      <formula>"TBA"</formula>
    </cfRule>
  </conditionalFormatting>
  <conditionalFormatting sqref="E393">
    <cfRule type="cellIs" dxfId="3692" priority="106" operator="equal">
      <formula>"TBA"</formula>
    </cfRule>
  </conditionalFormatting>
  <conditionalFormatting sqref="E392">
    <cfRule type="cellIs" dxfId="3691" priority="105" operator="equal">
      <formula>"TBA"</formula>
    </cfRule>
  </conditionalFormatting>
  <conditionalFormatting sqref="E410">
    <cfRule type="cellIs" dxfId="3690" priority="103" operator="equal">
      <formula>"TBA"</formula>
    </cfRule>
  </conditionalFormatting>
  <conditionalFormatting sqref="E409">
    <cfRule type="cellIs" dxfId="3689" priority="102" operator="equal">
      <formula>"TBA"</formula>
    </cfRule>
  </conditionalFormatting>
  <conditionalFormatting sqref="E424">
    <cfRule type="cellIs" dxfId="3688" priority="100" operator="equal">
      <formula>"TBA"</formula>
    </cfRule>
  </conditionalFormatting>
  <conditionalFormatting sqref="E423">
    <cfRule type="cellIs" dxfId="3687" priority="99" operator="equal">
      <formula>"TBA"</formula>
    </cfRule>
  </conditionalFormatting>
  <conditionalFormatting sqref="E440:E441">
    <cfRule type="cellIs" dxfId="3686" priority="97" operator="equal">
      <formula>"TBA"</formula>
    </cfRule>
  </conditionalFormatting>
  <conditionalFormatting sqref="E470">
    <cfRule type="cellIs" dxfId="3685" priority="93" operator="equal">
      <formula>"TBA"</formula>
    </cfRule>
  </conditionalFormatting>
  <conditionalFormatting sqref="E497:E498">
    <cfRule type="cellIs" dxfId="3684" priority="90" operator="equal">
      <formula>"TBA"</formula>
    </cfRule>
  </conditionalFormatting>
  <conditionalFormatting sqref="E531">
    <cfRule type="cellIs" dxfId="3683" priority="89" operator="equal">
      <formula>"TBA"</formula>
    </cfRule>
  </conditionalFormatting>
  <conditionalFormatting sqref="E530">
    <cfRule type="cellIs" dxfId="3682" priority="88" operator="equal">
      <formula>"TBA"</formula>
    </cfRule>
  </conditionalFormatting>
  <conditionalFormatting sqref="E529">
    <cfRule type="cellIs" dxfId="3681" priority="87" operator="equal">
      <formula>"TBA"</formula>
    </cfRule>
  </conditionalFormatting>
  <conditionalFormatting sqref="E271">
    <cfRule type="cellIs" dxfId="3680" priority="86" operator="equal">
      <formula>"TBA"</formula>
    </cfRule>
  </conditionalFormatting>
  <conditionalFormatting sqref="E467">
    <cfRule type="cellIs" dxfId="3679" priority="84" operator="equal">
      <formula>"TBA"</formula>
    </cfRule>
  </conditionalFormatting>
  <conditionalFormatting sqref="E469">
    <cfRule type="cellIs" dxfId="3678" priority="83" operator="equal">
      <formula>"TBA"</formula>
    </cfRule>
  </conditionalFormatting>
  <conditionalFormatting sqref="E466">
    <cfRule type="cellIs" dxfId="3677" priority="85" operator="equal">
      <formula>"TBA"</formula>
    </cfRule>
  </conditionalFormatting>
  <conditionalFormatting sqref="E468">
    <cfRule type="cellIs" dxfId="3676" priority="82" operator="equal">
      <formula>"TBA"</formula>
    </cfRule>
  </conditionalFormatting>
  <conditionalFormatting sqref="E511">
    <cfRule type="cellIs" dxfId="3675" priority="81" operator="equal">
      <formula>"TBA"</formula>
    </cfRule>
  </conditionalFormatting>
  <conditionalFormatting sqref="K40:K538 K2:K33">
    <cfRule type="containsBlanks" priority="72">
      <formula>LEN(TRIM(K2))=0</formula>
    </cfRule>
    <cfRule type="cellIs" dxfId="3674" priority="74" operator="equal">
      <formula>7</formula>
    </cfRule>
    <cfRule type="cellIs" dxfId="3673" priority="75" operator="equal">
      <formula>6</formula>
    </cfRule>
    <cfRule type="cellIs" dxfId="3672" priority="76" operator="equal">
      <formula>5</formula>
    </cfRule>
    <cfRule type="cellIs" dxfId="3671" priority="77" operator="equal">
      <formula>4</formula>
    </cfRule>
    <cfRule type="cellIs" dxfId="3670" priority="78" operator="equal">
      <formula>3</formula>
    </cfRule>
    <cfRule type="cellIs" dxfId="3669" priority="79" operator="equal">
      <formula>2</formula>
    </cfRule>
    <cfRule type="containsText" dxfId="3668" priority="80" operator="containsText" text="1">
      <formula>NOT(ISERROR(SEARCH("1",K2)))</formula>
    </cfRule>
  </conditionalFormatting>
  <conditionalFormatting sqref="E258">
    <cfRule type="cellIs" dxfId="3667" priority="70" operator="equal">
      <formula>"TBA"</formula>
    </cfRule>
  </conditionalFormatting>
  <conditionalFormatting sqref="E258">
    <cfRule type="cellIs" dxfId="3666" priority="71" operator="equal">
      <formula>"tba"</formula>
    </cfRule>
  </conditionalFormatting>
  <conditionalFormatting sqref="E259">
    <cfRule type="cellIs" dxfId="3665" priority="69" operator="equal">
      <formula>"TBA"</formula>
    </cfRule>
  </conditionalFormatting>
  <conditionalFormatting sqref="E268">
    <cfRule type="cellIs" dxfId="3664" priority="67" operator="equal">
      <formula>"TBA"</formula>
    </cfRule>
  </conditionalFormatting>
  <conditionalFormatting sqref="E268">
    <cfRule type="cellIs" dxfId="3663" priority="68" operator="equal">
      <formula>"tba"</formula>
    </cfRule>
  </conditionalFormatting>
  <conditionalFormatting sqref="E269">
    <cfRule type="cellIs" dxfId="3662" priority="66" operator="equal">
      <formula>"TBA"</formula>
    </cfRule>
  </conditionalFormatting>
  <conditionalFormatting sqref="E239">
    <cfRule type="cellIs" dxfId="3661" priority="65" operator="equal">
      <formula>"TBA"</formula>
    </cfRule>
  </conditionalFormatting>
  <conditionalFormatting sqref="E237:E238">
    <cfRule type="cellIs" dxfId="3660" priority="64" operator="equal">
      <formula>"TBA"</formula>
    </cfRule>
  </conditionalFormatting>
  <conditionalFormatting sqref="E244">
    <cfRule type="cellIs" dxfId="3659" priority="63" operator="equal">
      <formula>"TBA"</formula>
    </cfRule>
  </conditionalFormatting>
  <conditionalFormatting sqref="E242:E243">
    <cfRule type="cellIs" dxfId="3658" priority="62" operator="equal">
      <formula>"TBA"</formula>
    </cfRule>
  </conditionalFormatting>
  <conditionalFormatting sqref="E219">
    <cfRule type="cellIs" dxfId="3657" priority="61" operator="equal">
      <formula>"TBA"</formula>
    </cfRule>
  </conditionalFormatting>
  <conditionalFormatting sqref="E217:E218">
    <cfRule type="cellIs" dxfId="3656" priority="60" operator="equal">
      <formula>"TBA"</formula>
    </cfRule>
  </conditionalFormatting>
  <conditionalFormatting sqref="E370">
    <cfRule type="cellIs" dxfId="3655" priority="59" operator="equal">
      <formula>"TBA"</formula>
    </cfRule>
  </conditionalFormatting>
  <conditionalFormatting sqref="E376">
    <cfRule type="cellIs" dxfId="3654" priority="58" operator="equal">
      <formula>"TBA"</formula>
    </cfRule>
  </conditionalFormatting>
  <conditionalFormatting sqref="E384">
    <cfRule type="cellIs" dxfId="3653" priority="57" operator="equal">
      <formula>"TBA"</formula>
    </cfRule>
  </conditionalFormatting>
  <conditionalFormatting sqref="E391">
    <cfRule type="cellIs" dxfId="3652" priority="56" operator="equal">
      <formula>"TBA"</formula>
    </cfRule>
  </conditionalFormatting>
  <conditionalFormatting sqref="E401">
    <cfRule type="cellIs" dxfId="3651" priority="55" operator="equal">
      <formula>"TBA"</formula>
    </cfRule>
  </conditionalFormatting>
  <conditionalFormatting sqref="E400">
    <cfRule type="cellIs" dxfId="3650" priority="54" operator="equal">
      <formula>"TBA"</formula>
    </cfRule>
  </conditionalFormatting>
  <conditionalFormatting sqref="E408">
    <cfRule type="cellIs" dxfId="3649" priority="53" operator="equal">
      <formula>"TBA"</formula>
    </cfRule>
  </conditionalFormatting>
  <conditionalFormatting sqref="E413">
    <cfRule type="cellIs" dxfId="3648" priority="52" operator="equal">
      <formula>"TBA"</formula>
    </cfRule>
  </conditionalFormatting>
  <conditionalFormatting sqref="E422">
    <cfRule type="cellIs" dxfId="3647" priority="51" operator="equal">
      <formula>"TBA"</formula>
    </cfRule>
  </conditionalFormatting>
  <conditionalFormatting sqref="E427">
    <cfRule type="cellIs" dxfId="3646" priority="50" operator="equal">
      <formula>"TBA"</formula>
    </cfRule>
  </conditionalFormatting>
  <conditionalFormatting sqref="E85">
    <cfRule type="cellIs" dxfId="3645" priority="49" operator="equal">
      <formula>"TBA"</formula>
    </cfRule>
  </conditionalFormatting>
  <conditionalFormatting sqref="E40">
    <cfRule type="cellIs" dxfId="3644" priority="46" operator="equal">
      <formula>"TBA"</formula>
    </cfRule>
  </conditionalFormatting>
  <conditionalFormatting sqref="E45">
    <cfRule type="cellIs" dxfId="3643" priority="45" operator="equal">
      <formula>"TBA"</formula>
    </cfRule>
  </conditionalFormatting>
  <conditionalFormatting sqref="E50">
    <cfRule type="cellIs" dxfId="3642" priority="44" operator="equal">
      <formula>"TBA"</formula>
    </cfRule>
  </conditionalFormatting>
  <conditionalFormatting sqref="E55">
    <cfRule type="cellIs" dxfId="3641" priority="43" operator="equal">
      <formula>"TBA"</formula>
    </cfRule>
  </conditionalFormatting>
  <conditionalFormatting sqref="E107">
    <cfRule type="cellIs" dxfId="3640" priority="42" operator="equal">
      <formula>"TBA"</formula>
    </cfRule>
  </conditionalFormatting>
  <conditionalFormatting sqref="J2:J538">
    <cfRule type="containsText" dxfId="3639" priority="41" operator="containsText" text="Completo">
      <formula>NOT(ISERROR(SEARCH("Completo",J2)))</formula>
    </cfRule>
  </conditionalFormatting>
  <conditionalFormatting sqref="E108">
    <cfRule type="cellIs" dxfId="3638" priority="40" operator="equal">
      <formula>"TBA"</formula>
    </cfRule>
  </conditionalFormatting>
  <conditionalFormatting sqref="E16">
    <cfRule type="cellIs" dxfId="3637" priority="39" operator="equal">
      <formula>"TBA"</formula>
    </cfRule>
  </conditionalFormatting>
  <conditionalFormatting sqref="E14">
    <cfRule type="cellIs" dxfId="3636" priority="38" operator="equal">
      <formula>"TBA"</formula>
    </cfRule>
  </conditionalFormatting>
  <conditionalFormatting sqref="E13">
    <cfRule type="cellIs" dxfId="3635" priority="36" operator="equal">
      <formula>"TBA"</formula>
    </cfRule>
  </conditionalFormatting>
  <conditionalFormatting sqref="G13:H13 E13">
    <cfRule type="cellIs" dxfId="3634" priority="37" operator="equal">
      <formula>"tba"</formula>
    </cfRule>
  </conditionalFormatting>
  <conditionalFormatting sqref="E6">
    <cfRule type="cellIs" dxfId="3633" priority="35" operator="equal">
      <formula>"TBA"</formula>
    </cfRule>
  </conditionalFormatting>
  <conditionalFormatting sqref="E4">
    <cfRule type="cellIs" dxfId="3632" priority="33" operator="equal">
      <formula>"TBA"</formula>
    </cfRule>
  </conditionalFormatting>
  <conditionalFormatting sqref="E5">
    <cfRule type="cellIs" dxfId="3631" priority="31" operator="equal">
      <formula>"TBA"</formula>
    </cfRule>
  </conditionalFormatting>
  <conditionalFormatting sqref="E4 H4">
    <cfRule type="cellIs" dxfId="3630" priority="34" operator="equal">
      <formula>"tba"</formula>
    </cfRule>
  </conditionalFormatting>
  <conditionalFormatting sqref="E5 H5">
    <cfRule type="cellIs" dxfId="3629" priority="32" operator="equal">
      <formula>"tba"</formula>
    </cfRule>
  </conditionalFormatting>
  <conditionalFormatting sqref="E10">
    <cfRule type="cellIs" dxfId="3628" priority="29" operator="equal">
      <formula>"TBA"</formula>
    </cfRule>
  </conditionalFormatting>
  <conditionalFormatting sqref="E8">
    <cfRule type="cellIs" dxfId="3627" priority="30" operator="equal">
      <formula>"TBA"</formula>
    </cfRule>
  </conditionalFormatting>
  <conditionalFormatting sqref="E14">
    <cfRule type="cellIs" dxfId="3626" priority="28" operator="equal">
      <formula>"TBA"</formula>
    </cfRule>
  </conditionalFormatting>
  <conditionalFormatting sqref="E15">
    <cfRule type="cellIs" dxfId="3625" priority="27" operator="equal">
      <formula>"TBA"</formula>
    </cfRule>
  </conditionalFormatting>
  <conditionalFormatting sqref="E13">
    <cfRule type="cellIs" dxfId="3624" priority="26" operator="equal">
      <formula>"TBA"</formula>
    </cfRule>
  </conditionalFormatting>
  <conditionalFormatting sqref="E20">
    <cfRule type="cellIs" dxfId="3623" priority="23" operator="equal">
      <formula>"TBA"</formula>
    </cfRule>
  </conditionalFormatting>
  <conditionalFormatting sqref="E18">
    <cfRule type="cellIs" dxfId="3622" priority="21" operator="equal">
      <formula>"TBA"</formula>
    </cfRule>
  </conditionalFormatting>
  <conditionalFormatting sqref="E19">
    <cfRule type="cellIs" dxfId="3621" priority="20" operator="equal">
      <formula>"TBA"</formula>
    </cfRule>
  </conditionalFormatting>
  <conditionalFormatting sqref="G18:H18">
    <cfRule type="cellIs" dxfId="3620" priority="25" operator="equal">
      <formula>"tba"</formula>
    </cfRule>
  </conditionalFormatting>
  <conditionalFormatting sqref="E20 G20:H20">
    <cfRule type="cellIs" dxfId="3619" priority="24" operator="equal">
      <formula>"tba"</formula>
    </cfRule>
  </conditionalFormatting>
  <conditionalFormatting sqref="E18">
    <cfRule type="cellIs" dxfId="3618" priority="22" operator="equal">
      <formula>"tba"</formula>
    </cfRule>
  </conditionalFormatting>
  <conditionalFormatting sqref="E30">
    <cfRule type="cellIs" dxfId="3617" priority="19" operator="equal">
      <formula>"TBA"</formula>
    </cfRule>
  </conditionalFormatting>
  <conditionalFormatting sqref="E490">
    <cfRule type="cellIs" dxfId="3616" priority="17" operator="equal">
      <formula>"TBA"</formula>
    </cfRule>
  </conditionalFormatting>
  <conditionalFormatting sqref="E82">
    <cfRule type="cellIs" dxfId="3615" priority="16" operator="equal">
      <formula>"TBA"</formula>
    </cfRule>
  </conditionalFormatting>
  <conditionalFormatting sqref="E87">
    <cfRule type="cellIs" dxfId="3614" priority="15" operator="equal">
      <formula>"TBA"</formula>
    </cfRule>
  </conditionalFormatting>
  <conditionalFormatting sqref="E86">
    <cfRule type="cellIs" dxfId="3613" priority="14" operator="equal">
      <formula>"TBA"</formula>
    </cfRule>
  </conditionalFormatting>
  <conditionalFormatting sqref="E88">
    <cfRule type="cellIs" dxfId="3612" priority="12" operator="equal">
      <formula>"TBA"</formula>
    </cfRule>
  </conditionalFormatting>
  <conditionalFormatting sqref="E89">
    <cfRule type="cellIs" dxfId="3611" priority="13" operator="equal">
      <formula>"TBA"</formula>
    </cfRule>
  </conditionalFormatting>
  <conditionalFormatting sqref="E273">
    <cfRule type="cellIs" dxfId="3610" priority="11" operator="equal">
      <formula>"TBA"</formula>
    </cfRule>
  </conditionalFormatting>
  <conditionalFormatting sqref="E436:E437">
    <cfRule type="cellIs" dxfId="3609" priority="10" operator="equal">
      <formula>"TBA"</formula>
    </cfRule>
  </conditionalFormatting>
  <conditionalFormatting sqref="E48">
    <cfRule type="cellIs" dxfId="3608" priority="9" operator="equal">
      <formula>"tba"</formula>
    </cfRule>
  </conditionalFormatting>
  <conditionalFormatting sqref="E48">
    <cfRule type="cellIs" dxfId="3607" priority="8" operator="equal">
      <formula>"TBA"</formula>
    </cfRule>
  </conditionalFormatting>
  <conditionalFormatting sqref="E53">
    <cfRule type="cellIs" dxfId="3606" priority="7" operator="equal">
      <formula>"tba"</formula>
    </cfRule>
  </conditionalFormatting>
  <conditionalFormatting sqref="E53">
    <cfRule type="cellIs" dxfId="3605" priority="6" operator="equal">
      <formula>"TBA"</formula>
    </cfRule>
  </conditionalFormatting>
  <conditionalFormatting sqref="E58">
    <cfRule type="cellIs" dxfId="3604" priority="5" operator="equal">
      <formula>"tba"</formula>
    </cfRule>
  </conditionalFormatting>
  <conditionalFormatting sqref="E58">
    <cfRule type="cellIs" dxfId="3603" priority="4" operator="equal">
      <formula>"TBA"</formula>
    </cfRule>
  </conditionalFormatting>
  <conditionalFormatting sqref="E142">
    <cfRule type="cellIs" dxfId="3602" priority="3" operator="equal">
      <formula>"TBA"</formula>
    </cfRule>
  </conditionalFormatting>
  <conditionalFormatting sqref="F188">
    <cfRule type="cellIs" dxfId="3601" priority="2" operator="equal">
      <formula>"TBA"</formula>
    </cfRule>
  </conditionalFormatting>
  <conditionalFormatting sqref="F193">
    <cfRule type="cellIs" dxfId="3600" priority="1" operator="equal">
      <formula>"TBA"</formula>
    </cfRule>
  </conditionalFormatting>
  <dataValidations count="1">
    <dataValidation type="list" allowBlank="1" showInputMessage="1" showErrorMessage="1" sqref="K1">
      <formula1>$K$2:$K$538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ignoredErrors>
    <ignoredError sqref="J404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11"/>
  <sheetViews>
    <sheetView topLeftCell="D1" zoomScaleNormal="100" workbookViewId="0">
      <pane ySplit="1" topLeftCell="A2" activePane="bottomLeft" state="frozen"/>
      <selection pane="bottomLeft" activeCell="M2" sqref="M2:M6"/>
    </sheetView>
  </sheetViews>
  <sheetFormatPr defaultRowHeight="15"/>
  <cols>
    <col min="1" max="1" width="11.85546875" style="30" bestFit="1" customWidth="1"/>
    <col min="2" max="2" width="17.7109375" style="30" bestFit="1" customWidth="1"/>
    <col min="3" max="3" width="17.7109375" style="30" customWidth="1"/>
    <col min="4" max="4" width="22.42578125" style="30" bestFit="1" customWidth="1"/>
    <col min="5" max="5" width="15.140625" style="30" bestFit="1" customWidth="1"/>
    <col min="6" max="6" width="17.7109375" style="30" bestFit="1" customWidth="1"/>
    <col min="7" max="7" width="25.85546875" style="30" bestFit="1" customWidth="1"/>
    <col min="8" max="8" width="12.85546875" style="30" bestFit="1" customWidth="1"/>
    <col min="9" max="9" width="11.28515625" style="58" bestFit="1" customWidth="1"/>
    <col min="10" max="10" width="16.85546875" style="58" bestFit="1" customWidth="1"/>
    <col min="11" max="11" width="13.42578125" style="58" bestFit="1" customWidth="1"/>
    <col min="12" max="12" width="9.7109375" style="30" bestFit="1" customWidth="1"/>
    <col min="13" max="13" width="9.140625" style="30"/>
    <col min="14" max="14" width="15.42578125" style="30" customWidth="1"/>
    <col min="15" max="15" width="14.7109375" style="30" bestFit="1" customWidth="1"/>
    <col min="16" max="16384" width="9.140625" style="30"/>
  </cols>
  <sheetData>
    <row r="1" spans="1:15">
      <c r="A1" s="54" t="s">
        <v>409</v>
      </c>
      <c r="B1" s="54" t="s">
        <v>410</v>
      </c>
      <c r="C1" s="54" t="s">
        <v>707</v>
      </c>
      <c r="D1" s="54" t="s">
        <v>708</v>
      </c>
      <c r="E1" s="54" t="s">
        <v>404</v>
      </c>
      <c r="F1" s="54" t="s">
        <v>410</v>
      </c>
      <c r="G1" s="55" t="s">
        <v>405</v>
      </c>
      <c r="H1" s="54" t="s">
        <v>406</v>
      </c>
      <c r="I1" s="57" t="s">
        <v>4</v>
      </c>
      <c r="J1" s="57" t="s">
        <v>407</v>
      </c>
      <c r="K1" s="57" t="s">
        <v>408</v>
      </c>
      <c r="L1" s="1" t="s">
        <v>7</v>
      </c>
      <c r="M1" s="196" t="s">
        <v>671</v>
      </c>
      <c r="N1" s="196" t="s">
        <v>753</v>
      </c>
      <c r="O1" s="196" t="s">
        <v>752</v>
      </c>
    </row>
    <row r="2" spans="1:15">
      <c r="A2" s="83" t="s">
        <v>546</v>
      </c>
      <c r="B2" s="104" t="s">
        <v>411</v>
      </c>
      <c r="C2" s="44" t="s">
        <v>8</v>
      </c>
      <c r="D2" s="44" t="s">
        <v>8</v>
      </c>
      <c r="E2" s="46" t="s">
        <v>29</v>
      </c>
      <c r="F2" s="173" t="s">
        <v>29</v>
      </c>
      <c r="G2" s="191" t="s">
        <v>58</v>
      </c>
      <c r="H2" s="191" t="s">
        <v>724</v>
      </c>
      <c r="I2" s="28">
        <v>44390</v>
      </c>
      <c r="J2" s="28">
        <v>44391</v>
      </c>
      <c r="K2" s="28">
        <v>44414</v>
      </c>
      <c r="L2" s="206" t="str">
        <f>IF(I2+7&gt;DATEVALUE("30/07/2021"),"Completo","")</f>
        <v/>
      </c>
      <c r="M2" s="230"/>
      <c r="N2" s="224"/>
      <c r="O2" s="224" t="s">
        <v>754</v>
      </c>
    </row>
    <row r="3" spans="1:15">
      <c r="A3" s="83" t="s">
        <v>546</v>
      </c>
      <c r="B3" s="104" t="s">
        <v>411</v>
      </c>
      <c r="C3" s="44" t="s">
        <v>8</v>
      </c>
      <c r="D3" s="44" t="s">
        <v>8</v>
      </c>
      <c r="E3" s="46" t="s">
        <v>29</v>
      </c>
      <c r="F3" s="173" t="s">
        <v>29</v>
      </c>
      <c r="G3" s="190" t="s">
        <v>80</v>
      </c>
      <c r="H3" s="193" t="s">
        <v>800</v>
      </c>
      <c r="I3" s="28">
        <v>44390</v>
      </c>
      <c r="J3" s="28">
        <v>44391</v>
      </c>
      <c r="K3" s="28">
        <v>44412</v>
      </c>
      <c r="L3" s="206" t="str">
        <f>IF(I3+7&gt;DATEVALUE("30/07/2021"),"Completo","")</f>
        <v/>
      </c>
      <c r="M3" s="220"/>
      <c r="N3" s="224"/>
      <c r="O3" s="224"/>
    </row>
    <row r="4" spans="1:15">
      <c r="A4" s="83" t="s">
        <v>546</v>
      </c>
      <c r="B4" s="104" t="s">
        <v>411</v>
      </c>
      <c r="C4" s="44" t="s">
        <v>8</v>
      </c>
      <c r="D4" s="44" t="s">
        <v>8</v>
      </c>
      <c r="E4" s="46" t="s">
        <v>29</v>
      </c>
      <c r="F4" s="173" t="s">
        <v>29</v>
      </c>
      <c r="G4" s="190" t="s">
        <v>76</v>
      </c>
      <c r="H4" s="193" t="s">
        <v>792</v>
      </c>
      <c r="I4" s="187">
        <v>44396</v>
      </c>
      <c r="J4" s="187">
        <v>44397</v>
      </c>
      <c r="K4" s="187">
        <v>44418</v>
      </c>
      <c r="L4" s="206" t="str">
        <f t="shared" ref="L4:L73" si="0">IF(I4+7&gt;DATEVALUE("30/07/2021"),"Completo","")</f>
        <v/>
      </c>
      <c r="M4" s="220"/>
      <c r="N4" s="224"/>
      <c r="O4" s="224"/>
    </row>
    <row r="5" spans="1:15">
      <c r="A5" s="83" t="s">
        <v>546</v>
      </c>
      <c r="B5" s="104" t="s">
        <v>411</v>
      </c>
      <c r="C5" s="44" t="s">
        <v>8</v>
      </c>
      <c r="D5" s="44" t="s">
        <v>8</v>
      </c>
      <c r="E5" s="46" t="s">
        <v>29</v>
      </c>
      <c r="F5" s="173" t="s">
        <v>29</v>
      </c>
      <c r="G5" s="190" t="s">
        <v>60</v>
      </c>
      <c r="H5" s="193" t="s">
        <v>798</v>
      </c>
      <c r="I5" s="187">
        <v>44400</v>
      </c>
      <c r="J5" s="187">
        <v>44401</v>
      </c>
      <c r="K5" s="187">
        <v>44423</v>
      </c>
      <c r="L5" s="206" t="str">
        <f t="shared" si="0"/>
        <v/>
      </c>
      <c r="M5" s="220"/>
      <c r="N5" s="224"/>
      <c r="O5" s="224"/>
    </row>
    <row r="6" spans="1:15">
      <c r="A6" s="141" t="s">
        <v>546</v>
      </c>
      <c r="B6" s="141" t="s">
        <v>411</v>
      </c>
      <c r="C6" s="50" t="s">
        <v>8</v>
      </c>
      <c r="D6" s="50" t="s">
        <v>8</v>
      </c>
      <c r="E6" s="51" t="s">
        <v>29</v>
      </c>
      <c r="F6" s="178" t="s">
        <v>29</v>
      </c>
      <c r="G6" s="194" t="s">
        <v>564</v>
      </c>
      <c r="H6" s="194" t="s">
        <v>799</v>
      </c>
      <c r="I6" s="102">
        <v>44407</v>
      </c>
      <c r="J6" s="102">
        <v>44409</v>
      </c>
      <c r="K6" s="180">
        <v>44430</v>
      </c>
      <c r="L6" s="207" t="str">
        <f t="shared" si="0"/>
        <v>Completo</v>
      </c>
      <c r="M6" s="221"/>
      <c r="N6" s="225"/>
      <c r="O6" s="225"/>
    </row>
    <row r="7" spans="1:15">
      <c r="A7" s="83" t="s">
        <v>546</v>
      </c>
      <c r="B7" s="104" t="s">
        <v>411</v>
      </c>
      <c r="C7" s="47" t="s">
        <v>8</v>
      </c>
      <c r="D7" s="47" t="s">
        <v>8</v>
      </c>
      <c r="E7" s="49" t="s">
        <v>15</v>
      </c>
      <c r="F7" s="176" t="s">
        <v>15</v>
      </c>
      <c r="G7" s="191" t="s">
        <v>58</v>
      </c>
      <c r="H7" s="191" t="s">
        <v>724</v>
      </c>
      <c r="I7" s="28">
        <v>44390</v>
      </c>
      <c r="J7" s="28">
        <v>44391</v>
      </c>
      <c r="K7" s="28">
        <v>44416</v>
      </c>
      <c r="L7" s="206" t="str">
        <f t="shared" si="0"/>
        <v/>
      </c>
      <c r="M7" s="230"/>
      <c r="N7" s="224"/>
      <c r="O7" s="224" t="s">
        <v>754</v>
      </c>
    </row>
    <row r="8" spans="1:15">
      <c r="A8" s="83" t="s">
        <v>546</v>
      </c>
      <c r="B8" s="104" t="s">
        <v>411</v>
      </c>
      <c r="C8" s="47" t="s">
        <v>8</v>
      </c>
      <c r="D8" s="47" t="s">
        <v>8</v>
      </c>
      <c r="E8" s="49" t="s">
        <v>15</v>
      </c>
      <c r="F8" s="176" t="s">
        <v>15</v>
      </c>
      <c r="G8" s="192" t="s">
        <v>76</v>
      </c>
      <c r="H8" s="193" t="s">
        <v>792</v>
      </c>
      <c r="I8" s="28">
        <v>44396</v>
      </c>
      <c r="J8" s="28">
        <v>44397</v>
      </c>
      <c r="K8" s="28">
        <v>44421</v>
      </c>
      <c r="L8" s="206" t="str">
        <f t="shared" si="0"/>
        <v/>
      </c>
      <c r="M8" s="220"/>
      <c r="N8" s="224"/>
      <c r="O8" s="224"/>
    </row>
    <row r="9" spans="1:15">
      <c r="A9" s="83" t="s">
        <v>546</v>
      </c>
      <c r="B9" s="104" t="s">
        <v>411</v>
      </c>
      <c r="C9" s="47" t="s">
        <v>8</v>
      </c>
      <c r="D9" s="47" t="s">
        <v>8</v>
      </c>
      <c r="E9" s="49" t="s">
        <v>15</v>
      </c>
      <c r="F9" s="176" t="s">
        <v>15</v>
      </c>
      <c r="G9" s="189" t="s">
        <v>60</v>
      </c>
      <c r="H9" s="15" t="s">
        <v>798</v>
      </c>
      <c r="I9" s="45">
        <v>44400</v>
      </c>
      <c r="J9" s="45">
        <v>44401</v>
      </c>
      <c r="K9" s="45">
        <v>44426</v>
      </c>
      <c r="L9" s="206" t="str">
        <f t="shared" si="0"/>
        <v/>
      </c>
      <c r="M9" s="220"/>
      <c r="N9" s="224"/>
      <c r="O9" s="224"/>
    </row>
    <row r="10" spans="1:15">
      <c r="A10" s="83" t="s">
        <v>546</v>
      </c>
      <c r="B10" s="104" t="s">
        <v>411</v>
      </c>
      <c r="C10" s="47" t="s">
        <v>8</v>
      </c>
      <c r="D10" s="47" t="s">
        <v>8</v>
      </c>
      <c r="E10" s="49" t="s">
        <v>15</v>
      </c>
      <c r="F10" s="176" t="s">
        <v>15</v>
      </c>
      <c r="G10" s="189" t="s">
        <v>564</v>
      </c>
      <c r="H10" s="15" t="s">
        <v>799</v>
      </c>
      <c r="I10" s="45">
        <v>44407</v>
      </c>
      <c r="J10" s="45">
        <v>44409</v>
      </c>
      <c r="K10" s="45">
        <v>44433</v>
      </c>
      <c r="L10" s="206" t="str">
        <f t="shared" si="0"/>
        <v>Completo</v>
      </c>
      <c r="M10" s="220"/>
      <c r="N10" s="224"/>
      <c r="O10" s="224"/>
    </row>
    <row r="11" spans="1:15">
      <c r="A11" s="141" t="s">
        <v>546</v>
      </c>
      <c r="B11" s="141" t="s">
        <v>411</v>
      </c>
      <c r="C11" s="52" t="s">
        <v>8</v>
      </c>
      <c r="D11" s="52" t="s">
        <v>8</v>
      </c>
      <c r="E11" s="31" t="s">
        <v>15</v>
      </c>
      <c r="F11" s="170" t="s">
        <v>15</v>
      </c>
      <c r="G11" s="52"/>
      <c r="H11" s="31"/>
      <c r="I11" s="53"/>
      <c r="J11" s="53"/>
      <c r="K11" s="53"/>
      <c r="L11" s="207" t="str">
        <f t="shared" si="0"/>
        <v/>
      </c>
      <c r="M11" s="221"/>
      <c r="N11" s="225"/>
      <c r="O11" s="225"/>
    </row>
    <row r="12" spans="1:15">
      <c r="A12" s="83" t="s">
        <v>546</v>
      </c>
      <c r="B12" s="104" t="s">
        <v>411</v>
      </c>
      <c r="C12" s="44" t="s">
        <v>8</v>
      </c>
      <c r="D12" s="44" t="s">
        <v>8</v>
      </c>
      <c r="E12" s="44" t="s">
        <v>9</v>
      </c>
      <c r="F12" s="171" t="s">
        <v>9</v>
      </c>
      <c r="G12" s="193" t="s">
        <v>80</v>
      </c>
      <c r="H12" s="193" t="s">
        <v>800</v>
      </c>
      <c r="I12" s="28">
        <v>44379</v>
      </c>
      <c r="J12" s="28">
        <v>44381</v>
      </c>
      <c r="K12" s="28">
        <v>44410</v>
      </c>
      <c r="L12" s="206" t="str">
        <f>IF(I12+14&gt;DATEVALUE("30/07/2021"),"Completo","")</f>
        <v/>
      </c>
      <c r="M12" s="230"/>
      <c r="N12" s="224"/>
      <c r="O12" s="224" t="s">
        <v>755</v>
      </c>
    </row>
    <row r="13" spans="1:15">
      <c r="A13" s="83" t="s">
        <v>546</v>
      </c>
      <c r="B13" s="104" t="s">
        <v>411</v>
      </c>
      <c r="C13" s="44" t="s">
        <v>8</v>
      </c>
      <c r="D13" s="44" t="s">
        <v>8</v>
      </c>
      <c r="E13" s="44" t="s">
        <v>9</v>
      </c>
      <c r="F13" s="171" t="s">
        <v>9</v>
      </c>
      <c r="G13" s="193" t="s">
        <v>857</v>
      </c>
      <c r="H13" s="185" t="s">
        <v>933</v>
      </c>
      <c r="I13" s="17">
        <v>44386</v>
      </c>
      <c r="J13" s="45">
        <v>44388</v>
      </c>
      <c r="K13" s="28">
        <v>44422</v>
      </c>
      <c r="L13" s="206" t="str">
        <f>IF(I13+14&gt;DATEVALUE("30/07/2021"),"Completo","")</f>
        <v/>
      </c>
      <c r="M13" s="220"/>
      <c r="N13" s="224"/>
      <c r="O13" s="224"/>
    </row>
    <row r="14" spans="1:15">
      <c r="A14" s="83" t="s">
        <v>546</v>
      </c>
      <c r="B14" s="104" t="s">
        <v>411</v>
      </c>
      <c r="C14" s="44" t="s">
        <v>8</v>
      </c>
      <c r="D14" s="44" t="s">
        <v>8</v>
      </c>
      <c r="E14" s="44" t="s">
        <v>9</v>
      </c>
      <c r="F14" s="171" t="s">
        <v>9</v>
      </c>
      <c r="G14" s="193" t="s">
        <v>80</v>
      </c>
      <c r="H14" s="185" t="s">
        <v>800</v>
      </c>
      <c r="I14" s="17">
        <v>44390</v>
      </c>
      <c r="J14" s="45">
        <v>44391</v>
      </c>
      <c r="K14" s="28">
        <v>44420</v>
      </c>
      <c r="L14" s="206" t="str">
        <f>IF(I14+14&gt;DATEVALUE("30/07/2021"),"Completo","")</f>
        <v/>
      </c>
      <c r="M14" s="220"/>
      <c r="N14" s="224"/>
      <c r="O14" s="224"/>
    </row>
    <row r="15" spans="1:15" s="168" customFormat="1">
      <c r="A15" s="197" t="s">
        <v>546</v>
      </c>
      <c r="B15" s="198" t="s">
        <v>411</v>
      </c>
      <c r="C15" s="189" t="s">
        <v>8</v>
      </c>
      <c r="D15" s="189" t="s">
        <v>8</v>
      </c>
      <c r="E15" s="189" t="s">
        <v>9</v>
      </c>
      <c r="F15" s="189" t="s">
        <v>9</v>
      </c>
      <c r="G15" s="193" t="s">
        <v>82</v>
      </c>
      <c r="H15" s="185" t="s">
        <v>801</v>
      </c>
      <c r="I15" s="185">
        <v>44392</v>
      </c>
      <c r="J15" s="190">
        <v>44393</v>
      </c>
      <c r="K15" s="187">
        <v>44428</v>
      </c>
      <c r="L15" s="206"/>
      <c r="M15" s="220"/>
      <c r="N15" s="224"/>
      <c r="O15" s="224"/>
    </row>
    <row r="16" spans="1:15" s="168" customFormat="1">
      <c r="A16" s="197" t="s">
        <v>546</v>
      </c>
      <c r="B16" s="198" t="s">
        <v>411</v>
      </c>
      <c r="C16" s="189" t="s">
        <v>8</v>
      </c>
      <c r="D16" s="189" t="s">
        <v>8</v>
      </c>
      <c r="E16" s="189" t="s">
        <v>9</v>
      </c>
      <c r="F16" s="189" t="s">
        <v>9</v>
      </c>
      <c r="G16" s="193" t="s">
        <v>84</v>
      </c>
      <c r="H16" s="185" t="s">
        <v>928</v>
      </c>
      <c r="I16" s="185">
        <v>44393</v>
      </c>
      <c r="J16" s="190">
        <v>44396</v>
      </c>
      <c r="K16" s="187">
        <v>44423</v>
      </c>
      <c r="L16" s="206"/>
      <c r="M16" s="220"/>
      <c r="N16" s="224"/>
      <c r="O16" s="224"/>
    </row>
    <row r="17" spans="1:15">
      <c r="A17" s="83" t="s">
        <v>546</v>
      </c>
      <c r="B17" s="104" t="s">
        <v>411</v>
      </c>
      <c r="C17" s="44" t="s">
        <v>8</v>
      </c>
      <c r="D17" s="44" t="s">
        <v>8</v>
      </c>
      <c r="E17" s="44" t="s">
        <v>9</v>
      </c>
      <c r="F17" s="171" t="s">
        <v>9</v>
      </c>
      <c r="G17" s="193" t="s">
        <v>212</v>
      </c>
      <c r="H17" s="185" t="s">
        <v>874</v>
      </c>
      <c r="I17" s="17">
        <v>44400</v>
      </c>
      <c r="J17" s="45">
        <v>44403</v>
      </c>
      <c r="K17" s="28">
        <v>44431</v>
      </c>
      <c r="L17" s="206" t="str">
        <f>IF(I17+14&gt;DATEVALUE("30/07/2021"),"Completo","")</f>
        <v>Completo</v>
      </c>
      <c r="M17" s="220"/>
      <c r="N17" s="224"/>
      <c r="O17" s="224"/>
    </row>
    <row r="18" spans="1:15">
      <c r="A18" s="141" t="s">
        <v>546</v>
      </c>
      <c r="B18" s="141" t="s">
        <v>411</v>
      </c>
      <c r="C18" s="50" t="s">
        <v>8</v>
      </c>
      <c r="D18" s="50" t="s">
        <v>8</v>
      </c>
      <c r="E18" s="50" t="s">
        <v>9</v>
      </c>
      <c r="F18" s="177" t="s">
        <v>9</v>
      </c>
      <c r="G18" s="170" t="s">
        <v>290</v>
      </c>
      <c r="H18" s="195" t="s">
        <v>932</v>
      </c>
      <c r="I18" s="48">
        <v>44407</v>
      </c>
      <c r="J18" s="48">
        <v>44410</v>
      </c>
      <c r="K18" s="53">
        <v>44437</v>
      </c>
      <c r="L18" s="207" t="str">
        <f>IF(I18+14&gt;DATEVALUE("30/07/2021"),"Completo","")</f>
        <v>Completo</v>
      </c>
      <c r="M18" s="221"/>
      <c r="N18" s="225"/>
      <c r="O18" s="225"/>
    </row>
    <row r="19" spans="1:15">
      <c r="A19" s="83" t="s">
        <v>546</v>
      </c>
      <c r="B19" s="104" t="s">
        <v>411</v>
      </c>
      <c r="C19" s="47" t="s">
        <v>8</v>
      </c>
      <c r="D19" s="47" t="s">
        <v>8</v>
      </c>
      <c r="E19" s="46" t="s">
        <v>23</v>
      </c>
      <c r="F19" s="173" t="s">
        <v>23</v>
      </c>
      <c r="G19" s="191" t="s">
        <v>58</v>
      </c>
      <c r="H19" s="191" t="s">
        <v>724</v>
      </c>
      <c r="I19" s="45">
        <v>44390</v>
      </c>
      <c r="J19" s="45">
        <v>44391</v>
      </c>
      <c r="K19" s="28">
        <v>44426</v>
      </c>
      <c r="L19" s="206" t="str">
        <f t="shared" si="0"/>
        <v/>
      </c>
      <c r="M19" s="230"/>
      <c r="N19" s="224"/>
      <c r="O19" s="224" t="s">
        <v>754</v>
      </c>
    </row>
    <row r="20" spans="1:15">
      <c r="A20" s="83" t="s">
        <v>546</v>
      </c>
      <c r="B20" s="104" t="s">
        <v>411</v>
      </c>
      <c r="C20" s="47" t="s">
        <v>8</v>
      </c>
      <c r="D20" s="47" t="s">
        <v>8</v>
      </c>
      <c r="E20" s="46" t="s">
        <v>23</v>
      </c>
      <c r="F20" s="173" t="s">
        <v>23</v>
      </c>
      <c r="G20" s="193" t="s">
        <v>76</v>
      </c>
      <c r="H20" s="193" t="s">
        <v>792</v>
      </c>
      <c r="I20" s="28">
        <v>44396</v>
      </c>
      <c r="J20" s="28">
        <v>44397</v>
      </c>
      <c r="K20" s="28">
        <v>44430</v>
      </c>
      <c r="L20" s="206" t="str">
        <f t="shared" si="0"/>
        <v/>
      </c>
      <c r="M20" s="220"/>
      <c r="N20" s="224"/>
      <c r="O20" s="224"/>
    </row>
    <row r="21" spans="1:15">
      <c r="A21" s="83" t="s">
        <v>546</v>
      </c>
      <c r="B21" s="104" t="s">
        <v>411</v>
      </c>
      <c r="C21" s="47" t="s">
        <v>8</v>
      </c>
      <c r="D21" s="47" t="s">
        <v>8</v>
      </c>
      <c r="E21" s="46" t="s">
        <v>23</v>
      </c>
      <c r="F21" s="173" t="s">
        <v>23</v>
      </c>
      <c r="G21" s="191" t="s">
        <v>60</v>
      </c>
      <c r="H21" s="191" t="s">
        <v>798</v>
      </c>
      <c r="I21" s="103">
        <v>44400</v>
      </c>
      <c r="J21" s="103">
        <v>44401</v>
      </c>
      <c r="K21" s="28">
        <v>44436</v>
      </c>
      <c r="L21" s="206" t="str">
        <f t="shared" si="0"/>
        <v/>
      </c>
      <c r="M21" s="220"/>
      <c r="N21" s="224"/>
      <c r="O21" s="224"/>
    </row>
    <row r="22" spans="1:15">
      <c r="A22" s="83" t="s">
        <v>546</v>
      </c>
      <c r="B22" s="104" t="s">
        <v>411</v>
      </c>
      <c r="C22" s="47" t="s">
        <v>8</v>
      </c>
      <c r="D22" s="47" t="s">
        <v>8</v>
      </c>
      <c r="E22" s="46" t="s">
        <v>23</v>
      </c>
      <c r="F22" s="173" t="s">
        <v>23</v>
      </c>
      <c r="G22" s="189" t="s">
        <v>564</v>
      </c>
      <c r="H22" s="189" t="s">
        <v>799</v>
      </c>
      <c r="I22" s="28">
        <v>44407</v>
      </c>
      <c r="J22" s="28">
        <v>44409</v>
      </c>
      <c r="K22" s="45">
        <v>44443</v>
      </c>
      <c r="L22" s="206" t="str">
        <f t="shared" si="0"/>
        <v>Completo</v>
      </c>
      <c r="M22" s="220"/>
      <c r="N22" s="224"/>
      <c r="O22" s="224"/>
    </row>
    <row r="23" spans="1:15">
      <c r="A23" s="141" t="s">
        <v>546</v>
      </c>
      <c r="B23" s="141" t="s">
        <v>411</v>
      </c>
      <c r="C23" s="52" t="s">
        <v>8</v>
      </c>
      <c r="D23" s="52" t="s">
        <v>8</v>
      </c>
      <c r="E23" s="51" t="s">
        <v>23</v>
      </c>
      <c r="F23" s="178" t="s">
        <v>23</v>
      </c>
      <c r="G23" s="31"/>
      <c r="H23" s="52"/>
      <c r="I23" s="53"/>
      <c r="J23" s="53"/>
      <c r="K23" s="48"/>
      <c r="L23" s="207" t="str">
        <f t="shared" si="0"/>
        <v/>
      </c>
      <c r="M23" s="221"/>
      <c r="N23" s="225"/>
      <c r="O23" s="225"/>
    </row>
    <row r="24" spans="1:15">
      <c r="A24" s="83" t="s">
        <v>546</v>
      </c>
      <c r="B24" s="104" t="s">
        <v>411</v>
      </c>
      <c r="C24" s="47" t="s">
        <v>8</v>
      </c>
      <c r="D24" s="47" t="s">
        <v>8</v>
      </c>
      <c r="E24" s="47" t="s">
        <v>688</v>
      </c>
      <c r="F24" s="174" t="s">
        <v>688</v>
      </c>
      <c r="G24" s="193" t="s">
        <v>66</v>
      </c>
      <c r="H24" s="192" t="s">
        <v>725</v>
      </c>
      <c r="I24" s="28">
        <v>44389</v>
      </c>
      <c r="J24" s="28">
        <v>44390</v>
      </c>
      <c r="K24" s="45">
        <v>44416</v>
      </c>
      <c r="L24" s="206" t="str">
        <f t="shared" si="0"/>
        <v/>
      </c>
      <c r="M24" s="230"/>
      <c r="N24" s="224"/>
      <c r="O24" s="224" t="s">
        <v>754</v>
      </c>
    </row>
    <row r="25" spans="1:15">
      <c r="A25" s="83" t="s">
        <v>546</v>
      </c>
      <c r="B25" s="104" t="s">
        <v>411</v>
      </c>
      <c r="C25" s="47" t="s">
        <v>8</v>
      </c>
      <c r="D25" s="47" t="s">
        <v>8</v>
      </c>
      <c r="E25" s="47" t="s">
        <v>688</v>
      </c>
      <c r="F25" s="174" t="s">
        <v>688</v>
      </c>
      <c r="G25" s="36" t="s">
        <v>68</v>
      </c>
      <c r="H25" s="191" t="s">
        <v>793</v>
      </c>
      <c r="I25" s="45">
        <v>44393</v>
      </c>
      <c r="J25" s="45">
        <v>44396</v>
      </c>
      <c r="K25" s="45">
        <v>44425</v>
      </c>
      <c r="L25" s="206" t="str">
        <f t="shared" si="0"/>
        <v/>
      </c>
      <c r="M25" s="220"/>
      <c r="N25" s="224"/>
      <c r="O25" s="224"/>
    </row>
    <row r="26" spans="1:15">
      <c r="A26" s="83" t="s">
        <v>546</v>
      </c>
      <c r="B26" s="104" t="s">
        <v>411</v>
      </c>
      <c r="C26" s="47" t="s">
        <v>8</v>
      </c>
      <c r="D26" s="47" t="s">
        <v>8</v>
      </c>
      <c r="E26" s="47" t="s">
        <v>688</v>
      </c>
      <c r="F26" s="174" t="s">
        <v>688</v>
      </c>
      <c r="G26" s="36" t="s">
        <v>70</v>
      </c>
      <c r="H26" s="191" t="s">
        <v>802</v>
      </c>
      <c r="I26" s="45">
        <v>44396</v>
      </c>
      <c r="J26" s="45">
        <v>44398</v>
      </c>
      <c r="K26" s="45">
        <v>44427</v>
      </c>
      <c r="L26" s="206" t="str">
        <f t="shared" si="0"/>
        <v/>
      </c>
      <c r="M26" s="220"/>
      <c r="N26" s="224"/>
      <c r="O26" s="224"/>
    </row>
    <row r="27" spans="1:15">
      <c r="A27" s="83" t="s">
        <v>546</v>
      </c>
      <c r="B27" s="104" t="s">
        <v>411</v>
      </c>
      <c r="C27" s="47" t="s">
        <v>8</v>
      </c>
      <c r="D27" s="47" t="s">
        <v>8</v>
      </c>
      <c r="E27" s="47" t="s">
        <v>688</v>
      </c>
      <c r="F27" s="174" t="s">
        <v>688</v>
      </c>
      <c r="G27" s="36" t="s">
        <v>72</v>
      </c>
      <c r="H27" s="191" t="s">
        <v>960</v>
      </c>
      <c r="I27" s="45">
        <v>44404</v>
      </c>
      <c r="J27" s="45">
        <v>44405</v>
      </c>
      <c r="K27" s="45">
        <v>44434</v>
      </c>
      <c r="L27" s="206" t="str">
        <f t="shared" si="0"/>
        <v>Completo</v>
      </c>
      <c r="M27" s="220"/>
      <c r="N27" s="224"/>
      <c r="O27" s="224"/>
    </row>
    <row r="28" spans="1:15">
      <c r="A28" s="141" t="s">
        <v>546</v>
      </c>
      <c r="B28" s="141" t="s">
        <v>411</v>
      </c>
      <c r="C28" s="52" t="s">
        <v>8</v>
      </c>
      <c r="D28" s="52" t="s">
        <v>8</v>
      </c>
      <c r="E28" s="52" t="s">
        <v>688</v>
      </c>
      <c r="F28" s="179" t="s">
        <v>688</v>
      </c>
      <c r="G28" s="50"/>
      <c r="H28" s="31"/>
      <c r="I28" s="48"/>
      <c r="J28" s="48"/>
      <c r="K28" s="48"/>
      <c r="L28" s="207" t="str">
        <f t="shared" si="0"/>
        <v/>
      </c>
      <c r="M28" s="221"/>
      <c r="N28" s="225"/>
      <c r="O28" s="225"/>
    </row>
    <row r="29" spans="1:15">
      <c r="A29" s="118" t="s">
        <v>546</v>
      </c>
      <c r="B29" s="118" t="s">
        <v>411</v>
      </c>
      <c r="C29" s="13" t="s">
        <v>8</v>
      </c>
      <c r="D29" s="13" t="s">
        <v>8</v>
      </c>
      <c r="E29" s="13" t="s">
        <v>27</v>
      </c>
      <c r="F29" s="13" t="s">
        <v>27</v>
      </c>
      <c r="G29" s="211" t="s">
        <v>80</v>
      </c>
      <c r="H29" s="13" t="s">
        <v>800</v>
      </c>
      <c r="I29" s="212">
        <v>44390</v>
      </c>
      <c r="J29" s="212">
        <v>44391</v>
      </c>
      <c r="K29" s="117">
        <v>44411</v>
      </c>
      <c r="L29" s="213" t="str">
        <f t="shared" si="0"/>
        <v/>
      </c>
      <c r="M29" s="230">
        <v>2</v>
      </c>
      <c r="N29" s="231"/>
      <c r="O29" s="231" t="s">
        <v>754</v>
      </c>
    </row>
    <row r="30" spans="1:15">
      <c r="A30" s="197" t="s">
        <v>546</v>
      </c>
      <c r="B30" s="197" t="s">
        <v>411</v>
      </c>
      <c r="C30" s="192" t="s">
        <v>8</v>
      </c>
      <c r="D30" s="192" t="s">
        <v>8</v>
      </c>
      <c r="E30" s="192" t="s">
        <v>27</v>
      </c>
      <c r="F30" s="192" t="s">
        <v>27</v>
      </c>
      <c r="G30" s="193" t="s">
        <v>82</v>
      </c>
      <c r="H30" s="192" t="s">
        <v>801</v>
      </c>
      <c r="I30" s="190">
        <v>44392</v>
      </c>
      <c r="J30" s="190">
        <v>44393</v>
      </c>
      <c r="K30" s="187">
        <v>44416</v>
      </c>
      <c r="L30" s="206" t="str">
        <f t="shared" si="0"/>
        <v/>
      </c>
      <c r="M30" s="220"/>
      <c r="N30" s="224"/>
      <c r="O30" s="224"/>
    </row>
    <row r="31" spans="1:15">
      <c r="A31" s="197" t="s">
        <v>546</v>
      </c>
      <c r="B31" s="197" t="s">
        <v>411</v>
      </c>
      <c r="C31" s="192" t="s">
        <v>8</v>
      </c>
      <c r="D31" s="192" t="s">
        <v>8</v>
      </c>
      <c r="E31" s="192" t="s">
        <v>27</v>
      </c>
      <c r="F31" s="192" t="s">
        <v>27</v>
      </c>
      <c r="G31" s="193" t="s">
        <v>84</v>
      </c>
      <c r="H31" s="192" t="s">
        <v>928</v>
      </c>
      <c r="I31" s="190">
        <v>44393</v>
      </c>
      <c r="J31" s="190">
        <v>44396</v>
      </c>
      <c r="K31" s="187">
        <v>44419</v>
      </c>
      <c r="L31" s="206" t="str">
        <f t="shared" si="0"/>
        <v/>
      </c>
      <c r="M31" s="220"/>
      <c r="N31" s="224"/>
      <c r="O31" s="224"/>
    </row>
    <row r="32" spans="1:15">
      <c r="A32" s="197" t="s">
        <v>546</v>
      </c>
      <c r="B32" s="197" t="s">
        <v>411</v>
      </c>
      <c r="C32" s="192" t="s">
        <v>8</v>
      </c>
      <c r="D32" s="192" t="s">
        <v>8</v>
      </c>
      <c r="E32" s="192" t="s">
        <v>27</v>
      </c>
      <c r="F32" s="192" t="s">
        <v>27</v>
      </c>
      <c r="G32" s="189" t="s">
        <v>212</v>
      </c>
      <c r="H32" s="191" t="s">
        <v>874</v>
      </c>
      <c r="I32" s="187">
        <v>44400</v>
      </c>
      <c r="J32" s="187">
        <v>44403</v>
      </c>
      <c r="K32" s="187">
        <v>44426</v>
      </c>
      <c r="L32" s="206" t="str">
        <f t="shared" si="0"/>
        <v/>
      </c>
      <c r="M32" s="220"/>
      <c r="N32" s="224"/>
      <c r="O32" s="224"/>
    </row>
    <row r="33" spans="1:15">
      <c r="A33" s="200" t="s">
        <v>546</v>
      </c>
      <c r="B33" s="200" t="s">
        <v>411</v>
      </c>
      <c r="C33" s="195" t="s">
        <v>8</v>
      </c>
      <c r="D33" s="195" t="s">
        <v>8</v>
      </c>
      <c r="E33" s="195" t="s">
        <v>27</v>
      </c>
      <c r="F33" s="195" t="s">
        <v>27</v>
      </c>
      <c r="G33" s="177" t="s">
        <v>290</v>
      </c>
      <c r="H33" s="194" t="s">
        <v>932</v>
      </c>
      <c r="I33" s="175">
        <v>44407</v>
      </c>
      <c r="J33" s="175">
        <v>44410</v>
      </c>
      <c r="K33" s="175">
        <v>44433</v>
      </c>
      <c r="L33" s="207" t="str">
        <f t="shared" si="0"/>
        <v>Completo</v>
      </c>
      <c r="M33" s="221"/>
      <c r="N33" s="225"/>
      <c r="O33" s="224"/>
    </row>
    <row r="34" spans="1:15">
      <c r="A34" s="197" t="s">
        <v>433</v>
      </c>
      <c r="B34" s="197" t="s">
        <v>411</v>
      </c>
      <c r="C34" s="192" t="s">
        <v>20</v>
      </c>
      <c r="D34" s="192" t="s">
        <v>20</v>
      </c>
      <c r="E34" s="192" t="s">
        <v>29</v>
      </c>
      <c r="F34" s="192" t="s">
        <v>29</v>
      </c>
      <c r="G34" s="189" t="s">
        <v>76</v>
      </c>
      <c r="H34" s="191" t="s">
        <v>792</v>
      </c>
      <c r="I34" s="187">
        <v>44378</v>
      </c>
      <c r="J34" s="187">
        <v>44382</v>
      </c>
      <c r="K34" s="187">
        <v>44409</v>
      </c>
      <c r="L34" s="206" t="str">
        <f t="shared" ref="L34:L42" si="1">IF(I34+3&gt;DATEVALUE("30/07/2021"),"Completo","")</f>
        <v/>
      </c>
      <c r="M34" s="230">
        <v>3</v>
      </c>
      <c r="N34" s="231"/>
      <c r="O34" s="224" t="s">
        <v>797</v>
      </c>
    </row>
    <row r="35" spans="1:15">
      <c r="A35" s="197" t="s">
        <v>433</v>
      </c>
      <c r="B35" s="197" t="s">
        <v>411</v>
      </c>
      <c r="C35" s="192" t="s">
        <v>20</v>
      </c>
      <c r="D35" s="192" t="s">
        <v>20</v>
      </c>
      <c r="E35" s="192" t="s">
        <v>29</v>
      </c>
      <c r="F35" s="192" t="s">
        <v>29</v>
      </c>
      <c r="G35" s="189" t="s">
        <v>84</v>
      </c>
      <c r="H35" s="191" t="s">
        <v>856</v>
      </c>
      <c r="I35" s="187">
        <v>44382</v>
      </c>
      <c r="J35" s="187">
        <v>44386</v>
      </c>
      <c r="K35" s="187">
        <v>44418</v>
      </c>
      <c r="L35" s="206" t="str">
        <f t="shared" si="1"/>
        <v/>
      </c>
      <c r="M35" s="220"/>
      <c r="N35" s="224"/>
      <c r="O35" s="224"/>
    </row>
    <row r="36" spans="1:15">
      <c r="A36" s="197" t="s">
        <v>433</v>
      </c>
      <c r="B36" s="197" t="s">
        <v>411</v>
      </c>
      <c r="C36" s="192" t="s">
        <v>20</v>
      </c>
      <c r="D36" s="192" t="s">
        <v>20</v>
      </c>
      <c r="E36" s="192" t="s">
        <v>29</v>
      </c>
      <c r="F36" s="192" t="s">
        <v>29</v>
      </c>
      <c r="G36" s="114" t="s">
        <v>60</v>
      </c>
      <c r="H36" s="114" t="s">
        <v>798</v>
      </c>
      <c r="I36" s="187">
        <v>44385</v>
      </c>
      <c r="J36" s="187">
        <v>44389</v>
      </c>
      <c r="K36" s="187">
        <v>44416</v>
      </c>
      <c r="L36" s="206" t="str">
        <f t="shared" si="1"/>
        <v/>
      </c>
      <c r="M36" s="220"/>
      <c r="N36" s="224"/>
      <c r="O36" s="224"/>
    </row>
    <row r="37" spans="1:15">
      <c r="A37" s="197" t="s">
        <v>433</v>
      </c>
      <c r="B37" s="197" t="s">
        <v>411</v>
      </c>
      <c r="C37" s="192" t="s">
        <v>20</v>
      </c>
      <c r="D37" s="192" t="s">
        <v>20</v>
      </c>
      <c r="E37" s="192" t="s">
        <v>29</v>
      </c>
      <c r="F37" s="192" t="s">
        <v>29</v>
      </c>
      <c r="G37" s="114" t="s">
        <v>212</v>
      </c>
      <c r="H37" s="193" t="s">
        <v>874</v>
      </c>
      <c r="I37" s="187">
        <v>44389</v>
      </c>
      <c r="J37" s="187">
        <v>44393</v>
      </c>
      <c r="K37" s="187">
        <v>44425</v>
      </c>
      <c r="L37" s="206" t="str">
        <f t="shared" si="1"/>
        <v/>
      </c>
      <c r="M37" s="220"/>
      <c r="N37" s="224"/>
      <c r="O37" s="224"/>
    </row>
    <row r="38" spans="1:15">
      <c r="A38" s="197" t="s">
        <v>433</v>
      </c>
      <c r="B38" s="197" t="s">
        <v>411</v>
      </c>
      <c r="C38" s="192" t="s">
        <v>20</v>
      </c>
      <c r="D38" s="192" t="s">
        <v>20</v>
      </c>
      <c r="E38" s="192" t="s">
        <v>29</v>
      </c>
      <c r="F38" s="192" t="s">
        <v>29</v>
      </c>
      <c r="G38" s="114" t="s">
        <v>564</v>
      </c>
      <c r="H38" s="193" t="s">
        <v>799</v>
      </c>
      <c r="I38" s="187">
        <v>44392</v>
      </c>
      <c r="J38" s="187">
        <v>44396</v>
      </c>
      <c r="K38" s="187">
        <v>44423</v>
      </c>
      <c r="L38" s="206" t="str">
        <f t="shared" si="1"/>
        <v/>
      </c>
      <c r="M38" s="220"/>
      <c r="N38" s="224"/>
      <c r="O38" s="224"/>
    </row>
    <row r="39" spans="1:15" s="168" customFormat="1">
      <c r="A39" s="197" t="s">
        <v>433</v>
      </c>
      <c r="B39" s="197" t="s">
        <v>411</v>
      </c>
      <c r="C39" s="192" t="s">
        <v>20</v>
      </c>
      <c r="D39" s="192" t="s">
        <v>20</v>
      </c>
      <c r="E39" s="192" t="s">
        <v>29</v>
      </c>
      <c r="F39" s="192" t="s">
        <v>29</v>
      </c>
      <c r="G39" s="114" t="s">
        <v>290</v>
      </c>
      <c r="H39" s="193" t="s">
        <v>875</v>
      </c>
      <c r="I39" s="187">
        <v>44396</v>
      </c>
      <c r="J39" s="187">
        <v>44400</v>
      </c>
      <c r="K39" s="187">
        <v>44432</v>
      </c>
      <c r="L39" s="206" t="str">
        <f t="shared" si="1"/>
        <v/>
      </c>
      <c r="M39" s="220"/>
      <c r="N39" s="224"/>
      <c r="O39" s="224"/>
    </row>
    <row r="40" spans="1:15" s="168" customFormat="1">
      <c r="A40" s="197" t="s">
        <v>433</v>
      </c>
      <c r="B40" s="197" t="s">
        <v>411</v>
      </c>
      <c r="C40" s="192" t="s">
        <v>20</v>
      </c>
      <c r="D40" s="192" t="s">
        <v>20</v>
      </c>
      <c r="E40" s="192" t="s">
        <v>29</v>
      </c>
      <c r="F40" s="192" t="s">
        <v>29</v>
      </c>
      <c r="G40" s="114" t="s">
        <v>64</v>
      </c>
      <c r="H40" s="193" t="s">
        <v>859</v>
      </c>
      <c r="I40" s="187">
        <v>44399</v>
      </c>
      <c r="J40" s="187">
        <v>44403</v>
      </c>
      <c r="K40" s="187">
        <v>44430</v>
      </c>
      <c r="L40" s="206" t="str">
        <f t="shared" si="1"/>
        <v/>
      </c>
      <c r="M40" s="220"/>
      <c r="N40" s="224"/>
      <c r="O40" s="224"/>
    </row>
    <row r="41" spans="1:15" s="168" customFormat="1">
      <c r="A41" s="197" t="s">
        <v>433</v>
      </c>
      <c r="B41" s="197" t="s">
        <v>411</v>
      </c>
      <c r="C41" s="192" t="s">
        <v>20</v>
      </c>
      <c r="D41" s="192" t="s">
        <v>20</v>
      </c>
      <c r="E41" s="192" t="s">
        <v>29</v>
      </c>
      <c r="F41" s="192" t="s">
        <v>29</v>
      </c>
      <c r="G41" s="114" t="s">
        <v>876</v>
      </c>
      <c r="H41" s="193" t="s">
        <v>987</v>
      </c>
      <c r="I41" s="187">
        <v>44403</v>
      </c>
      <c r="J41" s="187">
        <v>44407</v>
      </c>
      <c r="K41" s="187">
        <v>44439</v>
      </c>
      <c r="L41" s="217" t="str">
        <f t="shared" si="1"/>
        <v/>
      </c>
      <c r="M41" s="220"/>
      <c r="N41" s="224"/>
      <c r="O41" s="224"/>
    </row>
    <row r="42" spans="1:15" s="168" customFormat="1">
      <c r="A42" s="200" t="s">
        <v>433</v>
      </c>
      <c r="B42" s="200" t="s">
        <v>411</v>
      </c>
      <c r="C42" s="195" t="s">
        <v>20</v>
      </c>
      <c r="D42" s="195" t="s">
        <v>20</v>
      </c>
      <c r="E42" s="195" t="s">
        <v>29</v>
      </c>
      <c r="F42" s="195" t="s">
        <v>29</v>
      </c>
      <c r="G42" s="101" t="s">
        <v>938</v>
      </c>
      <c r="H42" s="170" t="s">
        <v>988</v>
      </c>
      <c r="I42" s="180">
        <v>44406</v>
      </c>
      <c r="J42" s="180">
        <v>44410</v>
      </c>
      <c r="K42" s="180">
        <v>44443</v>
      </c>
      <c r="L42" s="218" t="str">
        <f t="shared" si="1"/>
        <v>Completo</v>
      </c>
      <c r="M42" s="221"/>
      <c r="N42" s="225"/>
      <c r="O42" s="225"/>
    </row>
    <row r="43" spans="1:15">
      <c r="A43" s="83" t="s">
        <v>433</v>
      </c>
      <c r="B43" s="83" t="s">
        <v>411</v>
      </c>
      <c r="C43" s="47" t="s">
        <v>20</v>
      </c>
      <c r="D43" s="47" t="s">
        <v>20</v>
      </c>
      <c r="E43" s="47" t="s">
        <v>15</v>
      </c>
      <c r="F43" s="174" t="s">
        <v>15</v>
      </c>
      <c r="G43" s="192" t="s">
        <v>84</v>
      </c>
      <c r="H43" s="192" t="s">
        <v>856</v>
      </c>
      <c r="I43" s="28">
        <v>44382</v>
      </c>
      <c r="J43" s="28">
        <v>44386</v>
      </c>
      <c r="K43" s="28">
        <v>44420</v>
      </c>
      <c r="L43" s="206" t="str">
        <f t="shared" si="0"/>
        <v/>
      </c>
      <c r="M43" s="220">
        <v>1</v>
      </c>
      <c r="N43" s="224"/>
      <c r="O43" s="224" t="s">
        <v>754</v>
      </c>
    </row>
    <row r="44" spans="1:15">
      <c r="A44" s="83" t="s">
        <v>433</v>
      </c>
      <c r="B44" s="83" t="s">
        <v>411</v>
      </c>
      <c r="C44" s="47" t="s">
        <v>20</v>
      </c>
      <c r="D44" s="47" t="s">
        <v>20</v>
      </c>
      <c r="E44" s="47" t="s">
        <v>15</v>
      </c>
      <c r="F44" s="174" t="s">
        <v>15</v>
      </c>
      <c r="G44" s="190" t="s">
        <v>212</v>
      </c>
      <c r="H44" s="193" t="s">
        <v>874</v>
      </c>
      <c r="I44" s="28">
        <v>44389</v>
      </c>
      <c r="J44" s="28">
        <v>44393</v>
      </c>
      <c r="K44" s="28">
        <v>44427</v>
      </c>
      <c r="L44" s="206" t="str">
        <f t="shared" si="0"/>
        <v/>
      </c>
      <c r="M44" s="220"/>
      <c r="N44" s="224"/>
      <c r="O44" s="224"/>
    </row>
    <row r="45" spans="1:15">
      <c r="A45" s="83" t="s">
        <v>433</v>
      </c>
      <c r="B45" s="83" t="s">
        <v>411</v>
      </c>
      <c r="C45" s="47" t="s">
        <v>20</v>
      </c>
      <c r="D45" s="47" t="s">
        <v>20</v>
      </c>
      <c r="E45" s="47" t="s">
        <v>15</v>
      </c>
      <c r="F45" s="174" t="s">
        <v>15</v>
      </c>
      <c r="G45" s="190" t="s">
        <v>290</v>
      </c>
      <c r="H45" s="193" t="s">
        <v>875</v>
      </c>
      <c r="I45" s="28">
        <v>44396</v>
      </c>
      <c r="J45" s="28">
        <v>44400</v>
      </c>
      <c r="K45" s="28">
        <v>44434</v>
      </c>
      <c r="L45" s="206" t="str">
        <f t="shared" si="0"/>
        <v/>
      </c>
      <c r="M45" s="220"/>
      <c r="N45" s="224"/>
      <c r="O45" s="224"/>
    </row>
    <row r="46" spans="1:15">
      <c r="A46" s="83" t="s">
        <v>433</v>
      </c>
      <c r="B46" s="83" t="s">
        <v>411</v>
      </c>
      <c r="C46" s="47" t="s">
        <v>20</v>
      </c>
      <c r="D46" s="47" t="s">
        <v>20</v>
      </c>
      <c r="E46" s="47" t="s">
        <v>15</v>
      </c>
      <c r="F46" s="174" t="s">
        <v>15</v>
      </c>
      <c r="G46" s="193" t="s">
        <v>876</v>
      </c>
      <c r="H46" s="193" t="s">
        <v>877</v>
      </c>
      <c r="I46" s="28">
        <v>44403</v>
      </c>
      <c r="J46" s="28">
        <v>44407</v>
      </c>
      <c r="K46" s="28">
        <v>44441</v>
      </c>
      <c r="L46" s="206" t="str">
        <f t="shared" si="0"/>
        <v>Completo</v>
      </c>
      <c r="M46" s="220"/>
      <c r="N46" s="224"/>
      <c r="O46" s="224"/>
    </row>
    <row r="47" spans="1:15">
      <c r="A47" s="141" t="s">
        <v>433</v>
      </c>
      <c r="B47" s="141" t="s">
        <v>411</v>
      </c>
      <c r="C47" s="52" t="s">
        <v>20</v>
      </c>
      <c r="D47" s="52" t="s">
        <v>20</v>
      </c>
      <c r="E47" s="52" t="s">
        <v>15</v>
      </c>
      <c r="F47" s="179" t="s">
        <v>15</v>
      </c>
      <c r="G47" s="52"/>
      <c r="H47" s="52"/>
      <c r="I47" s="53"/>
      <c r="J47" s="53"/>
      <c r="K47" s="53"/>
      <c r="L47" s="207" t="str">
        <f t="shared" si="0"/>
        <v/>
      </c>
      <c r="M47" s="221"/>
      <c r="N47" s="225"/>
      <c r="O47" s="225"/>
    </row>
    <row r="48" spans="1:15">
      <c r="A48" s="83" t="s">
        <v>433</v>
      </c>
      <c r="B48" s="83" t="s">
        <v>411</v>
      </c>
      <c r="C48" s="47" t="s">
        <v>20</v>
      </c>
      <c r="D48" s="47" t="s">
        <v>20</v>
      </c>
      <c r="E48" s="47" t="s">
        <v>23</v>
      </c>
      <c r="F48" s="174" t="s">
        <v>23</v>
      </c>
      <c r="G48" s="192" t="s">
        <v>84</v>
      </c>
      <c r="H48" s="192" t="s">
        <v>856</v>
      </c>
      <c r="I48" s="45">
        <v>44382</v>
      </c>
      <c r="J48" s="28">
        <v>44386</v>
      </c>
      <c r="K48" s="28">
        <v>44432</v>
      </c>
      <c r="L48" s="206" t="str">
        <f t="shared" si="0"/>
        <v/>
      </c>
      <c r="M48" s="230">
        <v>1</v>
      </c>
      <c r="N48" s="224"/>
      <c r="O48" s="224" t="s">
        <v>754</v>
      </c>
    </row>
    <row r="49" spans="1:15">
      <c r="A49" s="83" t="s">
        <v>433</v>
      </c>
      <c r="B49" s="83" t="s">
        <v>411</v>
      </c>
      <c r="C49" s="47" t="s">
        <v>20</v>
      </c>
      <c r="D49" s="47" t="s">
        <v>20</v>
      </c>
      <c r="E49" s="47" t="s">
        <v>23</v>
      </c>
      <c r="F49" s="174" t="s">
        <v>23</v>
      </c>
      <c r="G49" s="192" t="s">
        <v>212</v>
      </c>
      <c r="H49" s="192" t="s">
        <v>874</v>
      </c>
      <c r="I49" s="28">
        <v>44389</v>
      </c>
      <c r="J49" s="28">
        <v>44393</v>
      </c>
      <c r="K49" s="45">
        <v>44439</v>
      </c>
      <c r="L49" s="206" t="str">
        <f t="shared" si="0"/>
        <v/>
      </c>
      <c r="M49" s="220"/>
      <c r="N49" s="224"/>
      <c r="O49" s="224"/>
    </row>
    <row r="50" spans="1:15">
      <c r="A50" s="83" t="s">
        <v>433</v>
      </c>
      <c r="B50" s="83" t="s">
        <v>411</v>
      </c>
      <c r="C50" s="47" t="s">
        <v>20</v>
      </c>
      <c r="D50" s="47" t="s">
        <v>20</v>
      </c>
      <c r="E50" s="47" t="s">
        <v>23</v>
      </c>
      <c r="F50" s="174" t="s">
        <v>23</v>
      </c>
      <c r="G50" s="192" t="s">
        <v>290</v>
      </c>
      <c r="H50" s="183" t="s">
        <v>875</v>
      </c>
      <c r="I50" s="28">
        <v>44396</v>
      </c>
      <c r="J50" s="28">
        <v>44400</v>
      </c>
      <c r="K50" s="45">
        <v>44446</v>
      </c>
      <c r="L50" s="206" t="str">
        <f t="shared" si="0"/>
        <v/>
      </c>
      <c r="M50" s="220"/>
      <c r="N50" s="224"/>
      <c r="O50" s="224"/>
    </row>
    <row r="51" spans="1:15">
      <c r="A51" s="83" t="s">
        <v>433</v>
      </c>
      <c r="B51" s="83" t="s">
        <v>411</v>
      </c>
      <c r="C51" s="47" t="s">
        <v>20</v>
      </c>
      <c r="D51" s="47" t="s">
        <v>20</v>
      </c>
      <c r="E51" s="47" t="s">
        <v>23</v>
      </c>
      <c r="F51" s="174" t="s">
        <v>23</v>
      </c>
      <c r="G51" s="189" t="s">
        <v>876</v>
      </c>
      <c r="H51" s="193" t="s">
        <v>877</v>
      </c>
      <c r="I51" s="28">
        <v>44403</v>
      </c>
      <c r="J51" s="28">
        <v>44407</v>
      </c>
      <c r="K51" s="28">
        <v>44453</v>
      </c>
      <c r="L51" s="206" t="str">
        <f t="shared" si="0"/>
        <v>Completo</v>
      </c>
      <c r="M51" s="220"/>
      <c r="N51" s="224"/>
      <c r="O51" s="224"/>
    </row>
    <row r="52" spans="1:15">
      <c r="A52" s="141" t="s">
        <v>433</v>
      </c>
      <c r="B52" s="141" t="s">
        <v>411</v>
      </c>
      <c r="C52" s="52" t="s">
        <v>20</v>
      </c>
      <c r="D52" s="52" t="s">
        <v>20</v>
      </c>
      <c r="E52" s="52" t="s">
        <v>23</v>
      </c>
      <c r="F52" s="179" t="s">
        <v>23</v>
      </c>
      <c r="G52" s="50"/>
      <c r="H52" s="31"/>
      <c r="I52" s="53"/>
      <c r="J52" s="53"/>
      <c r="K52" s="53"/>
      <c r="L52" s="207" t="str">
        <f t="shared" si="0"/>
        <v/>
      </c>
      <c r="M52" s="221"/>
      <c r="N52" s="225"/>
      <c r="O52" s="225"/>
    </row>
    <row r="53" spans="1:15">
      <c r="A53" s="83" t="s">
        <v>433</v>
      </c>
      <c r="B53" s="83" t="s">
        <v>411</v>
      </c>
      <c r="C53" s="47" t="s">
        <v>20</v>
      </c>
      <c r="D53" s="47" t="s">
        <v>20</v>
      </c>
      <c r="E53" s="174" t="s">
        <v>716</v>
      </c>
      <c r="F53" s="47" t="s">
        <v>688</v>
      </c>
      <c r="G53" s="189" t="s">
        <v>84</v>
      </c>
      <c r="H53" s="193" t="s">
        <v>856</v>
      </c>
      <c r="I53" s="28">
        <v>44382</v>
      </c>
      <c r="J53" s="28">
        <v>44386</v>
      </c>
      <c r="K53" s="28">
        <v>44424</v>
      </c>
      <c r="L53" s="206" t="str">
        <f t="shared" si="0"/>
        <v/>
      </c>
      <c r="M53" s="230">
        <v>1</v>
      </c>
      <c r="N53" s="224"/>
      <c r="O53" s="224" t="s">
        <v>754</v>
      </c>
    </row>
    <row r="54" spans="1:15">
      <c r="A54" s="83" t="s">
        <v>433</v>
      </c>
      <c r="B54" s="83" t="s">
        <v>411</v>
      </c>
      <c r="C54" s="47" t="s">
        <v>20</v>
      </c>
      <c r="D54" s="47" t="s">
        <v>20</v>
      </c>
      <c r="E54" s="174" t="s">
        <v>716</v>
      </c>
      <c r="F54" s="47" t="s">
        <v>688</v>
      </c>
      <c r="G54" s="192" t="s">
        <v>212</v>
      </c>
      <c r="H54" s="192" t="s">
        <v>874</v>
      </c>
      <c r="I54" s="187">
        <v>44389</v>
      </c>
      <c r="J54" s="187">
        <v>44393</v>
      </c>
      <c r="K54" s="28">
        <v>44431</v>
      </c>
      <c r="L54" s="206" t="str">
        <f t="shared" si="0"/>
        <v/>
      </c>
      <c r="M54" s="220"/>
      <c r="N54" s="224"/>
      <c r="O54" s="224"/>
    </row>
    <row r="55" spans="1:15">
      <c r="A55" s="83" t="s">
        <v>433</v>
      </c>
      <c r="B55" s="83" t="s">
        <v>411</v>
      </c>
      <c r="C55" s="47" t="s">
        <v>20</v>
      </c>
      <c r="D55" s="47" t="s">
        <v>20</v>
      </c>
      <c r="E55" s="174" t="s">
        <v>716</v>
      </c>
      <c r="F55" s="47" t="s">
        <v>688</v>
      </c>
      <c r="G55" s="192" t="s">
        <v>290</v>
      </c>
      <c r="H55" s="183" t="s">
        <v>875</v>
      </c>
      <c r="I55" s="187">
        <v>44396</v>
      </c>
      <c r="J55" s="187">
        <v>44400</v>
      </c>
      <c r="K55" s="45">
        <v>44438</v>
      </c>
      <c r="L55" s="206" t="str">
        <f t="shared" si="0"/>
        <v/>
      </c>
      <c r="M55" s="220"/>
      <c r="N55" s="224"/>
      <c r="O55" s="224"/>
    </row>
    <row r="56" spans="1:15">
      <c r="A56" s="83" t="s">
        <v>433</v>
      </c>
      <c r="B56" s="83" t="s">
        <v>411</v>
      </c>
      <c r="C56" s="47" t="s">
        <v>20</v>
      </c>
      <c r="D56" s="47" t="s">
        <v>20</v>
      </c>
      <c r="E56" s="174" t="s">
        <v>716</v>
      </c>
      <c r="F56" s="47" t="s">
        <v>688</v>
      </c>
      <c r="G56" s="189" t="s">
        <v>876</v>
      </c>
      <c r="H56" s="193" t="s">
        <v>877</v>
      </c>
      <c r="I56" s="187">
        <v>44403</v>
      </c>
      <c r="J56" s="187">
        <v>44407</v>
      </c>
      <c r="K56" s="45">
        <v>44445</v>
      </c>
      <c r="L56" s="206" t="str">
        <f t="shared" si="0"/>
        <v>Completo</v>
      </c>
      <c r="M56" s="220"/>
      <c r="N56" s="224"/>
      <c r="O56" s="224"/>
    </row>
    <row r="57" spans="1:15">
      <c r="A57" s="141" t="s">
        <v>433</v>
      </c>
      <c r="B57" s="141" t="s">
        <v>411</v>
      </c>
      <c r="C57" s="52" t="s">
        <v>20</v>
      </c>
      <c r="D57" s="52" t="s">
        <v>20</v>
      </c>
      <c r="E57" s="179" t="s">
        <v>716</v>
      </c>
      <c r="F57" s="52" t="s">
        <v>688</v>
      </c>
      <c r="G57" s="50"/>
      <c r="H57" s="29"/>
      <c r="I57" s="48"/>
      <c r="J57" s="48"/>
      <c r="K57" s="48"/>
      <c r="L57" s="207" t="str">
        <f t="shared" si="0"/>
        <v/>
      </c>
      <c r="M57" s="221"/>
      <c r="N57" s="225"/>
      <c r="O57" s="225"/>
    </row>
    <row r="58" spans="1:15">
      <c r="A58" s="83" t="s">
        <v>433</v>
      </c>
      <c r="B58" s="83" t="s">
        <v>411</v>
      </c>
      <c r="C58" s="44" t="s">
        <v>20</v>
      </c>
      <c r="D58" s="44" t="s">
        <v>20</v>
      </c>
      <c r="E58" s="44" t="s">
        <v>27</v>
      </c>
      <c r="F58" s="171" t="s">
        <v>27</v>
      </c>
      <c r="G58" s="189" t="s">
        <v>84</v>
      </c>
      <c r="H58" s="193" t="s">
        <v>856</v>
      </c>
      <c r="I58" s="45">
        <v>44382</v>
      </c>
      <c r="J58" s="45">
        <v>44386</v>
      </c>
      <c r="K58" s="45">
        <v>44418</v>
      </c>
      <c r="L58" s="206" t="str">
        <f t="shared" si="0"/>
        <v/>
      </c>
      <c r="M58" s="230">
        <v>1</v>
      </c>
      <c r="N58" s="224"/>
      <c r="O58" s="224" t="s">
        <v>754</v>
      </c>
    </row>
    <row r="59" spans="1:15">
      <c r="A59" s="83" t="s">
        <v>433</v>
      </c>
      <c r="B59" s="83" t="s">
        <v>411</v>
      </c>
      <c r="C59" s="44" t="s">
        <v>20</v>
      </c>
      <c r="D59" s="44" t="s">
        <v>20</v>
      </c>
      <c r="E59" s="44" t="s">
        <v>27</v>
      </c>
      <c r="F59" s="171" t="s">
        <v>27</v>
      </c>
      <c r="G59" s="189" t="s">
        <v>212</v>
      </c>
      <c r="H59" s="15" t="s">
        <v>874</v>
      </c>
      <c r="I59" s="45">
        <v>44389</v>
      </c>
      <c r="J59" s="45">
        <v>44393</v>
      </c>
      <c r="K59" s="45">
        <v>44425</v>
      </c>
      <c r="L59" s="206" t="str">
        <f t="shared" si="0"/>
        <v/>
      </c>
      <c r="M59" s="220"/>
      <c r="N59" s="224"/>
      <c r="O59" s="224"/>
    </row>
    <row r="60" spans="1:15">
      <c r="A60" s="83" t="s">
        <v>433</v>
      </c>
      <c r="B60" s="83" t="s">
        <v>411</v>
      </c>
      <c r="C60" s="44" t="s">
        <v>20</v>
      </c>
      <c r="D60" s="44" t="s">
        <v>20</v>
      </c>
      <c r="E60" s="44" t="s">
        <v>27</v>
      </c>
      <c r="F60" s="171" t="s">
        <v>27</v>
      </c>
      <c r="G60" s="189" t="s">
        <v>290</v>
      </c>
      <c r="H60" s="15" t="s">
        <v>875</v>
      </c>
      <c r="I60" s="45">
        <v>44396</v>
      </c>
      <c r="J60" s="45">
        <v>44400</v>
      </c>
      <c r="K60" s="45">
        <v>44432</v>
      </c>
      <c r="L60" s="206" t="str">
        <f t="shared" si="0"/>
        <v/>
      </c>
      <c r="M60" s="220"/>
      <c r="N60" s="224"/>
      <c r="O60" s="224"/>
    </row>
    <row r="61" spans="1:15">
      <c r="A61" s="83" t="s">
        <v>433</v>
      </c>
      <c r="B61" s="83" t="s">
        <v>411</v>
      </c>
      <c r="C61" s="44" t="s">
        <v>20</v>
      </c>
      <c r="D61" s="44" t="s">
        <v>20</v>
      </c>
      <c r="E61" s="44" t="s">
        <v>27</v>
      </c>
      <c r="F61" s="171" t="s">
        <v>27</v>
      </c>
      <c r="G61" s="192" t="s">
        <v>876</v>
      </c>
      <c r="H61" s="193" t="s">
        <v>877</v>
      </c>
      <c r="I61" s="28">
        <v>44403</v>
      </c>
      <c r="J61" s="28">
        <v>44407</v>
      </c>
      <c r="K61" s="28">
        <v>44439</v>
      </c>
      <c r="L61" s="206" t="str">
        <f t="shared" si="0"/>
        <v>Completo</v>
      </c>
      <c r="M61" s="220"/>
      <c r="N61" s="224"/>
      <c r="O61" s="224"/>
    </row>
    <row r="62" spans="1:15">
      <c r="A62" s="141" t="s">
        <v>433</v>
      </c>
      <c r="B62" s="141" t="s">
        <v>411</v>
      </c>
      <c r="C62" s="50" t="s">
        <v>20</v>
      </c>
      <c r="D62" s="50" t="s">
        <v>20</v>
      </c>
      <c r="E62" s="50" t="s">
        <v>27</v>
      </c>
      <c r="F62" s="177" t="s">
        <v>27</v>
      </c>
      <c r="G62" s="31"/>
      <c r="H62" s="31"/>
      <c r="I62" s="53"/>
      <c r="J62" s="53"/>
      <c r="K62" s="53"/>
      <c r="L62" s="207" t="str">
        <f t="shared" si="0"/>
        <v/>
      </c>
      <c r="M62" s="221"/>
      <c r="N62" s="225"/>
      <c r="O62" s="225"/>
    </row>
    <row r="63" spans="1:15">
      <c r="A63" s="83" t="s">
        <v>439</v>
      </c>
      <c r="B63" s="83" t="s">
        <v>411</v>
      </c>
      <c r="C63" s="47" t="s">
        <v>26</v>
      </c>
      <c r="D63" s="47" t="s">
        <v>26</v>
      </c>
      <c r="E63" s="47" t="s">
        <v>29</v>
      </c>
      <c r="F63" s="174" t="s">
        <v>29</v>
      </c>
      <c r="G63" s="191" t="s">
        <v>60</v>
      </c>
      <c r="H63" s="191" t="s">
        <v>798</v>
      </c>
      <c r="I63" s="103">
        <v>44383</v>
      </c>
      <c r="J63" s="103">
        <v>44388</v>
      </c>
      <c r="K63" s="28">
        <v>44423</v>
      </c>
      <c r="L63" s="206" t="str">
        <f t="shared" si="0"/>
        <v/>
      </c>
      <c r="M63" s="230">
        <v>1</v>
      </c>
      <c r="N63" s="224"/>
      <c r="O63" s="224" t="s">
        <v>754</v>
      </c>
    </row>
    <row r="64" spans="1:15">
      <c r="A64" s="83" t="s">
        <v>439</v>
      </c>
      <c r="B64" s="83" t="s">
        <v>411</v>
      </c>
      <c r="C64" s="47" t="s">
        <v>26</v>
      </c>
      <c r="D64" s="47" t="s">
        <v>26</v>
      </c>
      <c r="E64" s="47" t="s">
        <v>29</v>
      </c>
      <c r="F64" s="174" t="s">
        <v>29</v>
      </c>
      <c r="G64" s="189" t="s">
        <v>564</v>
      </c>
      <c r="H64" s="189" t="s">
        <v>799</v>
      </c>
      <c r="I64" s="28">
        <v>44391</v>
      </c>
      <c r="J64" s="28">
        <v>44395</v>
      </c>
      <c r="K64" s="45">
        <v>44430</v>
      </c>
      <c r="L64" s="206" t="str">
        <f t="shared" si="0"/>
        <v/>
      </c>
      <c r="M64" s="220"/>
      <c r="N64" s="224"/>
      <c r="O64" s="224"/>
    </row>
    <row r="65" spans="1:15">
      <c r="A65" s="83" t="s">
        <v>439</v>
      </c>
      <c r="B65" s="83" t="s">
        <v>411</v>
      </c>
      <c r="C65" s="47" t="s">
        <v>26</v>
      </c>
      <c r="D65" s="47" t="s">
        <v>26</v>
      </c>
      <c r="E65" s="47" t="s">
        <v>29</v>
      </c>
      <c r="F65" s="174" t="s">
        <v>29</v>
      </c>
      <c r="G65" s="193" t="s">
        <v>64</v>
      </c>
      <c r="H65" s="192" t="s">
        <v>859</v>
      </c>
      <c r="I65" s="28">
        <v>44398</v>
      </c>
      <c r="J65" s="28">
        <v>44402</v>
      </c>
      <c r="K65" s="45">
        <v>44437</v>
      </c>
      <c r="L65" s="206" t="str">
        <f t="shared" si="0"/>
        <v/>
      </c>
      <c r="M65" s="220"/>
      <c r="N65" s="224"/>
      <c r="O65" s="224"/>
    </row>
    <row r="66" spans="1:15">
      <c r="A66" s="83" t="s">
        <v>439</v>
      </c>
      <c r="B66" s="83" t="s">
        <v>411</v>
      </c>
      <c r="C66" s="47" t="s">
        <v>26</v>
      </c>
      <c r="D66" s="47" t="s">
        <v>26</v>
      </c>
      <c r="E66" s="47" t="s">
        <v>29</v>
      </c>
      <c r="F66" s="174" t="s">
        <v>29</v>
      </c>
      <c r="G66" s="193" t="s">
        <v>938</v>
      </c>
      <c r="H66" s="192" t="s">
        <v>939</v>
      </c>
      <c r="I66" s="28">
        <v>44405</v>
      </c>
      <c r="J66" s="28">
        <v>44409</v>
      </c>
      <c r="K66" s="45">
        <v>44444</v>
      </c>
      <c r="L66" s="206" t="str">
        <f t="shared" si="0"/>
        <v>Completo</v>
      </c>
      <c r="M66" s="220"/>
      <c r="N66" s="224"/>
      <c r="O66" s="224"/>
    </row>
    <row r="67" spans="1:15">
      <c r="A67" s="141" t="s">
        <v>439</v>
      </c>
      <c r="B67" s="141" t="s">
        <v>411</v>
      </c>
      <c r="C67" s="52" t="s">
        <v>26</v>
      </c>
      <c r="D67" s="52" t="s">
        <v>26</v>
      </c>
      <c r="E67" s="52" t="s">
        <v>29</v>
      </c>
      <c r="F67" s="179" t="s">
        <v>29</v>
      </c>
      <c r="G67" s="31"/>
      <c r="H67" s="52"/>
      <c r="I67" s="48"/>
      <c r="J67" s="48"/>
      <c r="K67" s="53"/>
      <c r="L67" s="207" t="str">
        <f t="shared" si="0"/>
        <v/>
      </c>
      <c r="M67" s="221"/>
      <c r="N67" s="225"/>
      <c r="O67" s="225"/>
    </row>
    <row r="68" spans="1:15">
      <c r="A68" s="83" t="s">
        <v>439</v>
      </c>
      <c r="B68" s="83" t="s">
        <v>411</v>
      </c>
      <c r="C68" s="47" t="s">
        <v>26</v>
      </c>
      <c r="D68" s="47" t="s">
        <v>26</v>
      </c>
      <c r="E68" s="47" t="s">
        <v>688</v>
      </c>
      <c r="F68" s="174" t="s">
        <v>688</v>
      </c>
      <c r="G68" s="193" t="s">
        <v>70</v>
      </c>
      <c r="H68" s="192" t="s">
        <v>802</v>
      </c>
      <c r="I68" s="45">
        <v>44378</v>
      </c>
      <c r="J68" s="45">
        <v>44384</v>
      </c>
      <c r="K68" s="28">
        <v>44429</v>
      </c>
      <c r="L68" s="206" t="str">
        <f t="shared" si="0"/>
        <v/>
      </c>
      <c r="M68" s="230">
        <v>1</v>
      </c>
      <c r="N68" s="224"/>
      <c r="O68" s="224" t="s">
        <v>754</v>
      </c>
    </row>
    <row r="69" spans="1:15">
      <c r="A69" s="83" t="s">
        <v>439</v>
      </c>
      <c r="B69" s="83" t="s">
        <v>411</v>
      </c>
      <c r="C69" s="47" t="s">
        <v>26</v>
      </c>
      <c r="D69" s="47" t="s">
        <v>26</v>
      </c>
      <c r="E69" s="47" t="s">
        <v>688</v>
      </c>
      <c r="F69" s="174" t="s">
        <v>688</v>
      </c>
      <c r="G69" s="193" t="s">
        <v>846</v>
      </c>
      <c r="H69" s="192" t="s">
        <v>803</v>
      </c>
      <c r="I69" s="45">
        <v>44384</v>
      </c>
      <c r="J69" s="45">
        <v>44391</v>
      </c>
      <c r="K69" s="28">
        <v>44436</v>
      </c>
      <c r="L69" s="206" t="str">
        <f t="shared" si="0"/>
        <v/>
      </c>
      <c r="M69" s="220"/>
      <c r="N69" s="224"/>
      <c r="O69" s="224"/>
    </row>
    <row r="70" spans="1:15">
      <c r="A70" s="83" t="s">
        <v>439</v>
      </c>
      <c r="B70" s="83" t="s">
        <v>411</v>
      </c>
      <c r="C70" s="47" t="s">
        <v>26</v>
      </c>
      <c r="D70" s="47" t="s">
        <v>26</v>
      </c>
      <c r="E70" s="47" t="s">
        <v>688</v>
      </c>
      <c r="F70" s="174" t="s">
        <v>688</v>
      </c>
      <c r="G70" s="188" t="s">
        <v>86</v>
      </c>
      <c r="H70" s="186" t="s">
        <v>887</v>
      </c>
      <c r="I70" s="17">
        <v>44392</v>
      </c>
      <c r="J70" s="17">
        <v>44398</v>
      </c>
      <c r="K70" s="45">
        <v>44443</v>
      </c>
      <c r="L70" s="206" t="str">
        <f t="shared" si="0"/>
        <v/>
      </c>
      <c r="M70" s="220"/>
      <c r="N70" s="224"/>
      <c r="O70" s="224"/>
    </row>
    <row r="71" spans="1:15">
      <c r="A71" s="83" t="s">
        <v>439</v>
      </c>
      <c r="B71" s="83" t="s">
        <v>411</v>
      </c>
      <c r="C71" s="47" t="s">
        <v>26</v>
      </c>
      <c r="D71" s="47" t="s">
        <v>26</v>
      </c>
      <c r="E71" s="47" t="s">
        <v>688</v>
      </c>
      <c r="F71" s="174" t="s">
        <v>688</v>
      </c>
      <c r="G71" s="192" t="s">
        <v>154</v>
      </c>
      <c r="H71" s="183" t="s">
        <v>888</v>
      </c>
      <c r="I71" s="45">
        <v>44399</v>
      </c>
      <c r="J71" s="17">
        <v>44405</v>
      </c>
      <c r="K71" s="45">
        <v>44450</v>
      </c>
      <c r="L71" s="206" t="str">
        <f t="shared" si="0"/>
        <v/>
      </c>
      <c r="M71" s="220"/>
      <c r="N71" s="224"/>
      <c r="O71" s="224"/>
    </row>
    <row r="72" spans="1:15">
      <c r="A72" s="141" t="s">
        <v>439</v>
      </c>
      <c r="B72" s="141" t="s">
        <v>411</v>
      </c>
      <c r="C72" s="52" t="s">
        <v>26</v>
      </c>
      <c r="D72" s="52" t="s">
        <v>26</v>
      </c>
      <c r="E72" s="52" t="s">
        <v>688</v>
      </c>
      <c r="F72" s="179" t="s">
        <v>688</v>
      </c>
      <c r="G72" s="59" t="s">
        <v>282</v>
      </c>
      <c r="H72" s="38" t="s">
        <v>904</v>
      </c>
      <c r="I72" s="19">
        <v>44406</v>
      </c>
      <c r="J72" s="19">
        <v>44412</v>
      </c>
      <c r="K72" s="48">
        <v>44457</v>
      </c>
      <c r="L72" s="207" t="str">
        <f t="shared" si="0"/>
        <v>Completo</v>
      </c>
      <c r="M72" s="221"/>
      <c r="N72" s="225"/>
      <c r="O72" s="225"/>
    </row>
    <row r="73" spans="1:15">
      <c r="A73" s="83" t="s">
        <v>442</v>
      </c>
      <c r="B73" s="83" t="s">
        <v>411</v>
      </c>
      <c r="C73" s="47" t="s">
        <v>52</v>
      </c>
      <c r="D73" s="47" t="s">
        <v>52</v>
      </c>
      <c r="E73" s="47" t="s">
        <v>29</v>
      </c>
      <c r="F73" s="174" t="s">
        <v>29</v>
      </c>
      <c r="G73" s="192" t="s">
        <v>68</v>
      </c>
      <c r="H73" s="183" t="s">
        <v>804</v>
      </c>
      <c r="I73" s="45">
        <v>44379</v>
      </c>
      <c r="J73" s="17">
        <v>44381</v>
      </c>
      <c r="K73" s="45">
        <v>44416</v>
      </c>
      <c r="L73" s="206" t="str">
        <f t="shared" si="0"/>
        <v/>
      </c>
      <c r="M73" s="230">
        <v>2</v>
      </c>
      <c r="N73" s="224"/>
      <c r="O73" s="224" t="s">
        <v>754</v>
      </c>
    </row>
    <row r="74" spans="1:15">
      <c r="A74" s="83" t="s">
        <v>442</v>
      </c>
      <c r="B74" s="83" t="s">
        <v>411</v>
      </c>
      <c r="C74" s="47" t="s">
        <v>52</v>
      </c>
      <c r="D74" s="47" t="s">
        <v>52</v>
      </c>
      <c r="E74" s="47" t="s">
        <v>29</v>
      </c>
      <c r="F74" s="174" t="s">
        <v>29</v>
      </c>
      <c r="G74" s="114" t="s">
        <v>70</v>
      </c>
      <c r="H74" s="114" t="s">
        <v>878</v>
      </c>
      <c r="I74" s="45">
        <v>44386</v>
      </c>
      <c r="J74" s="45">
        <v>44388</v>
      </c>
      <c r="K74" s="45">
        <v>44423</v>
      </c>
      <c r="L74" s="206" t="str">
        <f t="shared" ref="L74:L137" si="2">IF(I74+7&gt;DATEVALUE("30/07/2021"),"Completo","")</f>
        <v/>
      </c>
      <c r="M74" s="220"/>
      <c r="N74" s="224"/>
      <c r="O74" s="224"/>
    </row>
    <row r="75" spans="1:15">
      <c r="A75" s="83" t="s">
        <v>442</v>
      </c>
      <c r="B75" s="83" t="s">
        <v>411</v>
      </c>
      <c r="C75" s="47" t="s">
        <v>52</v>
      </c>
      <c r="D75" s="47" t="s">
        <v>52</v>
      </c>
      <c r="E75" s="47" t="s">
        <v>29</v>
      </c>
      <c r="F75" s="174" t="s">
        <v>29</v>
      </c>
      <c r="G75" s="114" t="s">
        <v>72</v>
      </c>
      <c r="H75" s="193" t="s">
        <v>879</v>
      </c>
      <c r="I75" s="45">
        <v>44393</v>
      </c>
      <c r="J75" s="45">
        <v>44395</v>
      </c>
      <c r="K75" s="45">
        <v>44432</v>
      </c>
      <c r="L75" s="206" t="str">
        <f t="shared" si="2"/>
        <v/>
      </c>
      <c r="M75" s="220"/>
      <c r="N75" s="224"/>
      <c r="O75" s="224"/>
    </row>
    <row r="76" spans="1:15">
      <c r="A76" s="83" t="s">
        <v>442</v>
      </c>
      <c r="B76" s="83" t="s">
        <v>411</v>
      </c>
      <c r="C76" s="47" t="s">
        <v>52</v>
      </c>
      <c r="D76" s="47" t="s">
        <v>52</v>
      </c>
      <c r="E76" s="47" t="s">
        <v>29</v>
      </c>
      <c r="F76" s="174" t="s">
        <v>29</v>
      </c>
      <c r="G76" s="114" t="s">
        <v>86</v>
      </c>
      <c r="H76" s="193" t="s">
        <v>889</v>
      </c>
      <c r="I76" s="45">
        <v>44400</v>
      </c>
      <c r="J76" s="45">
        <v>44402</v>
      </c>
      <c r="K76" s="45">
        <v>44439</v>
      </c>
      <c r="L76" s="206" t="str">
        <f t="shared" si="2"/>
        <v/>
      </c>
      <c r="M76" s="220"/>
      <c r="N76" s="224"/>
      <c r="O76" s="224"/>
    </row>
    <row r="77" spans="1:15">
      <c r="A77" s="141" t="s">
        <v>442</v>
      </c>
      <c r="B77" s="141" t="s">
        <v>411</v>
      </c>
      <c r="C77" s="52" t="s">
        <v>52</v>
      </c>
      <c r="D77" s="52" t="s">
        <v>52</v>
      </c>
      <c r="E77" s="52" t="s">
        <v>29</v>
      </c>
      <c r="F77" s="179" t="s">
        <v>29</v>
      </c>
      <c r="G77" s="101" t="s">
        <v>257</v>
      </c>
      <c r="H77" s="20" t="s">
        <v>929</v>
      </c>
      <c r="I77" s="48">
        <v>44407</v>
      </c>
      <c r="J77" s="48">
        <v>44409</v>
      </c>
      <c r="K77" s="48">
        <v>44446</v>
      </c>
      <c r="L77" s="207" t="str">
        <f t="shared" si="2"/>
        <v>Completo</v>
      </c>
      <c r="M77" s="221"/>
      <c r="N77" s="225"/>
      <c r="O77" s="225"/>
    </row>
    <row r="78" spans="1:15">
      <c r="A78" s="142" t="s">
        <v>433</v>
      </c>
      <c r="B78" s="83" t="s">
        <v>411</v>
      </c>
      <c r="C78" s="47" t="s">
        <v>12</v>
      </c>
      <c r="D78" s="47" t="s">
        <v>12</v>
      </c>
      <c r="E78" s="47" t="s">
        <v>29</v>
      </c>
      <c r="F78" s="174" t="s">
        <v>29</v>
      </c>
      <c r="G78" s="192" t="s">
        <v>68</v>
      </c>
      <c r="H78" s="192" t="s">
        <v>793</v>
      </c>
      <c r="I78" s="28">
        <v>44379</v>
      </c>
      <c r="J78" s="28">
        <v>44385</v>
      </c>
      <c r="K78" s="28">
        <v>44418</v>
      </c>
      <c r="L78" s="206" t="str">
        <f t="shared" si="2"/>
        <v/>
      </c>
      <c r="M78" s="230">
        <v>2</v>
      </c>
      <c r="N78" s="224"/>
      <c r="O78" s="224" t="s">
        <v>754</v>
      </c>
    </row>
    <row r="79" spans="1:15">
      <c r="A79" s="142" t="s">
        <v>433</v>
      </c>
      <c r="B79" s="83" t="s">
        <v>411</v>
      </c>
      <c r="C79" s="47" t="s">
        <v>12</v>
      </c>
      <c r="D79" s="47" t="s">
        <v>12</v>
      </c>
      <c r="E79" s="47" t="s">
        <v>29</v>
      </c>
      <c r="F79" s="174" t="s">
        <v>29</v>
      </c>
      <c r="G79" s="192" t="s">
        <v>70</v>
      </c>
      <c r="H79" s="193" t="s">
        <v>802</v>
      </c>
      <c r="I79" s="28">
        <v>44386</v>
      </c>
      <c r="J79" s="28">
        <v>44392</v>
      </c>
      <c r="K79" s="28">
        <v>44425</v>
      </c>
      <c r="L79" s="206" t="str">
        <f t="shared" si="2"/>
        <v/>
      </c>
      <c r="M79" s="220"/>
      <c r="N79" s="224"/>
      <c r="O79" s="224"/>
    </row>
    <row r="80" spans="1:15">
      <c r="A80" s="142" t="s">
        <v>433</v>
      </c>
      <c r="B80" s="83" t="s">
        <v>411</v>
      </c>
      <c r="C80" s="47" t="s">
        <v>12</v>
      </c>
      <c r="D80" s="47" t="s">
        <v>12</v>
      </c>
      <c r="E80" s="47" t="s">
        <v>29</v>
      </c>
      <c r="F80" s="174" t="s">
        <v>29</v>
      </c>
      <c r="G80" s="192" t="s">
        <v>72</v>
      </c>
      <c r="H80" s="193" t="s">
        <v>803</v>
      </c>
      <c r="I80" s="28">
        <v>44393</v>
      </c>
      <c r="J80" s="28">
        <v>44399</v>
      </c>
      <c r="K80" s="28">
        <v>44432</v>
      </c>
      <c r="L80" s="206" t="str">
        <f t="shared" si="2"/>
        <v/>
      </c>
      <c r="M80" s="220"/>
      <c r="N80" s="224"/>
      <c r="O80" s="224"/>
    </row>
    <row r="81" spans="1:15">
      <c r="A81" s="142" t="s">
        <v>433</v>
      </c>
      <c r="B81" s="83" t="s">
        <v>411</v>
      </c>
      <c r="C81" s="47" t="s">
        <v>12</v>
      </c>
      <c r="D81" s="47" t="s">
        <v>12</v>
      </c>
      <c r="E81" s="47" t="s">
        <v>29</v>
      </c>
      <c r="F81" s="174" t="s">
        <v>29</v>
      </c>
      <c r="G81" s="192" t="s">
        <v>86</v>
      </c>
      <c r="H81" s="193" t="s">
        <v>887</v>
      </c>
      <c r="I81" s="28">
        <v>44400</v>
      </c>
      <c r="J81" s="28">
        <v>44408</v>
      </c>
      <c r="K81" s="28">
        <v>44439</v>
      </c>
      <c r="L81" s="206" t="str">
        <f t="shared" si="2"/>
        <v/>
      </c>
      <c r="M81" s="220"/>
      <c r="N81" s="224"/>
      <c r="O81" s="224"/>
    </row>
    <row r="82" spans="1:15">
      <c r="A82" s="145" t="s">
        <v>433</v>
      </c>
      <c r="B82" s="141" t="s">
        <v>411</v>
      </c>
      <c r="C82" s="52" t="s">
        <v>12</v>
      </c>
      <c r="D82" s="52" t="s">
        <v>12</v>
      </c>
      <c r="E82" s="52" t="s">
        <v>29</v>
      </c>
      <c r="F82" s="179" t="s">
        <v>29</v>
      </c>
      <c r="G82" s="195" t="s">
        <v>257</v>
      </c>
      <c r="H82" s="195" t="s">
        <v>888</v>
      </c>
      <c r="I82" s="53">
        <v>44407</v>
      </c>
      <c r="J82" s="53">
        <v>44415</v>
      </c>
      <c r="K82" s="53">
        <v>44446</v>
      </c>
      <c r="L82" s="207" t="str">
        <f t="shared" si="2"/>
        <v>Completo</v>
      </c>
      <c r="M82" s="221"/>
      <c r="N82" s="225"/>
      <c r="O82" s="225"/>
    </row>
    <row r="83" spans="1:15">
      <c r="A83" s="142" t="s">
        <v>433</v>
      </c>
      <c r="B83" s="83" t="s">
        <v>411</v>
      </c>
      <c r="C83" s="47" t="s">
        <v>12</v>
      </c>
      <c r="D83" s="47" t="s">
        <v>12</v>
      </c>
      <c r="E83" s="47" t="s">
        <v>15</v>
      </c>
      <c r="F83" s="192" t="s">
        <v>15</v>
      </c>
      <c r="G83" s="192" t="s">
        <v>76</v>
      </c>
      <c r="H83" s="192" t="s">
        <v>793</v>
      </c>
      <c r="I83" s="45">
        <v>44385</v>
      </c>
      <c r="J83" s="28">
        <v>44389</v>
      </c>
      <c r="K83" s="28">
        <v>44419</v>
      </c>
      <c r="L83" s="206" t="str">
        <f t="shared" si="2"/>
        <v/>
      </c>
      <c r="M83" s="230">
        <v>2</v>
      </c>
      <c r="N83" s="224"/>
      <c r="O83" s="224" t="s">
        <v>754</v>
      </c>
    </row>
    <row r="84" spans="1:15">
      <c r="A84" s="142" t="s">
        <v>433</v>
      </c>
      <c r="B84" s="83" t="s">
        <v>411</v>
      </c>
      <c r="C84" s="47" t="s">
        <v>12</v>
      </c>
      <c r="D84" s="47" t="s">
        <v>12</v>
      </c>
      <c r="E84" s="47" t="s">
        <v>15</v>
      </c>
      <c r="F84" s="192" t="s">
        <v>15</v>
      </c>
      <c r="G84" s="192" t="s">
        <v>60</v>
      </c>
      <c r="H84" s="192" t="s">
        <v>802</v>
      </c>
      <c r="I84" s="187">
        <v>44392</v>
      </c>
      <c r="J84" s="187">
        <v>44397</v>
      </c>
      <c r="K84" s="190">
        <v>44426</v>
      </c>
      <c r="L84" s="206" t="str">
        <f t="shared" si="2"/>
        <v/>
      </c>
      <c r="M84" s="220"/>
      <c r="N84" s="224"/>
      <c r="O84" s="224"/>
    </row>
    <row r="85" spans="1:15">
      <c r="A85" s="142" t="s">
        <v>433</v>
      </c>
      <c r="B85" s="83" t="s">
        <v>411</v>
      </c>
      <c r="C85" s="47" t="s">
        <v>12</v>
      </c>
      <c r="D85" s="47" t="s">
        <v>12</v>
      </c>
      <c r="E85" s="47" t="s">
        <v>15</v>
      </c>
      <c r="F85" s="192" t="s">
        <v>15</v>
      </c>
      <c r="G85" s="192" t="s">
        <v>564</v>
      </c>
      <c r="H85" s="183" t="s">
        <v>803</v>
      </c>
      <c r="I85" s="187">
        <v>44399</v>
      </c>
      <c r="J85" s="187">
        <v>44404</v>
      </c>
      <c r="K85" s="190">
        <v>44433</v>
      </c>
      <c r="L85" s="206" t="str">
        <f t="shared" si="2"/>
        <v/>
      </c>
      <c r="M85" s="220"/>
      <c r="N85" s="224"/>
      <c r="O85" s="224"/>
    </row>
    <row r="86" spans="1:15">
      <c r="A86" s="142" t="s">
        <v>433</v>
      </c>
      <c r="B86" s="83" t="s">
        <v>411</v>
      </c>
      <c r="C86" s="47" t="s">
        <v>12</v>
      </c>
      <c r="D86" s="47" t="s">
        <v>12</v>
      </c>
      <c r="E86" s="47" t="s">
        <v>15</v>
      </c>
      <c r="F86" s="192" t="s">
        <v>15</v>
      </c>
      <c r="G86" s="189" t="s">
        <v>64</v>
      </c>
      <c r="H86" s="193" t="s">
        <v>887</v>
      </c>
      <c r="I86" s="187">
        <v>44406</v>
      </c>
      <c r="J86" s="187">
        <v>44411</v>
      </c>
      <c r="K86" s="187">
        <v>44440</v>
      </c>
      <c r="L86" s="206" t="str">
        <f t="shared" si="2"/>
        <v>Completo</v>
      </c>
      <c r="M86" s="220"/>
      <c r="N86" s="224"/>
      <c r="O86" s="224"/>
    </row>
    <row r="87" spans="1:15">
      <c r="A87" s="145" t="s">
        <v>433</v>
      </c>
      <c r="B87" s="141" t="s">
        <v>411</v>
      </c>
      <c r="C87" s="52" t="s">
        <v>12</v>
      </c>
      <c r="D87" s="52" t="s">
        <v>12</v>
      </c>
      <c r="E87" s="52" t="s">
        <v>15</v>
      </c>
      <c r="F87" s="195" t="s">
        <v>15</v>
      </c>
      <c r="G87" s="50"/>
      <c r="H87" s="31"/>
      <c r="I87" s="53"/>
      <c r="J87" s="53"/>
      <c r="K87" s="53"/>
      <c r="L87" s="207" t="str">
        <f t="shared" si="2"/>
        <v/>
      </c>
      <c r="M87" s="221"/>
      <c r="N87" s="225"/>
      <c r="O87" s="225"/>
    </row>
    <row r="88" spans="1:15">
      <c r="A88" s="142" t="s">
        <v>433</v>
      </c>
      <c r="B88" s="83" t="s">
        <v>411</v>
      </c>
      <c r="C88" s="47" t="s">
        <v>12</v>
      </c>
      <c r="D88" s="47" t="s">
        <v>12</v>
      </c>
      <c r="E88" s="47" t="s">
        <v>23</v>
      </c>
      <c r="F88" s="192" t="s">
        <v>23</v>
      </c>
      <c r="G88" s="189" t="s">
        <v>76</v>
      </c>
      <c r="H88" s="193" t="s">
        <v>793</v>
      </c>
      <c r="I88" s="187">
        <v>44385</v>
      </c>
      <c r="J88" s="187">
        <v>44389</v>
      </c>
      <c r="K88" s="187">
        <v>44429</v>
      </c>
      <c r="L88" s="206" t="str">
        <f t="shared" si="2"/>
        <v/>
      </c>
      <c r="M88" s="230">
        <v>2</v>
      </c>
      <c r="N88" s="224"/>
      <c r="O88" s="224" t="s">
        <v>754</v>
      </c>
    </row>
    <row r="89" spans="1:15">
      <c r="A89" s="142" t="s">
        <v>433</v>
      </c>
      <c r="B89" s="83" t="s">
        <v>411</v>
      </c>
      <c r="C89" s="47" t="s">
        <v>12</v>
      </c>
      <c r="D89" s="47" t="s">
        <v>12</v>
      </c>
      <c r="E89" s="47" t="s">
        <v>23</v>
      </c>
      <c r="F89" s="192" t="s">
        <v>23</v>
      </c>
      <c r="G89" s="189" t="s">
        <v>60</v>
      </c>
      <c r="H89" s="193" t="s">
        <v>802</v>
      </c>
      <c r="I89" s="187">
        <v>44392</v>
      </c>
      <c r="J89" s="187">
        <v>44397</v>
      </c>
      <c r="K89" s="187">
        <v>44436</v>
      </c>
      <c r="L89" s="206" t="str">
        <f t="shared" si="2"/>
        <v/>
      </c>
      <c r="M89" s="220"/>
      <c r="N89" s="224"/>
      <c r="O89" s="224"/>
    </row>
    <row r="90" spans="1:15">
      <c r="A90" s="142" t="s">
        <v>433</v>
      </c>
      <c r="B90" s="83" t="s">
        <v>411</v>
      </c>
      <c r="C90" s="47" t="s">
        <v>12</v>
      </c>
      <c r="D90" s="47" t="s">
        <v>12</v>
      </c>
      <c r="E90" s="47" t="s">
        <v>23</v>
      </c>
      <c r="F90" s="192" t="s">
        <v>23</v>
      </c>
      <c r="G90" s="189" t="s">
        <v>923</v>
      </c>
      <c r="H90" s="15" t="s">
        <v>803</v>
      </c>
      <c r="I90" s="45">
        <v>44399</v>
      </c>
      <c r="J90" s="45">
        <v>44404</v>
      </c>
      <c r="K90" s="28">
        <v>44443</v>
      </c>
      <c r="L90" s="206" t="str">
        <f t="shared" si="2"/>
        <v/>
      </c>
      <c r="M90" s="220"/>
      <c r="N90" s="224"/>
      <c r="O90" s="224"/>
    </row>
    <row r="91" spans="1:15">
      <c r="A91" s="142" t="s">
        <v>433</v>
      </c>
      <c r="B91" s="83" t="s">
        <v>411</v>
      </c>
      <c r="C91" s="47" t="s">
        <v>12</v>
      </c>
      <c r="D91" s="47" t="s">
        <v>12</v>
      </c>
      <c r="E91" s="47" t="s">
        <v>23</v>
      </c>
      <c r="F91" s="192" t="s">
        <v>23</v>
      </c>
      <c r="G91" s="189" t="s">
        <v>64</v>
      </c>
      <c r="H91" s="15" t="s">
        <v>887</v>
      </c>
      <c r="I91" s="45">
        <v>44406</v>
      </c>
      <c r="J91" s="45">
        <v>44411</v>
      </c>
      <c r="K91" s="45">
        <v>44450</v>
      </c>
      <c r="L91" s="206" t="str">
        <f t="shared" si="2"/>
        <v>Completo</v>
      </c>
      <c r="M91" s="220"/>
      <c r="N91" s="224"/>
      <c r="O91" s="224"/>
    </row>
    <row r="92" spans="1:15">
      <c r="A92" s="145" t="s">
        <v>433</v>
      </c>
      <c r="B92" s="141" t="s">
        <v>411</v>
      </c>
      <c r="C92" s="52" t="s">
        <v>12</v>
      </c>
      <c r="D92" s="52" t="s">
        <v>12</v>
      </c>
      <c r="E92" s="52" t="s">
        <v>23</v>
      </c>
      <c r="F92" s="195" t="s">
        <v>23</v>
      </c>
      <c r="G92" s="52"/>
      <c r="H92" s="31"/>
      <c r="I92" s="53"/>
      <c r="J92" s="53"/>
      <c r="K92" s="48"/>
      <c r="L92" s="207" t="str">
        <f t="shared" si="2"/>
        <v/>
      </c>
      <c r="M92" s="221"/>
      <c r="N92" s="225"/>
      <c r="O92" s="225"/>
    </row>
    <row r="93" spans="1:15">
      <c r="A93" s="142" t="s">
        <v>433</v>
      </c>
      <c r="B93" s="83" t="s">
        <v>411</v>
      </c>
      <c r="C93" s="47" t="s">
        <v>12</v>
      </c>
      <c r="D93" s="47" t="s">
        <v>12</v>
      </c>
      <c r="E93" s="47" t="s">
        <v>24</v>
      </c>
      <c r="F93" s="192" t="s">
        <v>24</v>
      </c>
      <c r="G93" s="193" t="s">
        <v>68</v>
      </c>
      <c r="H93" s="193" t="s">
        <v>793</v>
      </c>
      <c r="I93" s="28">
        <v>44379</v>
      </c>
      <c r="J93" s="28">
        <v>44385</v>
      </c>
      <c r="K93" s="45">
        <v>44420</v>
      </c>
      <c r="L93" s="206" t="str">
        <f>IF(I93+14&gt;DATEVALUE("30/07/2021"),"Completo","")</f>
        <v/>
      </c>
      <c r="M93" s="230">
        <v>2</v>
      </c>
      <c r="N93" s="224"/>
      <c r="O93" s="224" t="s">
        <v>755</v>
      </c>
    </row>
    <row r="94" spans="1:15">
      <c r="A94" s="142" t="s">
        <v>433</v>
      </c>
      <c r="B94" s="83" t="s">
        <v>411</v>
      </c>
      <c r="C94" s="47" t="s">
        <v>12</v>
      </c>
      <c r="D94" s="47" t="s">
        <v>12</v>
      </c>
      <c r="E94" s="47" t="s">
        <v>24</v>
      </c>
      <c r="F94" s="192" t="s">
        <v>24</v>
      </c>
      <c r="G94" s="189" t="s">
        <v>70</v>
      </c>
      <c r="H94" s="191" t="s">
        <v>802</v>
      </c>
      <c r="I94" s="17">
        <v>44386</v>
      </c>
      <c r="J94" s="17">
        <v>44392</v>
      </c>
      <c r="K94" s="28">
        <v>44427</v>
      </c>
      <c r="L94" s="206" t="str">
        <f>IF(I94+14&gt;DATEVALUE("30/07/2021"),"Completo","")</f>
        <v/>
      </c>
      <c r="M94" s="220"/>
      <c r="N94" s="224"/>
      <c r="O94" s="224"/>
    </row>
    <row r="95" spans="1:15">
      <c r="A95" s="142" t="s">
        <v>433</v>
      </c>
      <c r="B95" s="83" t="s">
        <v>411</v>
      </c>
      <c r="C95" s="47" t="s">
        <v>12</v>
      </c>
      <c r="D95" s="47" t="s">
        <v>12</v>
      </c>
      <c r="E95" s="47" t="s">
        <v>24</v>
      </c>
      <c r="F95" s="192" t="s">
        <v>24</v>
      </c>
      <c r="G95" s="193" t="s">
        <v>72</v>
      </c>
      <c r="H95" s="191" t="s">
        <v>803</v>
      </c>
      <c r="I95" s="28">
        <v>44393</v>
      </c>
      <c r="J95" s="28">
        <v>44399</v>
      </c>
      <c r="K95" s="28">
        <v>44434</v>
      </c>
      <c r="L95" s="206" t="str">
        <f>IF(I95+14&gt;DATEVALUE("30/07/2021"),"Completo","")</f>
        <v/>
      </c>
      <c r="M95" s="220"/>
      <c r="N95" s="224"/>
      <c r="O95" s="224"/>
    </row>
    <row r="96" spans="1:15">
      <c r="A96" s="142" t="s">
        <v>433</v>
      </c>
      <c r="B96" s="83" t="s">
        <v>411</v>
      </c>
      <c r="C96" s="47" t="s">
        <v>12</v>
      </c>
      <c r="D96" s="47" t="s">
        <v>12</v>
      </c>
      <c r="E96" s="47" t="s">
        <v>24</v>
      </c>
      <c r="F96" s="192" t="s">
        <v>24</v>
      </c>
      <c r="G96" s="193" t="s">
        <v>86</v>
      </c>
      <c r="H96" s="191" t="s">
        <v>887</v>
      </c>
      <c r="I96" s="28">
        <v>44400</v>
      </c>
      <c r="J96" s="28">
        <v>44408</v>
      </c>
      <c r="K96" s="28">
        <v>44441</v>
      </c>
      <c r="L96" s="206" t="str">
        <f>IF(I96+14&gt;DATEVALUE("30/07/2021"),"Completo","")</f>
        <v>Completo</v>
      </c>
      <c r="M96" s="220"/>
      <c r="N96" s="224"/>
      <c r="O96" s="224"/>
    </row>
    <row r="97" spans="1:15">
      <c r="A97" s="145" t="s">
        <v>433</v>
      </c>
      <c r="B97" s="141" t="s">
        <v>411</v>
      </c>
      <c r="C97" s="52" t="s">
        <v>12</v>
      </c>
      <c r="D97" s="52" t="s">
        <v>12</v>
      </c>
      <c r="E97" s="52" t="s">
        <v>24</v>
      </c>
      <c r="F97" s="195" t="s">
        <v>24</v>
      </c>
      <c r="G97" s="21" t="s">
        <v>257</v>
      </c>
      <c r="H97" s="195" t="s">
        <v>888</v>
      </c>
      <c r="I97" s="53">
        <v>44407</v>
      </c>
      <c r="J97" s="53">
        <v>44415</v>
      </c>
      <c r="K97" s="53">
        <v>44447</v>
      </c>
      <c r="L97" s="207" t="str">
        <f>IF(I97+14&gt;DATEVALUE("30/07/2021"),"Completo","")</f>
        <v>Completo</v>
      </c>
      <c r="M97" s="221"/>
      <c r="N97" s="225"/>
      <c r="O97" s="225"/>
    </row>
    <row r="98" spans="1:15">
      <c r="A98" s="142" t="s">
        <v>433</v>
      </c>
      <c r="B98" s="83" t="s">
        <v>411</v>
      </c>
      <c r="C98" s="47" t="s">
        <v>12</v>
      </c>
      <c r="D98" s="47" t="s">
        <v>12</v>
      </c>
      <c r="E98" s="47" t="s">
        <v>56</v>
      </c>
      <c r="F98" s="192" t="s">
        <v>56</v>
      </c>
      <c r="G98" s="193" t="s">
        <v>259</v>
      </c>
      <c r="H98" s="193" t="s">
        <v>924</v>
      </c>
      <c r="I98" s="28">
        <v>44385</v>
      </c>
      <c r="J98" s="28">
        <v>44390</v>
      </c>
      <c r="K98" s="45">
        <v>44432</v>
      </c>
      <c r="L98" s="206" t="str">
        <f t="shared" si="2"/>
        <v/>
      </c>
      <c r="M98" s="230">
        <v>2</v>
      </c>
      <c r="N98" s="224"/>
      <c r="O98" s="224" t="s">
        <v>754</v>
      </c>
    </row>
    <row r="99" spans="1:15">
      <c r="A99" s="142" t="s">
        <v>433</v>
      </c>
      <c r="B99" s="83" t="s">
        <v>411</v>
      </c>
      <c r="C99" s="47" t="s">
        <v>12</v>
      </c>
      <c r="D99" s="47" t="s">
        <v>12</v>
      </c>
      <c r="E99" s="47" t="s">
        <v>56</v>
      </c>
      <c r="F99" s="192" t="s">
        <v>56</v>
      </c>
      <c r="G99" s="193" t="s">
        <v>356</v>
      </c>
      <c r="H99" s="193" t="s">
        <v>880</v>
      </c>
      <c r="I99" s="187">
        <v>44392</v>
      </c>
      <c r="J99" s="187">
        <v>44397</v>
      </c>
      <c r="K99" s="190">
        <v>44439</v>
      </c>
      <c r="L99" s="206" t="str">
        <f t="shared" si="2"/>
        <v/>
      </c>
      <c r="M99" s="220"/>
      <c r="N99" s="224"/>
      <c r="O99" s="224"/>
    </row>
    <row r="100" spans="1:15">
      <c r="A100" s="142" t="s">
        <v>433</v>
      </c>
      <c r="B100" s="83" t="s">
        <v>411</v>
      </c>
      <c r="C100" s="47" t="s">
        <v>12</v>
      </c>
      <c r="D100" s="47" t="s">
        <v>12</v>
      </c>
      <c r="E100" s="47" t="s">
        <v>56</v>
      </c>
      <c r="F100" s="192" t="s">
        <v>56</v>
      </c>
      <c r="G100" s="193" t="s">
        <v>353</v>
      </c>
      <c r="H100" s="191" t="s">
        <v>925</v>
      </c>
      <c r="I100" s="28">
        <v>44399</v>
      </c>
      <c r="J100" s="28">
        <v>44404</v>
      </c>
      <c r="K100" s="28">
        <v>44448</v>
      </c>
      <c r="L100" s="206" t="str">
        <f t="shared" si="2"/>
        <v/>
      </c>
      <c r="M100" s="220"/>
      <c r="N100" s="224"/>
      <c r="O100" s="224"/>
    </row>
    <row r="101" spans="1:15">
      <c r="A101" s="142" t="s">
        <v>433</v>
      </c>
      <c r="B101" s="83" t="s">
        <v>411</v>
      </c>
      <c r="C101" s="47" t="s">
        <v>12</v>
      </c>
      <c r="D101" s="47" t="s">
        <v>12</v>
      </c>
      <c r="E101" s="47" t="s">
        <v>56</v>
      </c>
      <c r="F101" s="192" t="s">
        <v>56</v>
      </c>
      <c r="G101" s="193" t="s">
        <v>926</v>
      </c>
      <c r="H101" s="191" t="s">
        <v>927</v>
      </c>
      <c r="I101" s="28">
        <v>44406</v>
      </c>
      <c r="J101" s="28">
        <v>44411</v>
      </c>
      <c r="K101" s="28">
        <v>44453</v>
      </c>
      <c r="L101" s="206" t="str">
        <f t="shared" si="2"/>
        <v>Completo</v>
      </c>
      <c r="M101" s="220"/>
      <c r="N101" s="224"/>
      <c r="O101" s="224"/>
    </row>
    <row r="102" spans="1:15">
      <c r="A102" s="145" t="s">
        <v>433</v>
      </c>
      <c r="B102" s="141" t="s">
        <v>411</v>
      </c>
      <c r="C102" s="52" t="s">
        <v>12</v>
      </c>
      <c r="D102" s="52" t="s">
        <v>12</v>
      </c>
      <c r="E102" s="52" t="s">
        <v>56</v>
      </c>
      <c r="F102" s="195" t="s">
        <v>56</v>
      </c>
      <c r="G102" s="21"/>
      <c r="H102" s="52"/>
      <c r="I102" s="53"/>
      <c r="J102" s="53"/>
      <c r="K102" s="53"/>
      <c r="L102" s="207" t="str">
        <f t="shared" si="2"/>
        <v/>
      </c>
      <c r="M102" s="221"/>
      <c r="N102" s="225"/>
      <c r="O102" s="225"/>
    </row>
    <row r="103" spans="1:15">
      <c r="A103" s="143" t="s">
        <v>447</v>
      </c>
      <c r="B103" s="118" t="s">
        <v>411</v>
      </c>
      <c r="C103" s="47" t="s">
        <v>48</v>
      </c>
      <c r="D103" s="47" t="s">
        <v>48</v>
      </c>
      <c r="E103" s="46" t="s">
        <v>29</v>
      </c>
      <c r="F103" s="191" t="s">
        <v>29</v>
      </c>
      <c r="G103" s="191" t="s">
        <v>881</v>
      </c>
      <c r="H103" s="191" t="s">
        <v>882</v>
      </c>
      <c r="I103" s="28">
        <v>44379</v>
      </c>
      <c r="J103" s="45">
        <v>44384</v>
      </c>
      <c r="K103" s="28">
        <v>44419</v>
      </c>
      <c r="L103" s="206" t="str">
        <f>IF(I103+14&gt;DATEVALUE("30/07/2021"),"Completo","")</f>
        <v/>
      </c>
      <c r="M103" s="230">
        <v>1</v>
      </c>
      <c r="N103" s="224"/>
      <c r="O103" s="224" t="s">
        <v>755</v>
      </c>
    </row>
    <row r="104" spans="1:15">
      <c r="A104" s="142" t="s">
        <v>447</v>
      </c>
      <c r="B104" s="83" t="s">
        <v>411</v>
      </c>
      <c r="C104" s="47" t="s">
        <v>48</v>
      </c>
      <c r="D104" s="47" t="s">
        <v>48</v>
      </c>
      <c r="E104" s="46" t="s">
        <v>29</v>
      </c>
      <c r="F104" s="191" t="s">
        <v>29</v>
      </c>
      <c r="G104" s="36" t="s">
        <v>508</v>
      </c>
      <c r="H104" s="192" t="s">
        <v>883</v>
      </c>
      <c r="I104" s="28">
        <v>44386</v>
      </c>
      <c r="J104" s="28">
        <v>44391</v>
      </c>
      <c r="K104" s="28">
        <v>44423</v>
      </c>
      <c r="L104" s="206" t="str">
        <f>IF(I104+14&gt;DATEVALUE("30/07/2021"),"Completo","")</f>
        <v/>
      </c>
      <c r="M104" s="220"/>
      <c r="N104" s="224"/>
      <c r="O104" s="224"/>
    </row>
    <row r="105" spans="1:15">
      <c r="A105" s="142" t="s">
        <v>447</v>
      </c>
      <c r="B105" s="83" t="s">
        <v>411</v>
      </c>
      <c r="C105" s="47" t="s">
        <v>48</v>
      </c>
      <c r="D105" s="47" t="s">
        <v>48</v>
      </c>
      <c r="E105" s="46" t="s">
        <v>29</v>
      </c>
      <c r="F105" s="191" t="s">
        <v>29</v>
      </c>
      <c r="G105" s="188" t="s">
        <v>762</v>
      </c>
      <c r="H105" s="186" t="s">
        <v>884</v>
      </c>
      <c r="I105" s="17">
        <v>44393</v>
      </c>
      <c r="J105" s="17">
        <v>44395</v>
      </c>
      <c r="K105" s="28">
        <v>44430</v>
      </c>
      <c r="L105" s="206" t="str">
        <f>IF(I105+14&gt;DATEVALUE("30/07/2021"),"Completo","")</f>
        <v/>
      </c>
      <c r="M105" s="220"/>
      <c r="N105" s="224"/>
      <c r="O105" s="224"/>
    </row>
    <row r="106" spans="1:15">
      <c r="A106" s="142" t="s">
        <v>447</v>
      </c>
      <c r="B106" s="83" t="s">
        <v>411</v>
      </c>
      <c r="C106" s="47" t="s">
        <v>48</v>
      </c>
      <c r="D106" s="47" t="s">
        <v>48</v>
      </c>
      <c r="E106" s="46" t="s">
        <v>29</v>
      </c>
      <c r="F106" s="191" t="s">
        <v>29</v>
      </c>
      <c r="G106" s="192" t="s">
        <v>764</v>
      </c>
      <c r="H106" s="183" t="s">
        <v>885</v>
      </c>
      <c r="I106" s="45">
        <v>44400</v>
      </c>
      <c r="J106" s="17">
        <v>44402</v>
      </c>
      <c r="K106" s="45">
        <v>44437</v>
      </c>
      <c r="L106" s="206" t="str">
        <f>IF(I106+14&gt;DATEVALUE("30/07/2021"),"Completo","")</f>
        <v>Completo</v>
      </c>
      <c r="M106" s="220"/>
      <c r="N106" s="224"/>
      <c r="O106" s="224"/>
    </row>
    <row r="107" spans="1:15">
      <c r="A107" s="145" t="s">
        <v>447</v>
      </c>
      <c r="B107" s="141" t="s">
        <v>411</v>
      </c>
      <c r="C107" s="52" t="s">
        <v>48</v>
      </c>
      <c r="D107" s="52" t="s">
        <v>48</v>
      </c>
      <c r="E107" s="51" t="s">
        <v>29</v>
      </c>
      <c r="F107" s="194" t="s">
        <v>29</v>
      </c>
      <c r="G107" s="170" t="s">
        <v>766</v>
      </c>
      <c r="H107" s="195" t="s">
        <v>886</v>
      </c>
      <c r="I107" s="48">
        <v>44407</v>
      </c>
      <c r="J107" s="48">
        <v>44409</v>
      </c>
      <c r="K107" s="53">
        <v>44444</v>
      </c>
      <c r="L107" s="207" t="str">
        <f>IF(I107+14&gt;DATEVALUE("30/07/2021"),"Completo","")</f>
        <v>Completo</v>
      </c>
      <c r="M107" s="221"/>
      <c r="N107" s="225"/>
      <c r="O107" s="225"/>
    </row>
    <row r="108" spans="1:15">
      <c r="A108" s="118" t="s">
        <v>446</v>
      </c>
      <c r="B108" s="118" t="s">
        <v>411</v>
      </c>
      <c r="C108" s="47" t="s">
        <v>47</v>
      </c>
      <c r="D108" s="47" t="s">
        <v>47</v>
      </c>
      <c r="E108" s="46" t="s">
        <v>29</v>
      </c>
      <c r="F108" s="191" t="s">
        <v>29</v>
      </c>
      <c r="G108" s="49" t="s">
        <v>850</v>
      </c>
      <c r="H108" s="47" t="s">
        <v>834</v>
      </c>
      <c r="I108" s="45">
        <v>44383</v>
      </c>
      <c r="J108" s="45">
        <v>44392</v>
      </c>
      <c r="K108" s="28">
        <v>44423</v>
      </c>
      <c r="L108" s="206" t="str">
        <f t="shared" si="2"/>
        <v/>
      </c>
      <c r="M108" s="230">
        <v>2</v>
      </c>
      <c r="N108" s="224"/>
      <c r="O108" s="224" t="s">
        <v>754</v>
      </c>
    </row>
    <row r="109" spans="1:15">
      <c r="A109" s="83" t="s">
        <v>446</v>
      </c>
      <c r="B109" s="83" t="s">
        <v>411</v>
      </c>
      <c r="C109" s="47" t="s">
        <v>47</v>
      </c>
      <c r="D109" s="47" t="s">
        <v>47</v>
      </c>
      <c r="E109" s="46" t="s">
        <v>29</v>
      </c>
      <c r="F109" s="191" t="s">
        <v>29</v>
      </c>
      <c r="G109" s="49" t="s">
        <v>918</v>
      </c>
      <c r="H109" s="47" t="s">
        <v>921</v>
      </c>
      <c r="I109" s="45">
        <v>44389</v>
      </c>
      <c r="J109" s="45">
        <v>44399</v>
      </c>
      <c r="K109" s="28">
        <v>44430</v>
      </c>
      <c r="L109" s="206" t="str">
        <f t="shared" si="2"/>
        <v/>
      </c>
      <c r="M109" s="220"/>
      <c r="N109" s="224"/>
      <c r="O109" s="224"/>
    </row>
    <row r="110" spans="1:15">
      <c r="A110" s="83" t="s">
        <v>446</v>
      </c>
      <c r="B110" s="83" t="s">
        <v>411</v>
      </c>
      <c r="C110" s="47" t="s">
        <v>47</v>
      </c>
      <c r="D110" s="47" t="s">
        <v>47</v>
      </c>
      <c r="E110" s="46" t="s">
        <v>29</v>
      </c>
      <c r="F110" s="191" t="s">
        <v>29</v>
      </c>
      <c r="G110" s="43" t="s">
        <v>919</v>
      </c>
      <c r="H110" s="27" t="s">
        <v>922</v>
      </c>
      <c r="I110" s="17">
        <v>44397</v>
      </c>
      <c r="J110" s="17">
        <v>44406</v>
      </c>
      <c r="K110" s="28">
        <v>44437</v>
      </c>
      <c r="L110" s="206" t="str">
        <f t="shared" si="2"/>
        <v/>
      </c>
      <c r="M110" s="220"/>
      <c r="N110" s="224"/>
      <c r="O110" s="224"/>
    </row>
    <row r="111" spans="1:15">
      <c r="A111" s="83" t="s">
        <v>446</v>
      </c>
      <c r="B111" s="83" t="s">
        <v>411</v>
      </c>
      <c r="C111" s="47" t="s">
        <v>47</v>
      </c>
      <c r="D111" s="47" t="s">
        <v>47</v>
      </c>
      <c r="E111" s="46" t="s">
        <v>29</v>
      </c>
      <c r="F111" s="191" t="s">
        <v>29</v>
      </c>
      <c r="G111" s="47" t="s">
        <v>920</v>
      </c>
      <c r="H111" s="14" t="s">
        <v>853</v>
      </c>
      <c r="I111" s="45">
        <v>44404</v>
      </c>
      <c r="J111" s="17">
        <v>44413</v>
      </c>
      <c r="K111" s="45">
        <v>44444</v>
      </c>
      <c r="L111" s="206" t="str">
        <f t="shared" si="2"/>
        <v>Completo</v>
      </c>
      <c r="M111" s="220"/>
      <c r="N111" s="224"/>
      <c r="O111" s="224"/>
    </row>
    <row r="112" spans="1:15">
      <c r="A112" s="141" t="s">
        <v>446</v>
      </c>
      <c r="B112" s="141" t="s">
        <v>411</v>
      </c>
      <c r="C112" s="52" t="s">
        <v>47</v>
      </c>
      <c r="D112" s="52" t="s">
        <v>47</v>
      </c>
      <c r="E112" s="51" t="s">
        <v>29</v>
      </c>
      <c r="F112" s="194" t="s">
        <v>29</v>
      </c>
      <c r="G112" s="101"/>
      <c r="H112" s="101"/>
      <c r="I112" s="48"/>
      <c r="J112" s="48"/>
      <c r="K112" s="53"/>
      <c r="L112" s="207" t="str">
        <f t="shared" si="2"/>
        <v/>
      </c>
      <c r="M112" s="221"/>
      <c r="N112" s="225"/>
      <c r="O112" s="225"/>
    </row>
    <row r="113" spans="1:15">
      <c r="A113" s="142" t="s">
        <v>447</v>
      </c>
      <c r="B113" s="83" t="s">
        <v>411</v>
      </c>
      <c r="C113" s="47" t="s">
        <v>49</v>
      </c>
      <c r="D113" s="47" t="s">
        <v>49</v>
      </c>
      <c r="E113" s="46" t="s">
        <v>29</v>
      </c>
      <c r="F113" s="191" t="s">
        <v>29</v>
      </c>
      <c r="G113" s="191" t="s">
        <v>158</v>
      </c>
      <c r="H113" s="191" t="s">
        <v>725</v>
      </c>
      <c r="I113" s="45">
        <v>44380</v>
      </c>
      <c r="J113" s="45">
        <v>44382</v>
      </c>
      <c r="K113" s="28">
        <v>44410</v>
      </c>
      <c r="L113" s="206" t="str">
        <f t="shared" si="2"/>
        <v/>
      </c>
      <c r="M113" s="230"/>
      <c r="N113" s="224"/>
      <c r="O113" s="224" t="s">
        <v>754</v>
      </c>
    </row>
    <row r="114" spans="1:15">
      <c r="A114" s="142" t="s">
        <v>447</v>
      </c>
      <c r="B114" s="83" t="s">
        <v>411</v>
      </c>
      <c r="C114" s="47" t="s">
        <v>49</v>
      </c>
      <c r="D114" s="47" t="s">
        <v>49</v>
      </c>
      <c r="E114" s="46" t="s">
        <v>29</v>
      </c>
      <c r="F114" s="191" t="s">
        <v>29</v>
      </c>
      <c r="G114" s="191" t="s">
        <v>537</v>
      </c>
      <c r="H114" s="191" t="s">
        <v>793</v>
      </c>
      <c r="I114" s="45">
        <v>44387</v>
      </c>
      <c r="J114" s="45">
        <v>44389</v>
      </c>
      <c r="K114" s="28">
        <v>44417</v>
      </c>
      <c r="L114" s="206" t="str">
        <f t="shared" si="2"/>
        <v/>
      </c>
      <c r="M114" s="220"/>
      <c r="N114" s="224"/>
      <c r="O114" s="224"/>
    </row>
    <row r="115" spans="1:15">
      <c r="A115" s="142" t="s">
        <v>447</v>
      </c>
      <c r="B115" s="83" t="s">
        <v>411</v>
      </c>
      <c r="C115" s="47" t="s">
        <v>49</v>
      </c>
      <c r="D115" s="47" t="s">
        <v>49</v>
      </c>
      <c r="E115" s="46" t="s">
        <v>29</v>
      </c>
      <c r="F115" s="191" t="s">
        <v>29</v>
      </c>
      <c r="G115" s="191" t="s">
        <v>311</v>
      </c>
      <c r="H115" s="191" t="s">
        <v>802</v>
      </c>
      <c r="I115" s="45">
        <v>44394</v>
      </c>
      <c r="J115" s="45">
        <v>44396</v>
      </c>
      <c r="K115" s="45">
        <v>44424</v>
      </c>
      <c r="L115" s="206" t="str">
        <f t="shared" si="2"/>
        <v/>
      </c>
      <c r="M115" s="220"/>
      <c r="N115" s="224"/>
      <c r="O115" s="224"/>
    </row>
    <row r="116" spans="1:15">
      <c r="A116" s="142" t="s">
        <v>447</v>
      </c>
      <c r="B116" s="83" t="s">
        <v>411</v>
      </c>
      <c r="C116" s="47" t="s">
        <v>49</v>
      </c>
      <c r="D116" s="47" t="s">
        <v>49</v>
      </c>
      <c r="E116" s="46" t="s">
        <v>29</v>
      </c>
      <c r="F116" s="191" t="s">
        <v>29</v>
      </c>
      <c r="G116" s="191" t="s">
        <v>310</v>
      </c>
      <c r="H116" s="191" t="s">
        <v>803</v>
      </c>
      <c r="I116" s="28">
        <v>44401</v>
      </c>
      <c r="J116" s="28">
        <v>44403</v>
      </c>
      <c r="K116" s="28">
        <v>44431</v>
      </c>
      <c r="L116" s="206" t="str">
        <f t="shared" si="2"/>
        <v>Completo</v>
      </c>
      <c r="M116" s="220"/>
      <c r="N116" s="224"/>
      <c r="O116" s="224"/>
    </row>
    <row r="117" spans="1:15">
      <c r="A117" s="145" t="s">
        <v>447</v>
      </c>
      <c r="B117" s="141" t="s">
        <v>411</v>
      </c>
      <c r="C117" s="52" t="s">
        <v>49</v>
      </c>
      <c r="D117" s="52" t="s">
        <v>49</v>
      </c>
      <c r="E117" s="51" t="s">
        <v>29</v>
      </c>
      <c r="F117" s="194" t="s">
        <v>29</v>
      </c>
      <c r="G117" s="52"/>
      <c r="H117" s="52"/>
      <c r="I117" s="53"/>
      <c r="J117" s="53"/>
      <c r="K117" s="53"/>
      <c r="L117" s="207" t="str">
        <f t="shared" si="2"/>
        <v/>
      </c>
      <c r="M117" s="221"/>
      <c r="N117" s="225"/>
      <c r="O117" s="225"/>
    </row>
    <row r="118" spans="1:15">
      <c r="A118" s="118" t="s">
        <v>433</v>
      </c>
      <c r="B118" s="118" t="s">
        <v>411</v>
      </c>
      <c r="C118" s="47" t="s">
        <v>21</v>
      </c>
      <c r="D118" s="47" t="s">
        <v>21</v>
      </c>
      <c r="E118" s="46" t="s">
        <v>29</v>
      </c>
      <c r="F118" s="191" t="s">
        <v>29</v>
      </c>
      <c r="G118" s="190" t="s">
        <v>82</v>
      </c>
      <c r="H118" s="193" t="s">
        <v>801</v>
      </c>
      <c r="I118" s="28">
        <v>44378</v>
      </c>
      <c r="J118" s="28">
        <v>44381</v>
      </c>
      <c r="K118" s="28">
        <v>44413</v>
      </c>
      <c r="L118" s="206" t="str">
        <f>IF(I118+3&gt;DATEVALUE("30/07/2021"),"Completo","")</f>
        <v/>
      </c>
      <c r="M118" s="230">
        <v>2</v>
      </c>
      <c r="N118" s="224"/>
      <c r="O118" s="224" t="s">
        <v>797</v>
      </c>
    </row>
    <row r="119" spans="1:15">
      <c r="A119" s="83" t="s">
        <v>433</v>
      </c>
      <c r="B119" s="83" t="s">
        <v>411</v>
      </c>
      <c r="C119" s="47" t="s">
        <v>21</v>
      </c>
      <c r="D119" s="47" t="s">
        <v>21</v>
      </c>
      <c r="E119" s="46" t="s">
        <v>29</v>
      </c>
      <c r="F119" s="191" t="s">
        <v>29</v>
      </c>
      <c r="G119" s="190" t="s">
        <v>84</v>
      </c>
      <c r="H119" s="193" t="s">
        <v>901</v>
      </c>
      <c r="I119" s="28">
        <v>44385</v>
      </c>
      <c r="J119" s="28">
        <v>44388</v>
      </c>
      <c r="K119" s="28">
        <v>44420</v>
      </c>
      <c r="L119" s="206" t="str">
        <f>IF(I119+3&gt;DATEVALUE("30/07/2021"),"Completo","")</f>
        <v/>
      </c>
      <c r="M119" s="220"/>
      <c r="N119" s="224"/>
      <c r="O119" s="224"/>
    </row>
    <row r="120" spans="1:15">
      <c r="A120" s="83" t="s">
        <v>433</v>
      </c>
      <c r="B120" s="83" t="s">
        <v>411</v>
      </c>
      <c r="C120" s="47" t="s">
        <v>21</v>
      </c>
      <c r="D120" s="47" t="s">
        <v>21</v>
      </c>
      <c r="E120" s="46" t="s">
        <v>29</v>
      </c>
      <c r="F120" s="191" t="s">
        <v>29</v>
      </c>
      <c r="G120" s="193" t="s">
        <v>212</v>
      </c>
      <c r="H120" s="193" t="s">
        <v>874</v>
      </c>
      <c r="I120" s="28">
        <v>44392</v>
      </c>
      <c r="J120" s="28">
        <v>44395</v>
      </c>
      <c r="K120" s="28">
        <v>44427</v>
      </c>
      <c r="L120" s="206" t="str">
        <f>IF(I120+3&gt;DATEVALUE("30/07/2021"),"Completo","")</f>
        <v/>
      </c>
      <c r="M120" s="220"/>
      <c r="N120" s="224"/>
      <c r="O120" s="224"/>
    </row>
    <row r="121" spans="1:15">
      <c r="A121" s="83" t="s">
        <v>433</v>
      </c>
      <c r="B121" s="83" t="s">
        <v>411</v>
      </c>
      <c r="C121" s="47" t="s">
        <v>21</v>
      </c>
      <c r="D121" s="47" t="s">
        <v>21</v>
      </c>
      <c r="E121" s="46" t="s">
        <v>29</v>
      </c>
      <c r="F121" s="191" t="s">
        <v>29</v>
      </c>
      <c r="G121" s="192" t="s">
        <v>290</v>
      </c>
      <c r="H121" s="192" t="s">
        <v>875</v>
      </c>
      <c r="I121" s="28">
        <v>44396</v>
      </c>
      <c r="J121" s="28">
        <v>44402</v>
      </c>
      <c r="K121" s="28">
        <v>44434</v>
      </c>
      <c r="L121" s="206" t="str">
        <f>IF(I121+3&gt;DATEVALUE("30/07/2021"),"Completo","")</f>
        <v/>
      </c>
      <c r="M121" s="220"/>
      <c r="N121" s="224"/>
      <c r="O121" s="224"/>
    </row>
    <row r="122" spans="1:15">
      <c r="A122" s="141" t="s">
        <v>433</v>
      </c>
      <c r="B122" s="141" t="s">
        <v>411</v>
      </c>
      <c r="C122" s="52" t="s">
        <v>21</v>
      </c>
      <c r="D122" s="52" t="s">
        <v>21</v>
      </c>
      <c r="E122" s="51" t="s">
        <v>29</v>
      </c>
      <c r="F122" s="194" t="s">
        <v>29</v>
      </c>
      <c r="G122" s="195" t="s">
        <v>876</v>
      </c>
      <c r="H122" s="195" t="s">
        <v>902</v>
      </c>
      <c r="I122" s="48">
        <v>44406</v>
      </c>
      <c r="J122" s="53">
        <v>44409</v>
      </c>
      <c r="K122" s="53">
        <v>44441</v>
      </c>
      <c r="L122" s="207" t="str">
        <f>IF(I122+3&gt;DATEVALUE("30/07/2021"),"Completo","")</f>
        <v>Completo</v>
      </c>
      <c r="M122" s="221"/>
      <c r="N122" s="225"/>
      <c r="O122" s="225"/>
    </row>
    <row r="123" spans="1:15">
      <c r="A123" s="83" t="s">
        <v>433</v>
      </c>
      <c r="B123" s="83" t="s">
        <v>411</v>
      </c>
      <c r="C123" s="47" t="s">
        <v>21</v>
      </c>
      <c r="D123" s="47" t="s">
        <v>21</v>
      </c>
      <c r="E123" s="46" t="s">
        <v>15</v>
      </c>
      <c r="F123" s="191" t="s">
        <v>15</v>
      </c>
      <c r="G123" s="192" t="s">
        <v>58</v>
      </c>
      <c r="H123" s="192" t="s">
        <v>724</v>
      </c>
      <c r="I123" s="28">
        <v>44382</v>
      </c>
      <c r="J123" s="28">
        <v>44385</v>
      </c>
      <c r="K123" s="45">
        <v>44419</v>
      </c>
      <c r="L123" s="206" t="str">
        <f t="shared" si="2"/>
        <v/>
      </c>
      <c r="M123" s="230">
        <v>1</v>
      </c>
      <c r="N123" s="224"/>
      <c r="O123" s="224" t="s">
        <v>754</v>
      </c>
    </row>
    <row r="124" spans="1:15">
      <c r="A124" s="83" t="s">
        <v>433</v>
      </c>
      <c r="B124" s="83" t="s">
        <v>411</v>
      </c>
      <c r="C124" s="47" t="s">
        <v>21</v>
      </c>
      <c r="D124" s="47" t="s">
        <v>21</v>
      </c>
      <c r="E124" s="46" t="s">
        <v>15</v>
      </c>
      <c r="F124" s="191" t="s">
        <v>15</v>
      </c>
      <c r="G124" s="192" t="s">
        <v>76</v>
      </c>
      <c r="H124" s="183" t="s">
        <v>792</v>
      </c>
      <c r="I124" s="28">
        <v>44382</v>
      </c>
      <c r="J124" s="28">
        <v>44385</v>
      </c>
      <c r="K124" s="45">
        <v>44426</v>
      </c>
      <c r="L124" s="206" t="str">
        <f t="shared" si="2"/>
        <v/>
      </c>
      <c r="M124" s="220"/>
      <c r="N124" s="224"/>
      <c r="O124" s="224"/>
    </row>
    <row r="125" spans="1:15">
      <c r="A125" s="83" t="s">
        <v>433</v>
      </c>
      <c r="B125" s="83" t="s">
        <v>411</v>
      </c>
      <c r="C125" s="47" t="s">
        <v>21</v>
      </c>
      <c r="D125" s="47" t="s">
        <v>21</v>
      </c>
      <c r="E125" s="46" t="s">
        <v>15</v>
      </c>
      <c r="F125" s="191" t="s">
        <v>15</v>
      </c>
      <c r="G125" s="190" t="s">
        <v>60</v>
      </c>
      <c r="H125" s="191" t="s">
        <v>798</v>
      </c>
      <c r="I125" s="28">
        <v>44389</v>
      </c>
      <c r="J125" s="45">
        <v>44392</v>
      </c>
      <c r="K125" s="45">
        <v>44433</v>
      </c>
      <c r="L125" s="206" t="str">
        <f t="shared" si="2"/>
        <v/>
      </c>
      <c r="M125" s="220"/>
      <c r="N125" s="224"/>
      <c r="O125" s="224"/>
    </row>
    <row r="126" spans="1:15">
      <c r="A126" s="83" t="s">
        <v>433</v>
      </c>
      <c r="B126" s="83" t="s">
        <v>411</v>
      </c>
      <c r="C126" s="47" t="s">
        <v>21</v>
      </c>
      <c r="D126" s="47" t="s">
        <v>21</v>
      </c>
      <c r="E126" s="46" t="s">
        <v>15</v>
      </c>
      <c r="F126" s="191" t="s">
        <v>15</v>
      </c>
      <c r="G126" s="190" t="s">
        <v>564</v>
      </c>
      <c r="H126" s="191" t="s">
        <v>799</v>
      </c>
      <c r="I126" s="28">
        <v>44396</v>
      </c>
      <c r="J126" s="45">
        <v>44399</v>
      </c>
      <c r="K126" s="45">
        <v>44440</v>
      </c>
      <c r="L126" s="206" t="str">
        <f t="shared" si="2"/>
        <v/>
      </c>
      <c r="M126" s="220"/>
      <c r="N126" s="224"/>
      <c r="O126" s="224"/>
    </row>
    <row r="127" spans="1:15">
      <c r="A127" s="141" t="s">
        <v>433</v>
      </c>
      <c r="B127" s="141" t="s">
        <v>411</v>
      </c>
      <c r="C127" s="52" t="s">
        <v>21</v>
      </c>
      <c r="D127" s="52" t="s">
        <v>21</v>
      </c>
      <c r="E127" s="51" t="s">
        <v>15</v>
      </c>
      <c r="F127" s="194" t="s">
        <v>15</v>
      </c>
      <c r="G127" s="175" t="s">
        <v>64</v>
      </c>
      <c r="H127" s="194" t="s">
        <v>859</v>
      </c>
      <c r="I127" s="53">
        <v>44403</v>
      </c>
      <c r="J127" s="48">
        <v>44406</v>
      </c>
      <c r="K127" s="48">
        <v>44447</v>
      </c>
      <c r="L127" s="207" t="str">
        <f t="shared" si="2"/>
        <v>Completo</v>
      </c>
      <c r="M127" s="221"/>
      <c r="N127" s="225"/>
      <c r="O127" s="225"/>
    </row>
    <row r="128" spans="1:15">
      <c r="A128" s="83" t="s">
        <v>433</v>
      </c>
      <c r="B128" s="83" t="s">
        <v>411</v>
      </c>
      <c r="C128" s="47" t="s">
        <v>21</v>
      </c>
      <c r="D128" s="47" t="s">
        <v>21</v>
      </c>
      <c r="E128" s="46" t="s">
        <v>23</v>
      </c>
      <c r="F128" s="191" t="s">
        <v>23</v>
      </c>
      <c r="G128" s="189" t="s">
        <v>58</v>
      </c>
      <c r="H128" s="191" t="s">
        <v>724</v>
      </c>
      <c r="I128" s="28">
        <v>44382</v>
      </c>
      <c r="J128" s="45">
        <v>44385</v>
      </c>
      <c r="K128" s="28">
        <v>44426</v>
      </c>
      <c r="L128" s="206" t="str">
        <f t="shared" si="2"/>
        <v/>
      </c>
      <c r="M128" s="230">
        <v>1</v>
      </c>
      <c r="N128" s="224"/>
      <c r="O128" s="224" t="s">
        <v>754</v>
      </c>
    </row>
    <row r="129" spans="1:15">
      <c r="A129" s="83" t="s">
        <v>433</v>
      </c>
      <c r="B129" s="83" t="s">
        <v>411</v>
      </c>
      <c r="C129" s="47" t="s">
        <v>21</v>
      </c>
      <c r="D129" s="47" t="s">
        <v>21</v>
      </c>
      <c r="E129" s="46" t="s">
        <v>23</v>
      </c>
      <c r="F129" s="191" t="s">
        <v>23</v>
      </c>
      <c r="G129" s="189" t="s">
        <v>60</v>
      </c>
      <c r="H129" s="193" t="s">
        <v>798</v>
      </c>
      <c r="I129" s="28">
        <v>44389</v>
      </c>
      <c r="J129" s="28">
        <v>44392</v>
      </c>
      <c r="K129" s="28">
        <v>44433</v>
      </c>
      <c r="L129" s="206" t="str">
        <f t="shared" si="2"/>
        <v/>
      </c>
      <c r="M129" s="220"/>
      <c r="N129" s="224"/>
      <c r="O129" s="224"/>
    </row>
    <row r="130" spans="1:15">
      <c r="A130" s="83" t="s">
        <v>433</v>
      </c>
      <c r="B130" s="83" t="s">
        <v>411</v>
      </c>
      <c r="C130" s="47" t="s">
        <v>21</v>
      </c>
      <c r="D130" s="47" t="s">
        <v>21</v>
      </c>
      <c r="E130" s="46" t="s">
        <v>23</v>
      </c>
      <c r="F130" s="191" t="s">
        <v>23</v>
      </c>
      <c r="G130" s="189" t="s">
        <v>564</v>
      </c>
      <c r="H130" s="193" t="s">
        <v>799</v>
      </c>
      <c r="I130" s="28">
        <v>44396</v>
      </c>
      <c r="J130" s="28">
        <v>44399</v>
      </c>
      <c r="K130" s="28">
        <v>44440</v>
      </c>
      <c r="L130" s="206" t="str">
        <f t="shared" si="2"/>
        <v/>
      </c>
      <c r="M130" s="220"/>
      <c r="N130" s="224"/>
      <c r="O130" s="224"/>
    </row>
    <row r="131" spans="1:15">
      <c r="A131" s="83" t="s">
        <v>433</v>
      </c>
      <c r="B131" s="83" t="s">
        <v>411</v>
      </c>
      <c r="C131" s="47" t="s">
        <v>21</v>
      </c>
      <c r="D131" s="47" t="s">
        <v>21</v>
      </c>
      <c r="E131" s="46" t="s">
        <v>23</v>
      </c>
      <c r="F131" s="191" t="s">
        <v>23</v>
      </c>
      <c r="G131" s="189" t="s">
        <v>64</v>
      </c>
      <c r="H131" s="193" t="s">
        <v>859</v>
      </c>
      <c r="I131" s="28">
        <v>44403</v>
      </c>
      <c r="J131" s="28">
        <v>44406</v>
      </c>
      <c r="K131" s="28">
        <v>44447</v>
      </c>
      <c r="L131" s="206" t="str">
        <f t="shared" si="2"/>
        <v>Completo</v>
      </c>
      <c r="M131" s="220"/>
      <c r="N131" s="224"/>
      <c r="O131" s="224"/>
    </row>
    <row r="132" spans="1:15">
      <c r="A132" s="141" t="s">
        <v>433</v>
      </c>
      <c r="B132" s="141" t="s">
        <v>411</v>
      </c>
      <c r="C132" s="52" t="s">
        <v>21</v>
      </c>
      <c r="D132" s="52" t="s">
        <v>21</v>
      </c>
      <c r="E132" s="51" t="s">
        <v>23</v>
      </c>
      <c r="F132" s="194" t="s">
        <v>23</v>
      </c>
      <c r="G132" s="50"/>
      <c r="H132" s="31"/>
      <c r="I132" s="53"/>
      <c r="J132" s="53"/>
      <c r="K132" s="53"/>
      <c r="L132" s="207" t="str">
        <f t="shared" si="2"/>
        <v/>
      </c>
      <c r="M132" s="221"/>
      <c r="N132" s="225"/>
      <c r="O132" s="225"/>
    </row>
    <row r="133" spans="1:15">
      <c r="A133" s="83" t="s">
        <v>433</v>
      </c>
      <c r="B133" s="83" t="s">
        <v>411</v>
      </c>
      <c r="C133" s="47" t="s">
        <v>21</v>
      </c>
      <c r="D133" s="47" t="s">
        <v>21</v>
      </c>
      <c r="E133" s="46" t="s">
        <v>688</v>
      </c>
      <c r="F133" s="191" t="s">
        <v>688</v>
      </c>
      <c r="G133" s="189" t="s">
        <v>251</v>
      </c>
      <c r="H133" s="15" t="s">
        <v>905</v>
      </c>
      <c r="I133" s="45">
        <v>44378</v>
      </c>
      <c r="J133" s="45">
        <v>44381</v>
      </c>
      <c r="K133" s="45">
        <v>44413</v>
      </c>
      <c r="L133" s="206" t="str">
        <f t="shared" si="2"/>
        <v/>
      </c>
      <c r="M133" s="230">
        <v>1</v>
      </c>
      <c r="N133" s="224"/>
      <c r="O133" s="224" t="s">
        <v>754</v>
      </c>
    </row>
    <row r="134" spans="1:15">
      <c r="A134" s="83" t="s">
        <v>433</v>
      </c>
      <c r="B134" s="83" t="s">
        <v>411</v>
      </c>
      <c r="C134" s="47" t="s">
        <v>21</v>
      </c>
      <c r="D134" s="47" t="s">
        <v>21</v>
      </c>
      <c r="E134" s="46" t="s">
        <v>688</v>
      </c>
      <c r="F134" s="191" t="s">
        <v>688</v>
      </c>
      <c r="G134" s="189" t="s">
        <v>892</v>
      </c>
      <c r="H134" s="15" t="s">
        <v>906</v>
      </c>
      <c r="I134" s="45">
        <v>44385</v>
      </c>
      <c r="J134" s="45">
        <v>44388</v>
      </c>
      <c r="K134" s="45">
        <v>44420</v>
      </c>
      <c r="L134" s="206" t="str">
        <f t="shared" si="2"/>
        <v/>
      </c>
      <c r="M134" s="220"/>
      <c r="N134" s="224"/>
      <c r="O134" s="224"/>
    </row>
    <row r="135" spans="1:15">
      <c r="A135" s="83" t="s">
        <v>433</v>
      </c>
      <c r="B135" s="83" t="s">
        <v>411</v>
      </c>
      <c r="C135" s="47" t="s">
        <v>21</v>
      </c>
      <c r="D135" s="47" t="s">
        <v>21</v>
      </c>
      <c r="E135" s="46" t="s">
        <v>688</v>
      </c>
      <c r="F135" s="191" t="s">
        <v>688</v>
      </c>
      <c r="G135" s="189" t="s">
        <v>895</v>
      </c>
      <c r="H135" s="15" t="s">
        <v>907</v>
      </c>
      <c r="I135" s="45">
        <v>44392</v>
      </c>
      <c r="J135" s="45">
        <v>44395</v>
      </c>
      <c r="K135" s="45">
        <v>44427</v>
      </c>
      <c r="L135" s="206" t="str">
        <f t="shared" si="2"/>
        <v/>
      </c>
      <c r="M135" s="220"/>
      <c r="N135" s="224"/>
      <c r="O135" s="224"/>
    </row>
    <row r="136" spans="1:15">
      <c r="A136" s="83" t="s">
        <v>433</v>
      </c>
      <c r="B136" s="83" t="s">
        <v>411</v>
      </c>
      <c r="C136" s="47" t="s">
        <v>21</v>
      </c>
      <c r="D136" s="47" t="s">
        <v>21</v>
      </c>
      <c r="E136" s="46" t="s">
        <v>688</v>
      </c>
      <c r="F136" s="191" t="s">
        <v>688</v>
      </c>
      <c r="G136" s="189" t="s">
        <v>897</v>
      </c>
      <c r="H136" s="15" t="s">
        <v>908</v>
      </c>
      <c r="I136" s="45">
        <v>44399</v>
      </c>
      <c r="J136" s="45">
        <v>44402</v>
      </c>
      <c r="K136" s="45">
        <v>44434</v>
      </c>
      <c r="L136" s="206" t="str">
        <f t="shared" si="2"/>
        <v/>
      </c>
      <c r="M136" s="220"/>
      <c r="N136" s="224"/>
      <c r="O136" s="224"/>
    </row>
    <row r="137" spans="1:15">
      <c r="A137" s="141" t="s">
        <v>433</v>
      </c>
      <c r="B137" s="141" t="s">
        <v>411</v>
      </c>
      <c r="C137" s="52" t="s">
        <v>21</v>
      </c>
      <c r="D137" s="52" t="s">
        <v>21</v>
      </c>
      <c r="E137" s="51" t="s">
        <v>688</v>
      </c>
      <c r="F137" s="194" t="s">
        <v>688</v>
      </c>
      <c r="G137" s="59" t="s">
        <v>387</v>
      </c>
      <c r="H137" s="38" t="s">
        <v>909</v>
      </c>
      <c r="I137" s="19">
        <v>44406</v>
      </c>
      <c r="J137" s="19">
        <v>44409</v>
      </c>
      <c r="K137" s="102">
        <v>44441</v>
      </c>
      <c r="L137" s="207" t="str">
        <f t="shared" si="2"/>
        <v>Completo</v>
      </c>
      <c r="M137" s="221"/>
      <c r="N137" s="225"/>
      <c r="O137" s="225"/>
    </row>
    <row r="138" spans="1:15">
      <c r="A138" s="83" t="s">
        <v>433</v>
      </c>
      <c r="B138" s="83" t="s">
        <v>411</v>
      </c>
      <c r="C138" s="46" t="s">
        <v>21</v>
      </c>
      <c r="D138" s="46" t="s">
        <v>21</v>
      </c>
      <c r="E138" s="46" t="s">
        <v>27</v>
      </c>
      <c r="F138" s="191" t="s">
        <v>27</v>
      </c>
      <c r="G138" s="192" t="s">
        <v>58</v>
      </c>
      <c r="H138" s="183" t="s">
        <v>724</v>
      </c>
      <c r="I138" s="45">
        <v>44382</v>
      </c>
      <c r="J138" s="17">
        <v>44385</v>
      </c>
      <c r="K138" s="103">
        <v>44426</v>
      </c>
      <c r="L138" s="206" t="str">
        <f>IF(I138+14&gt;DATEVALUE("30/07/2021"),"Completo","")</f>
        <v/>
      </c>
      <c r="M138" s="230">
        <v>1</v>
      </c>
      <c r="N138" s="224"/>
      <c r="O138" s="224" t="s">
        <v>755</v>
      </c>
    </row>
    <row r="139" spans="1:15">
      <c r="A139" s="83" t="s">
        <v>433</v>
      </c>
      <c r="B139" s="83" t="s">
        <v>411</v>
      </c>
      <c r="C139" s="46" t="s">
        <v>21</v>
      </c>
      <c r="D139" s="46" t="s">
        <v>21</v>
      </c>
      <c r="E139" s="46" t="s">
        <v>27</v>
      </c>
      <c r="F139" s="191" t="s">
        <v>27</v>
      </c>
      <c r="G139" s="191" t="s">
        <v>212</v>
      </c>
      <c r="H139" s="191" t="s">
        <v>961</v>
      </c>
      <c r="I139" s="103">
        <v>44392</v>
      </c>
      <c r="J139" s="103">
        <v>44395</v>
      </c>
      <c r="K139" s="28">
        <v>44427</v>
      </c>
      <c r="L139" s="206" t="str">
        <f>IF(I139+14&gt;DATEVALUE("30/07/2021"),"Completo","")</f>
        <v/>
      </c>
      <c r="M139" s="220"/>
      <c r="N139" s="224"/>
      <c r="O139" s="224"/>
    </row>
    <row r="140" spans="1:15">
      <c r="A140" s="83" t="s">
        <v>433</v>
      </c>
      <c r="B140" s="83" t="s">
        <v>411</v>
      </c>
      <c r="C140" s="46" t="s">
        <v>21</v>
      </c>
      <c r="D140" s="46" t="s">
        <v>21</v>
      </c>
      <c r="E140" s="46" t="s">
        <v>27</v>
      </c>
      <c r="F140" s="191" t="s">
        <v>27</v>
      </c>
      <c r="G140" s="189" t="s">
        <v>290</v>
      </c>
      <c r="H140" s="191" t="s">
        <v>932</v>
      </c>
      <c r="I140" s="28">
        <v>44399</v>
      </c>
      <c r="J140" s="28">
        <v>44402</v>
      </c>
      <c r="K140" s="28">
        <v>44434</v>
      </c>
      <c r="L140" s="206" t="str">
        <f>IF(I140+14&gt;DATEVALUE("30/07/2021"),"Completo","")</f>
        <v>Completo</v>
      </c>
      <c r="M140" s="220"/>
      <c r="N140" s="224"/>
      <c r="O140" s="224"/>
    </row>
    <row r="141" spans="1:15">
      <c r="A141" s="83" t="s">
        <v>433</v>
      </c>
      <c r="B141" s="83" t="s">
        <v>411</v>
      </c>
      <c r="C141" s="46" t="s">
        <v>21</v>
      </c>
      <c r="D141" s="46" t="s">
        <v>21</v>
      </c>
      <c r="E141" s="46" t="s">
        <v>27</v>
      </c>
      <c r="F141" s="191" t="s">
        <v>27</v>
      </c>
      <c r="G141" s="36" t="s">
        <v>876</v>
      </c>
      <c r="H141" s="192" t="s">
        <v>934</v>
      </c>
      <c r="I141" s="28">
        <v>44406</v>
      </c>
      <c r="J141" s="28">
        <v>44409</v>
      </c>
      <c r="K141" s="28">
        <v>44441</v>
      </c>
      <c r="L141" s="206" t="str">
        <f>IF(I141+14&gt;DATEVALUE("30/07/2021"),"Completo","")</f>
        <v>Completo</v>
      </c>
      <c r="M141" s="220"/>
      <c r="N141" s="224"/>
      <c r="O141" s="224"/>
    </row>
    <row r="142" spans="1:15">
      <c r="A142" s="141" t="s">
        <v>433</v>
      </c>
      <c r="B142" s="141" t="s">
        <v>411</v>
      </c>
      <c r="C142" s="51" t="s">
        <v>21</v>
      </c>
      <c r="D142" s="51" t="s">
        <v>21</v>
      </c>
      <c r="E142" s="51" t="s">
        <v>27</v>
      </c>
      <c r="F142" s="194" t="s">
        <v>27</v>
      </c>
      <c r="G142" s="21"/>
      <c r="H142" s="52"/>
      <c r="I142" s="53"/>
      <c r="J142" s="48"/>
      <c r="K142" s="53"/>
      <c r="L142" s="207" t="str">
        <f>IF(I142+14&gt;DATEVALUE("30/07/2021"),"Completo","")</f>
        <v/>
      </c>
      <c r="M142" s="221"/>
      <c r="N142" s="225"/>
      <c r="O142" s="225"/>
    </row>
    <row r="143" spans="1:15">
      <c r="A143" s="118" t="s">
        <v>433</v>
      </c>
      <c r="B143" s="118" t="s">
        <v>411</v>
      </c>
      <c r="C143" s="47" t="s">
        <v>45</v>
      </c>
      <c r="D143" s="47" t="s">
        <v>45</v>
      </c>
      <c r="E143" s="46" t="s">
        <v>29</v>
      </c>
      <c r="F143" s="191" t="s">
        <v>29</v>
      </c>
      <c r="G143" s="36" t="s">
        <v>895</v>
      </c>
      <c r="H143" s="47" t="s">
        <v>896</v>
      </c>
      <c r="I143" s="28">
        <v>44378</v>
      </c>
      <c r="J143" s="28">
        <v>44392</v>
      </c>
      <c r="K143" s="28">
        <v>44428</v>
      </c>
      <c r="L143" s="206" t="str">
        <f t="shared" ref="L143:L187" si="3">IF(I143+7&gt;DATEVALUE("30/07/2021"),"Completo","")</f>
        <v/>
      </c>
      <c r="M143" s="230">
        <v>3</v>
      </c>
      <c r="N143" s="224"/>
      <c r="O143" s="224" t="s">
        <v>754</v>
      </c>
    </row>
    <row r="144" spans="1:15">
      <c r="A144" s="83" t="s">
        <v>433</v>
      </c>
      <c r="B144" s="83" t="s">
        <v>411</v>
      </c>
      <c r="C144" s="47" t="s">
        <v>45</v>
      </c>
      <c r="D144" s="47" t="s">
        <v>45</v>
      </c>
      <c r="E144" s="46" t="s">
        <v>29</v>
      </c>
      <c r="F144" s="191" t="s">
        <v>29</v>
      </c>
      <c r="G144" s="49" t="s">
        <v>897</v>
      </c>
      <c r="H144" s="17" t="s">
        <v>352</v>
      </c>
      <c r="I144" s="17">
        <v>44385</v>
      </c>
      <c r="J144" s="45">
        <v>44399</v>
      </c>
      <c r="K144" s="28">
        <v>44435</v>
      </c>
      <c r="L144" s="206" t="str">
        <f t="shared" si="3"/>
        <v/>
      </c>
      <c r="M144" s="220"/>
      <c r="N144" s="224"/>
      <c r="O144" s="224"/>
    </row>
    <row r="145" spans="1:15">
      <c r="A145" s="83" t="s">
        <v>433</v>
      </c>
      <c r="B145" s="83" t="s">
        <v>411</v>
      </c>
      <c r="C145" s="47" t="s">
        <v>45</v>
      </c>
      <c r="D145" s="47" t="s">
        <v>45</v>
      </c>
      <c r="E145" s="46" t="s">
        <v>29</v>
      </c>
      <c r="F145" s="191" t="s">
        <v>29</v>
      </c>
      <c r="G145" s="49" t="s">
        <v>387</v>
      </c>
      <c r="H145" s="17" t="s">
        <v>898</v>
      </c>
      <c r="I145" s="17">
        <v>44392</v>
      </c>
      <c r="J145" s="45">
        <v>44406</v>
      </c>
      <c r="K145" s="28">
        <v>44442</v>
      </c>
      <c r="L145" s="206" t="str">
        <f t="shared" si="3"/>
        <v/>
      </c>
      <c r="M145" s="220"/>
      <c r="N145" s="224"/>
      <c r="O145" s="224"/>
    </row>
    <row r="146" spans="1:15">
      <c r="A146" s="83" t="s">
        <v>433</v>
      </c>
      <c r="B146" s="83" t="s">
        <v>411</v>
      </c>
      <c r="C146" s="47" t="s">
        <v>45</v>
      </c>
      <c r="D146" s="47" t="s">
        <v>45</v>
      </c>
      <c r="E146" s="46" t="s">
        <v>29</v>
      </c>
      <c r="F146" s="191" t="s">
        <v>29</v>
      </c>
      <c r="G146" s="49" t="s">
        <v>449</v>
      </c>
      <c r="H146" s="17" t="s">
        <v>974</v>
      </c>
      <c r="I146" s="17">
        <f>J146-7</f>
        <v>44406</v>
      </c>
      <c r="J146" s="45">
        <v>44413</v>
      </c>
      <c r="K146" s="28">
        <v>44455</v>
      </c>
      <c r="L146" s="206" t="str">
        <f t="shared" si="3"/>
        <v>Completo</v>
      </c>
      <c r="M146" s="220"/>
      <c r="N146" s="224"/>
      <c r="O146" s="224"/>
    </row>
    <row r="147" spans="1:15">
      <c r="A147" s="141" t="s">
        <v>433</v>
      </c>
      <c r="B147" s="141" t="s">
        <v>411</v>
      </c>
      <c r="C147" s="52" t="s">
        <v>45</v>
      </c>
      <c r="D147" s="52" t="s">
        <v>45</v>
      </c>
      <c r="E147" s="51" t="s">
        <v>29</v>
      </c>
      <c r="F147" s="194" t="s">
        <v>29</v>
      </c>
      <c r="G147" s="31"/>
      <c r="H147" s="52"/>
      <c r="I147" s="48"/>
      <c r="J147" s="48"/>
      <c r="K147" s="53"/>
      <c r="L147" s="207" t="str">
        <f t="shared" si="3"/>
        <v/>
      </c>
      <c r="M147" s="221"/>
      <c r="N147" s="225"/>
      <c r="O147" s="225"/>
    </row>
    <row r="148" spans="1:15">
      <c r="A148" s="118" t="s">
        <v>433</v>
      </c>
      <c r="B148" s="118" t="s">
        <v>411</v>
      </c>
      <c r="C148" s="47" t="s">
        <v>22</v>
      </c>
      <c r="D148" s="47" t="s">
        <v>22</v>
      </c>
      <c r="E148" s="46" t="s">
        <v>29</v>
      </c>
      <c r="F148" s="191" t="s">
        <v>29</v>
      </c>
      <c r="G148" s="188" t="s">
        <v>84</v>
      </c>
      <c r="H148" s="186" t="s">
        <v>901</v>
      </c>
      <c r="I148" s="17">
        <v>44385</v>
      </c>
      <c r="J148" s="17">
        <v>44391</v>
      </c>
      <c r="K148" s="103">
        <v>44421</v>
      </c>
      <c r="L148" s="206" t="str">
        <f t="shared" si="3"/>
        <v/>
      </c>
      <c r="M148" s="230">
        <v>3</v>
      </c>
      <c r="N148" s="224"/>
      <c r="O148" s="224" t="s">
        <v>754</v>
      </c>
    </row>
    <row r="149" spans="1:15">
      <c r="A149" s="83" t="s">
        <v>433</v>
      </c>
      <c r="B149" s="83" t="s">
        <v>411</v>
      </c>
      <c r="C149" s="47" t="s">
        <v>22</v>
      </c>
      <c r="D149" s="47" t="s">
        <v>22</v>
      </c>
      <c r="E149" s="46" t="s">
        <v>29</v>
      </c>
      <c r="F149" s="191" t="s">
        <v>29</v>
      </c>
      <c r="G149" s="192" t="s">
        <v>212</v>
      </c>
      <c r="H149" s="183" t="s">
        <v>874</v>
      </c>
      <c r="I149" s="45">
        <v>44392</v>
      </c>
      <c r="J149" s="17">
        <v>44398</v>
      </c>
      <c r="K149" s="103">
        <v>44428</v>
      </c>
      <c r="L149" s="206" t="str">
        <f t="shared" si="3"/>
        <v/>
      </c>
      <c r="M149" s="220"/>
      <c r="N149" s="224"/>
      <c r="O149" s="224"/>
    </row>
    <row r="150" spans="1:15">
      <c r="A150" s="83" t="s">
        <v>433</v>
      </c>
      <c r="B150" s="83" t="s">
        <v>411</v>
      </c>
      <c r="C150" s="47" t="s">
        <v>22</v>
      </c>
      <c r="D150" s="47" t="s">
        <v>22</v>
      </c>
      <c r="E150" s="46" t="s">
        <v>29</v>
      </c>
      <c r="F150" s="191" t="s">
        <v>29</v>
      </c>
      <c r="G150" s="191" t="s">
        <v>290</v>
      </c>
      <c r="H150" s="191" t="s">
        <v>875</v>
      </c>
      <c r="I150" s="103">
        <v>44399</v>
      </c>
      <c r="J150" s="103">
        <v>44405</v>
      </c>
      <c r="K150" s="103">
        <v>44435</v>
      </c>
      <c r="L150" s="206" t="str">
        <f t="shared" si="3"/>
        <v/>
      </c>
      <c r="M150" s="220"/>
      <c r="N150" s="224"/>
      <c r="O150" s="224"/>
    </row>
    <row r="151" spans="1:15">
      <c r="A151" s="83" t="s">
        <v>433</v>
      </c>
      <c r="B151" s="83" t="s">
        <v>411</v>
      </c>
      <c r="C151" s="47" t="s">
        <v>22</v>
      </c>
      <c r="D151" s="47" t="s">
        <v>22</v>
      </c>
      <c r="E151" s="46" t="s">
        <v>29</v>
      </c>
      <c r="F151" s="191" t="s">
        <v>29</v>
      </c>
      <c r="G151" s="191"/>
      <c r="H151" s="191"/>
      <c r="I151" s="103"/>
      <c r="J151" s="103"/>
      <c r="K151" s="103"/>
      <c r="L151" s="206" t="str">
        <f t="shared" si="3"/>
        <v/>
      </c>
      <c r="M151" s="220"/>
      <c r="N151" s="224"/>
      <c r="O151" s="224"/>
    </row>
    <row r="152" spans="1:15">
      <c r="A152" s="141" t="s">
        <v>433</v>
      </c>
      <c r="B152" s="141" t="s">
        <v>411</v>
      </c>
      <c r="C152" s="52" t="s">
        <v>22</v>
      </c>
      <c r="D152" s="52" t="s">
        <v>22</v>
      </c>
      <c r="E152" s="51" t="s">
        <v>29</v>
      </c>
      <c r="F152" s="194" t="s">
        <v>29</v>
      </c>
      <c r="G152" s="101"/>
      <c r="H152" s="101"/>
      <c r="I152" s="48"/>
      <c r="J152" s="48"/>
      <c r="K152" s="48"/>
      <c r="L152" s="207" t="str">
        <f t="shared" si="3"/>
        <v/>
      </c>
      <c r="M152" s="221"/>
      <c r="N152" s="225"/>
      <c r="O152" s="225"/>
    </row>
    <row r="153" spans="1:15">
      <c r="A153" s="118" t="s">
        <v>433</v>
      </c>
      <c r="B153" s="118" t="s">
        <v>411</v>
      </c>
      <c r="C153" s="47" t="s">
        <v>22</v>
      </c>
      <c r="D153" s="47" t="s">
        <v>22</v>
      </c>
      <c r="E153" s="46" t="s">
        <v>15</v>
      </c>
      <c r="F153" s="191" t="s">
        <v>15</v>
      </c>
      <c r="G153" s="114" t="s">
        <v>60</v>
      </c>
      <c r="H153" s="193" t="s">
        <v>798</v>
      </c>
      <c r="I153" s="45">
        <v>44390</v>
      </c>
      <c r="J153" s="45">
        <v>44396</v>
      </c>
      <c r="K153" s="45">
        <v>44428</v>
      </c>
      <c r="L153" s="206" t="str">
        <f t="shared" si="3"/>
        <v/>
      </c>
      <c r="M153" s="230">
        <v>3</v>
      </c>
      <c r="N153" s="224"/>
      <c r="O153" s="224" t="s">
        <v>754</v>
      </c>
    </row>
    <row r="154" spans="1:15">
      <c r="A154" s="83" t="s">
        <v>433</v>
      </c>
      <c r="B154" s="83" t="s">
        <v>411</v>
      </c>
      <c r="C154" s="47" t="s">
        <v>22</v>
      </c>
      <c r="D154" s="47" t="s">
        <v>22</v>
      </c>
      <c r="E154" s="46" t="s">
        <v>15</v>
      </c>
      <c r="F154" s="191" t="s">
        <v>15</v>
      </c>
      <c r="G154" s="114" t="s">
        <v>564</v>
      </c>
      <c r="H154" s="193" t="s">
        <v>799</v>
      </c>
      <c r="I154" s="45">
        <v>44397</v>
      </c>
      <c r="J154" s="45">
        <v>44403</v>
      </c>
      <c r="K154" s="45">
        <v>44435</v>
      </c>
      <c r="L154" s="206" t="str">
        <f t="shared" si="3"/>
        <v/>
      </c>
      <c r="M154" s="220"/>
      <c r="N154" s="224"/>
      <c r="O154" s="224"/>
    </row>
    <row r="155" spans="1:15">
      <c r="A155" s="83" t="s">
        <v>433</v>
      </c>
      <c r="B155" s="83" t="s">
        <v>411</v>
      </c>
      <c r="C155" s="47" t="s">
        <v>22</v>
      </c>
      <c r="D155" s="47" t="s">
        <v>22</v>
      </c>
      <c r="E155" s="46" t="s">
        <v>15</v>
      </c>
      <c r="F155" s="191" t="s">
        <v>15</v>
      </c>
      <c r="G155" s="114" t="s">
        <v>64</v>
      </c>
      <c r="H155" s="40" t="s">
        <v>859</v>
      </c>
      <c r="I155" s="45">
        <v>44404</v>
      </c>
      <c r="J155" s="45">
        <v>44410</v>
      </c>
      <c r="K155" s="45">
        <v>44442</v>
      </c>
      <c r="L155" s="206" t="str">
        <f t="shared" si="3"/>
        <v>Completo</v>
      </c>
      <c r="M155" s="220"/>
      <c r="N155" s="224"/>
      <c r="O155" s="224"/>
    </row>
    <row r="156" spans="1:15">
      <c r="A156" s="83" t="s">
        <v>433</v>
      </c>
      <c r="B156" s="83" t="s">
        <v>411</v>
      </c>
      <c r="C156" s="47" t="s">
        <v>22</v>
      </c>
      <c r="D156" s="47" t="s">
        <v>22</v>
      </c>
      <c r="E156" s="46" t="s">
        <v>15</v>
      </c>
      <c r="F156" s="191" t="s">
        <v>15</v>
      </c>
      <c r="G156" s="47"/>
      <c r="H156" s="47"/>
      <c r="I156" s="28"/>
      <c r="J156" s="28"/>
      <c r="K156" s="28"/>
      <c r="L156" s="206" t="str">
        <f t="shared" si="3"/>
        <v/>
      </c>
      <c r="M156" s="220"/>
      <c r="N156" s="224"/>
      <c r="O156" s="224"/>
    </row>
    <row r="157" spans="1:15">
      <c r="A157" s="141" t="s">
        <v>433</v>
      </c>
      <c r="B157" s="141" t="s">
        <v>411</v>
      </c>
      <c r="C157" s="52" t="s">
        <v>22</v>
      </c>
      <c r="D157" s="52" t="s">
        <v>22</v>
      </c>
      <c r="E157" s="51" t="s">
        <v>15</v>
      </c>
      <c r="F157" s="194" t="s">
        <v>15</v>
      </c>
      <c r="G157" s="48"/>
      <c r="H157" s="31"/>
      <c r="I157" s="53"/>
      <c r="J157" s="53"/>
      <c r="K157" s="53"/>
      <c r="L157" s="207" t="str">
        <f t="shared" si="3"/>
        <v/>
      </c>
      <c r="M157" s="221"/>
      <c r="N157" s="225"/>
      <c r="O157" s="225"/>
    </row>
    <row r="158" spans="1:15">
      <c r="A158" s="83" t="s">
        <v>433</v>
      </c>
      <c r="B158" s="83" t="s">
        <v>411</v>
      </c>
      <c r="C158" s="47" t="s">
        <v>22</v>
      </c>
      <c r="D158" s="47" t="s">
        <v>22</v>
      </c>
      <c r="E158" s="46" t="s">
        <v>688</v>
      </c>
      <c r="F158" s="191" t="s">
        <v>688</v>
      </c>
      <c r="G158" s="190" t="s">
        <v>70</v>
      </c>
      <c r="H158" s="193" t="s">
        <v>802</v>
      </c>
      <c r="I158" s="28">
        <v>44386</v>
      </c>
      <c r="J158" s="28">
        <v>44394</v>
      </c>
      <c r="K158" s="28">
        <v>44430</v>
      </c>
      <c r="L158" s="206" t="str">
        <f t="shared" si="3"/>
        <v/>
      </c>
      <c r="M158" s="230">
        <v>4</v>
      </c>
      <c r="N158" s="224"/>
      <c r="O158" s="224" t="s">
        <v>754</v>
      </c>
    </row>
    <row r="159" spans="1:15">
      <c r="A159" s="83" t="s">
        <v>433</v>
      </c>
      <c r="B159" s="83" t="s">
        <v>411</v>
      </c>
      <c r="C159" s="47" t="s">
        <v>22</v>
      </c>
      <c r="D159" s="47" t="s">
        <v>22</v>
      </c>
      <c r="E159" s="46" t="s">
        <v>688</v>
      </c>
      <c r="F159" s="191" t="s">
        <v>688</v>
      </c>
      <c r="G159" s="193" t="s">
        <v>72</v>
      </c>
      <c r="H159" s="193" t="s">
        <v>803</v>
      </c>
      <c r="I159" s="28">
        <v>44393</v>
      </c>
      <c r="J159" s="28">
        <v>44401</v>
      </c>
      <c r="K159" s="28">
        <v>44437</v>
      </c>
      <c r="L159" s="206" t="str">
        <f t="shared" si="3"/>
        <v/>
      </c>
      <c r="M159" s="220"/>
      <c r="N159" s="224"/>
      <c r="O159" s="224"/>
    </row>
    <row r="160" spans="1:15">
      <c r="A160" s="83" t="s">
        <v>433</v>
      </c>
      <c r="B160" s="83" t="s">
        <v>411</v>
      </c>
      <c r="C160" s="47" t="s">
        <v>22</v>
      </c>
      <c r="D160" s="47" t="s">
        <v>22</v>
      </c>
      <c r="E160" s="46" t="s">
        <v>688</v>
      </c>
      <c r="F160" s="191" t="s">
        <v>688</v>
      </c>
      <c r="G160" s="192" t="s">
        <v>86</v>
      </c>
      <c r="H160" s="192" t="s">
        <v>887</v>
      </c>
      <c r="I160" s="28">
        <v>44400</v>
      </c>
      <c r="J160" s="28">
        <v>44408</v>
      </c>
      <c r="K160" s="28">
        <v>44444</v>
      </c>
      <c r="L160" s="206" t="str">
        <f t="shared" si="3"/>
        <v/>
      </c>
      <c r="M160" s="220"/>
      <c r="N160" s="224"/>
      <c r="O160" s="224"/>
    </row>
    <row r="161" spans="1:15">
      <c r="A161" s="83" t="s">
        <v>433</v>
      </c>
      <c r="B161" s="83" t="s">
        <v>411</v>
      </c>
      <c r="C161" s="47" t="s">
        <v>22</v>
      </c>
      <c r="D161" s="47" t="s">
        <v>22</v>
      </c>
      <c r="E161" s="46" t="s">
        <v>688</v>
      </c>
      <c r="F161" s="191" t="s">
        <v>688</v>
      </c>
      <c r="G161" s="192" t="s">
        <v>257</v>
      </c>
      <c r="H161" s="192" t="s">
        <v>888</v>
      </c>
      <c r="I161" s="45">
        <v>44407</v>
      </c>
      <c r="J161" s="28">
        <v>44415</v>
      </c>
      <c r="K161" s="28">
        <v>44451</v>
      </c>
      <c r="L161" s="206" t="str">
        <f t="shared" si="3"/>
        <v>Completo</v>
      </c>
      <c r="M161" s="220"/>
      <c r="N161" s="224"/>
      <c r="O161" s="224"/>
    </row>
    <row r="162" spans="1:15">
      <c r="A162" s="141" t="s">
        <v>433</v>
      </c>
      <c r="B162" s="141" t="s">
        <v>411</v>
      </c>
      <c r="C162" s="52" t="s">
        <v>22</v>
      </c>
      <c r="D162" s="52" t="s">
        <v>22</v>
      </c>
      <c r="E162" s="51" t="s">
        <v>688</v>
      </c>
      <c r="F162" s="194" t="s">
        <v>688</v>
      </c>
      <c r="G162" s="52"/>
      <c r="H162" s="52"/>
      <c r="I162" s="53"/>
      <c r="J162" s="53"/>
      <c r="K162" s="48"/>
      <c r="L162" s="207" t="str">
        <f t="shared" si="3"/>
        <v/>
      </c>
      <c r="M162" s="221"/>
      <c r="N162" s="225"/>
      <c r="O162" s="225"/>
    </row>
    <row r="163" spans="1:15">
      <c r="A163" s="118" t="s">
        <v>433</v>
      </c>
      <c r="B163" s="118" t="s">
        <v>411</v>
      </c>
      <c r="C163" s="47" t="s">
        <v>44</v>
      </c>
      <c r="D163" s="47" t="s">
        <v>44</v>
      </c>
      <c r="E163" s="46" t="s">
        <v>29</v>
      </c>
      <c r="F163" s="191" t="s">
        <v>29</v>
      </c>
      <c r="G163" s="192" t="s">
        <v>239</v>
      </c>
      <c r="H163" s="183" t="s">
        <v>862</v>
      </c>
      <c r="I163" s="28">
        <v>44382</v>
      </c>
      <c r="J163" s="28">
        <v>44387</v>
      </c>
      <c r="K163" s="45">
        <v>44416</v>
      </c>
      <c r="L163" s="206" t="str">
        <f t="shared" si="3"/>
        <v/>
      </c>
      <c r="M163" s="230">
        <v>1</v>
      </c>
      <c r="N163" s="224"/>
      <c r="O163" s="224" t="s">
        <v>754</v>
      </c>
    </row>
    <row r="164" spans="1:15">
      <c r="A164" s="83" t="s">
        <v>433</v>
      </c>
      <c r="B164" s="83" t="s">
        <v>411</v>
      </c>
      <c r="C164" s="47" t="s">
        <v>44</v>
      </c>
      <c r="D164" s="47" t="s">
        <v>44</v>
      </c>
      <c r="E164" s="46" t="s">
        <v>29</v>
      </c>
      <c r="F164" s="191" t="s">
        <v>29</v>
      </c>
      <c r="G164" s="192" t="s">
        <v>384</v>
      </c>
      <c r="H164" s="183" t="s">
        <v>863</v>
      </c>
      <c r="I164" s="45">
        <v>44389</v>
      </c>
      <c r="J164" s="17">
        <v>44394</v>
      </c>
      <c r="K164" s="17">
        <v>44423</v>
      </c>
      <c r="L164" s="206" t="str">
        <f t="shared" si="3"/>
        <v/>
      </c>
      <c r="M164" s="220"/>
      <c r="N164" s="224"/>
      <c r="O164" s="224"/>
    </row>
    <row r="165" spans="1:15">
      <c r="A165" s="83" t="s">
        <v>433</v>
      </c>
      <c r="B165" s="83" t="s">
        <v>411</v>
      </c>
      <c r="C165" s="47" t="s">
        <v>44</v>
      </c>
      <c r="D165" s="47" t="s">
        <v>44</v>
      </c>
      <c r="E165" s="46" t="s">
        <v>29</v>
      </c>
      <c r="F165" s="191" t="s">
        <v>29</v>
      </c>
      <c r="G165" s="189" t="s">
        <v>237</v>
      </c>
      <c r="H165" s="193" t="s">
        <v>864</v>
      </c>
      <c r="I165" s="45">
        <v>44396</v>
      </c>
      <c r="J165" s="45">
        <v>44401</v>
      </c>
      <c r="K165" s="45">
        <v>44430</v>
      </c>
      <c r="L165" s="206" t="str">
        <f t="shared" si="3"/>
        <v/>
      </c>
      <c r="M165" s="220"/>
      <c r="N165" s="224"/>
      <c r="O165" s="224"/>
    </row>
    <row r="166" spans="1:15">
      <c r="A166" s="83" t="s">
        <v>433</v>
      </c>
      <c r="B166" s="83" t="s">
        <v>411</v>
      </c>
      <c r="C166" s="47" t="s">
        <v>44</v>
      </c>
      <c r="D166" s="47" t="s">
        <v>44</v>
      </c>
      <c r="E166" s="46" t="s">
        <v>29</v>
      </c>
      <c r="F166" s="191" t="s">
        <v>29</v>
      </c>
      <c r="G166" s="192" t="s">
        <v>241</v>
      </c>
      <c r="H166" s="183" t="s">
        <v>863</v>
      </c>
      <c r="I166" s="45">
        <v>44403</v>
      </c>
      <c r="J166" s="17">
        <v>44408</v>
      </c>
      <c r="K166" s="17">
        <v>44437</v>
      </c>
      <c r="L166" s="206" t="str">
        <f t="shared" si="3"/>
        <v>Completo</v>
      </c>
      <c r="M166" s="220"/>
      <c r="N166" s="224"/>
      <c r="O166" s="224"/>
    </row>
    <row r="167" spans="1:15">
      <c r="A167" s="141" t="s">
        <v>433</v>
      </c>
      <c r="B167" s="141" t="s">
        <v>411</v>
      </c>
      <c r="C167" s="52" t="s">
        <v>44</v>
      </c>
      <c r="D167" s="52" t="s">
        <v>44</v>
      </c>
      <c r="E167" s="51" t="s">
        <v>29</v>
      </c>
      <c r="F167" s="194" t="s">
        <v>29</v>
      </c>
      <c r="G167" s="21"/>
      <c r="H167" s="51"/>
      <c r="I167" s="19"/>
      <c r="J167" s="19"/>
      <c r="K167" s="19"/>
      <c r="L167" s="207" t="str">
        <f t="shared" si="3"/>
        <v/>
      </c>
      <c r="M167" s="221"/>
      <c r="N167" s="225"/>
      <c r="O167" s="225"/>
    </row>
    <row r="168" spans="1:15">
      <c r="A168" s="83" t="s">
        <v>433</v>
      </c>
      <c r="B168" s="83" t="s">
        <v>411</v>
      </c>
      <c r="C168" s="47" t="s">
        <v>46</v>
      </c>
      <c r="D168" s="47" t="s">
        <v>46</v>
      </c>
      <c r="E168" s="47" t="s">
        <v>29</v>
      </c>
      <c r="F168" s="192" t="s">
        <v>29</v>
      </c>
      <c r="G168" s="36" t="s">
        <v>458</v>
      </c>
      <c r="H168" s="191" t="s">
        <v>910</v>
      </c>
      <c r="I168" s="17">
        <v>44384</v>
      </c>
      <c r="J168" s="185">
        <v>44385</v>
      </c>
      <c r="K168" s="185">
        <v>44431</v>
      </c>
      <c r="L168" s="206" t="str">
        <f t="shared" si="3"/>
        <v/>
      </c>
      <c r="M168" s="230">
        <v>1</v>
      </c>
      <c r="N168" s="224"/>
      <c r="O168" s="224" t="s">
        <v>754</v>
      </c>
    </row>
    <row r="169" spans="1:15">
      <c r="A169" s="83" t="s">
        <v>433</v>
      </c>
      <c r="B169" s="83" t="s">
        <v>411</v>
      </c>
      <c r="C169" s="47" t="s">
        <v>46</v>
      </c>
      <c r="D169" s="47" t="s">
        <v>46</v>
      </c>
      <c r="E169" s="47" t="s">
        <v>29</v>
      </c>
      <c r="F169" s="192" t="s">
        <v>29</v>
      </c>
      <c r="G169" s="36" t="s">
        <v>458</v>
      </c>
      <c r="H169" s="193" t="s">
        <v>911</v>
      </c>
      <c r="I169" s="17">
        <v>44389</v>
      </c>
      <c r="J169" s="190">
        <v>44390</v>
      </c>
      <c r="K169" s="190">
        <v>44436</v>
      </c>
      <c r="L169" s="206" t="str">
        <f t="shared" si="3"/>
        <v/>
      </c>
      <c r="M169" s="220"/>
      <c r="N169" s="224"/>
      <c r="O169" s="224"/>
    </row>
    <row r="170" spans="1:15">
      <c r="A170" s="83" t="s">
        <v>433</v>
      </c>
      <c r="B170" s="83" t="s">
        <v>411</v>
      </c>
      <c r="C170" s="47" t="s">
        <v>46</v>
      </c>
      <c r="D170" s="47" t="s">
        <v>46</v>
      </c>
      <c r="E170" s="47" t="s">
        <v>29</v>
      </c>
      <c r="F170" s="192" t="s">
        <v>29</v>
      </c>
      <c r="G170" s="36" t="s">
        <v>458</v>
      </c>
      <c r="H170" s="191" t="s">
        <v>912</v>
      </c>
      <c r="I170" s="45">
        <v>44393</v>
      </c>
      <c r="J170" s="185">
        <v>44394</v>
      </c>
      <c r="K170" s="187">
        <v>44440</v>
      </c>
      <c r="L170" s="206" t="str">
        <f t="shared" si="3"/>
        <v/>
      </c>
      <c r="M170" s="220"/>
      <c r="N170" s="224"/>
      <c r="O170" s="224"/>
    </row>
    <row r="171" spans="1:15">
      <c r="A171" s="83" t="s">
        <v>433</v>
      </c>
      <c r="B171" s="83" t="s">
        <v>411</v>
      </c>
      <c r="C171" s="47" t="s">
        <v>46</v>
      </c>
      <c r="D171" s="47" t="s">
        <v>46</v>
      </c>
      <c r="E171" s="47" t="s">
        <v>29</v>
      </c>
      <c r="F171" s="192" t="s">
        <v>29</v>
      </c>
      <c r="G171" s="36" t="s">
        <v>458</v>
      </c>
      <c r="H171" s="191" t="s">
        <v>913</v>
      </c>
      <c r="I171" s="17">
        <v>44400</v>
      </c>
      <c r="J171" s="17">
        <v>44401</v>
      </c>
      <c r="K171" s="28">
        <v>44447</v>
      </c>
      <c r="L171" s="206" t="str">
        <f t="shared" si="3"/>
        <v/>
      </c>
      <c r="M171" s="220"/>
      <c r="N171" s="224"/>
      <c r="O171" s="224"/>
    </row>
    <row r="172" spans="1:15">
      <c r="A172" s="141" t="s">
        <v>433</v>
      </c>
      <c r="B172" s="141" t="s">
        <v>411</v>
      </c>
      <c r="C172" s="52" t="s">
        <v>46</v>
      </c>
      <c r="D172" s="52" t="s">
        <v>46</v>
      </c>
      <c r="E172" s="52" t="s">
        <v>29</v>
      </c>
      <c r="F172" s="195" t="s">
        <v>29</v>
      </c>
      <c r="G172" s="31" t="s">
        <v>458</v>
      </c>
      <c r="H172" s="194" t="s">
        <v>914</v>
      </c>
      <c r="I172" s="53">
        <v>44407</v>
      </c>
      <c r="J172" s="53">
        <v>44408</v>
      </c>
      <c r="K172" s="53">
        <v>44454</v>
      </c>
      <c r="L172" s="207" t="str">
        <f t="shared" si="3"/>
        <v>Completo</v>
      </c>
      <c r="M172" s="221"/>
      <c r="N172" s="225"/>
      <c r="O172" s="225"/>
    </row>
    <row r="173" spans="1:15">
      <c r="A173" s="83" t="s">
        <v>463</v>
      </c>
      <c r="B173" s="83" t="s">
        <v>411</v>
      </c>
      <c r="C173" s="47" t="s">
        <v>51</v>
      </c>
      <c r="D173" s="47" t="s">
        <v>51</v>
      </c>
      <c r="E173" s="47" t="s">
        <v>29</v>
      </c>
      <c r="F173" s="192" t="s">
        <v>29</v>
      </c>
      <c r="G173" s="189" t="s">
        <v>165</v>
      </c>
      <c r="H173" s="193" t="s">
        <v>126</v>
      </c>
      <c r="I173" s="45">
        <v>44382</v>
      </c>
      <c r="J173" s="45">
        <v>44384</v>
      </c>
      <c r="K173" s="45">
        <v>44416</v>
      </c>
      <c r="L173" s="206" t="str">
        <f t="shared" si="3"/>
        <v/>
      </c>
      <c r="M173" s="230">
        <v>1</v>
      </c>
      <c r="N173" s="224"/>
      <c r="O173" s="224" t="s">
        <v>754</v>
      </c>
    </row>
    <row r="174" spans="1:15">
      <c r="A174" s="83" t="s">
        <v>463</v>
      </c>
      <c r="B174" s="83" t="s">
        <v>411</v>
      </c>
      <c r="C174" s="47" t="s">
        <v>51</v>
      </c>
      <c r="D174" s="47" t="s">
        <v>51</v>
      </c>
      <c r="E174" s="47" t="s">
        <v>29</v>
      </c>
      <c r="F174" s="192" t="s">
        <v>29</v>
      </c>
      <c r="G174" s="189" t="s">
        <v>750</v>
      </c>
      <c r="H174" s="193" t="s">
        <v>651</v>
      </c>
      <c r="I174" s="45">
        <v>44389</v>
      </c>
      <c r="J174" s="45">
        <v>44391</v>
      </c>
      <c r="K174" s="45">
        <v>44423</v>
      </c>
      <c r="L174" s="206" t="str">
        <f t="shared" si="3"/>
        <v/>
      </c>
      <c r="M174" s="220"/>
      <c r="N174" s="224"/>
      <c r="O174" s="224"/>
    </row>
    <row r="175" spans="1:15">
      <c r="A175" s="83" t="s">
        <v>463</v>
      </c>
      <c r="B175" s="83" t="s">
        <v>411</v>
      </c>
      <c r="C175" s="47" t="s">
        <v>51</v>
      </c>
      <c r="D175" s="47" t="s">
        <v>51</v>
      </c>
      <c r="E175" s="47" t="s">
        <v>29</v>
      </c>
      <c r="F175" s="192" t="s">
        <v>29</v>
      </c>
      <c r="G175" s="189" t="s">
        <v>160</v>
      </c>
      <c r="H175" s="15" t="s">
        <v>867</v>
      </c>
      <c r="I175" s="45">
        <v>44396</v>
      </c>
      <c r="J175" s="45">
        <v>44398</v>
      </c>
      <c r="K175" s="45">
        <v>44430</v>
      </c>
      <c r="L175" s="206" t="str">
        <f t="shared" si="3"/>
        <v/>
      </c>
      <c r="M175" s="220"/>
      <c r="N175" s="224"/>
      <c r="O175" s="224"/>
    </row>
    <row r="176" spans="1:15">
      <c r="A176" s="83" t="s">
        <v>463</v>
      </c>
      <c r="B176" s="83" t="s">
        <v>411</v>
      </c>
      <c r="C176" s="47" t="s">
        <v>51</v>
      </c>
      <c r="D176" s="47" t="s">
        <v>51</v>
      </c>
      <c r="E176" s="47" t="s">
        <v>29</v>
      </c>
      <c r="F176" s="192" t="s">
        <v>29</v>
      </c>
      <c r="G176" s="189" t="s">
        <v>243</v>
      </c>
      <c r="H176" s="15" t="s">
        <v>814</v>
      </c>
      <c r="I176" s="45">
        <v>44403</v>
      </c>
      <c r="J176" s="45">
        <v>44405</v>
      </c>
      <c r="K176" s="45">
        <v>44437</v>
      </c>
      <c r="L176" s="206" t="str">
        <f t="shared" si="3"/>
        <v>Completo</v>
      </c>
      <c r="M176" s="220"/>
      <c r="N176" s="224"/>
      <c r="O176" s="224"/>
    </row>
    <row r="177" spans="1:15">
      <c r="A177" s="141" t="s">
        <v>463</v>
      </c>
      <c r="B177" s="141" t="s">
        <v>411</v>
      </c>
      <c r="C177" s="52" t="s">
        <v>51</v>
      </c>
      <c r="D177" s="52" t="s">
        <v>51</v>
      </c>
      <c r="E177" s="52" t="s">
        <v>29</v>
      </c>
      <c r="F177" s="195" t="s">
        <v>29</v>
      </c>
      <c r="G177" s="50"/>
      <c r="H177" s="29"/>
      <c r="I177" s="48"/>
      <c r="J177" s="48"/>
      <c r="K177" s="48"/>
      <c r="L177" s="207" t="str">
        <f t="shared" si="3"/>
        <v/>
      </c>
      <c r="M177" s="221"/>
      <c r="N177" s="225"/>
      <c r="O177" s="225"/>
    </row>
    <row r="178" spans="1:15">
      <c r="A178" s="118" t="s">
        <v>467</v>
      </c>
      <c r="B178" s="118" t="s">
        <v>411</v>
      </c>
      <c r="C178" s="47" t="s">
        <v>30</v>
      </c>
      <c r="D178" s="47" t="s">
        <v>30</v>
      </c>
      <c r="E178" s="47" t="s">
        <v>29</v>
      </c>
      <c r="F178" s="192" t="s">
        <v>29</v>
      </c>
      <c r="G178" s="189" t="s">
        <v>470</v>
      </c>
      <c r="H178" s="193" t="s">
        <v>868</v>
      </c>
      <c r="I178" s="45">
        <v>44384</v>
      </c>
      <c r="J178" s="45">
        <v>44387</v>
      </c>
      <c r="K178" s="45">
        <v>44410</v>
      </c>
      <c r="L178" s="206" t="str">
        <f t="shared" si="3"/>
        <v/>
      </c>
      <c r="M178" s="230">
        <v>1</v>
      </c>
      <c r="N178" s="224"/>
      <c r="O178" s="224" t="s">
        <v>754</v>
      </c>
    </row>
    <row r="179" spans="1:15">
      <c r="A179" s="83" t="s">
        <v>467</v>
      </c>
      <c r="B179" s="83" t="s">
        <v>411</v>
      </c>
      <c r="C179" s="47" t="s">
        <v>30</v>
      </c>
      <c r="D179" s="47" t="s">
        <v>30</v>
      </c>
      <c r="E179" s="47" t="s">
        <v>29</v>
      </c>
      <c r="F179" s="192" t="s">
        <v>29</v>
      </c>
      <c r="G179" s="189" t="s">
        <v>88</v>
      </c>
      <c r="H179" s="189" t="s">
        <v>869</v>
      </c>
      <c r="I179" s="28">
        <v>44391</v>
      </c>
      <c r="J179" s="28">
        <v>44394</v>
      </c>
      <c r="K179" s="45">
        <v>44417</v>
      </c>
      <c r="L179" s="206" t="str">
        <f t="shared" si="3"/>
        <v/>
      </c>
      <c r="M179" s="220"/>
      <c r="N179" s="224"/>
      <c r="O179" s="224"/>
    </row>
    <row r="180" spans="1:15">
      <c r="A180" s="83" t="s">
        <v>467</v>
      </c>
      <c r="B180" s="83" t="s">
        <v>411</v>
      </c>
      <c r="C180" s="47" t="s">
        <v>30</v>
      </c>
      <c r="D180" s="47" t="s">
        <v>30</v>
      </c>
      <c r="E180" s="47" t="s">
        <v>29</v>
      </c>
      <c r="F180" s="192" t="s">
        <v>29</v>
      </c>
      <c r="G180" s="193" t="s">
        <v>470</v>
      </c>
      <c r="H180" s="192" t="s">
        <v>870</v>
      </c>
      <c r="I180" s="28">
        <v>44398</v>
      </c>
      <c r="J180" s="28">
        <v>44401</v>
      </c>
      <c r="K180" s="45">
        <v>44424</v>
      </c>
      <c r="L180" s="206" t="str">
        <f t="shared" si="3"/>
        <v/>
      </c>
      <c r="M180" s="220"/>
      <c r="N180" s="224"/>
      <c r="O180" s="224"/>
    </row>
    <row r="181" spans="1:15">
      <c r="A181" s="83" t="s">
        <v>467</v>
      </c>
      <c r="B181" s="83" t="s">
        <v>411</v>
      </c>
      <c r="C181" s="47" t="s">
        <v>30</v>
      </c>
      <c r="D181" s="47" t="s">
        <v>30</v>
      </c>
      <c r="E181" s="47" t="s">
        <v>29</v>
      </c>
      <c r="F181" s="192" t="s">
        <v>29</v>
      </c>
      <c r="G181" s="193" t="s">
        <v>88</v>
      </c>
      <c r="H181" s="192" t="s">
        <v>871</v>
      </c>
      <c r="I181" s="28">
        <v>44405</v>
      </c>
      <c r="J181" s="28">
        <v>44408</v>
      </c>
      <c r="K181" s="45">
        <v>44431</v>
      </c>
      <c r="L181" s="206" t="str">
        <f t="shared" si="3"/>
        <v>Completo</v>
      </c>
      <c r="M181" s="220"/>
      <c r="N181" s="224"/>
      <c r="O181" s="224"/>
    </row>
    <row r="182" spans="1:15">
      <c r="A182" s="141" t="s">
        <v>467</v>
      </c>
      <c r="B182" s="141" t="s">
        <v>411</v>
      </c>
      <c r="C182" s="52" t="s">
        <v>30</v>
      </c>
      <c r="D182" s="52" t="s">
        <v>30</v>
      </c>
      <c r="E182" s="52" t="s">
        <v>29</v>
      </c>
      <c r="F182" s="195" t="s">
        <v>29</v>
      </c>
      <c r="G182" s="21"/>
      <c r="H182" s="51"/>
      <c r="I182" s="48"/>
      <c r="J182" s="48"/>
      <c r="K182" s="48"/>
      <c r="L182" s="207" t="str">
        <f t="shared" si="3"/>
        <v/>
      </c>
      <c r="M182" s="221"/>
      <c r="N182" s="225"/>
      <c r="O182" s="225"/>
    </row>
    <row r="183" spans="1:15">
      <c r="A183" s="83" t="s">
        <v>467</v>
      </c>
      <c r="B183" s="83" t="s">
        <v>411</v>
      </c>
      <c r="C183" s="47" t="s">
        <v>10</v>
      </c>
      <c r="D183" s="47" t="s">
        <v>10</v>
      </c>
      <c r="E183" s="47" t="s">
        <v>29</v>
      </c>
      <c r="F183" s="192" t="s">
        <v>29</v>
      </c>
      <c r="G183" s="192" t="s">
        <v>597</v>
      </c>
      <c r="H183" s="192" t="s">
        <v>805</v>
      </c>
      <c r="I183" s="45">
        <v>44384</v>
      </c>
      <c r="J183" s="45">
        <v>44387</v>
      </c>
      <c r="K183" s="45">
        <v>44406</v>
      </c>
      <c r="L183" s="206" t="str">
        <f t="shared" si="3"/>
        <v/>
      </c>
      <c r="M183" s="230">
        <v>1</v>
      </c>
      <c r="N183" s="224"/>
      <c r="O183" s="224" t="s">
        <v>754</v>
      </c>
    </row>
    <row r="184" spans="1:15">
      <c r="A184" s="83" t="s">
        <v>467</v>
      </c>
      <c r="B184" s="83" t="s">
        <v>411</v>
      </c>
      <c r="C184" s="47" t="s">
        <v>10</v>
      </c>
      <c r="D184" s="47" t="s">
        <v>10</v>
      </c>
      <c r="E184" s="47" t="s">
        <v>29</v>
      </c>
      <c r="F184" s="192" t="s">
        <v>29</v>
      </c>
      <c r="G184" s="192" t="s">
        <v>480</v>
      </c>
      <c r="H184" s="192" t="s">
        <v>244</v>
      </c>
      <c r="I184" s="45">
        <v>44384</v>
      </c>
      <c r="J184" s="45">
        <v>44389</v>
      </c>
      <c r="K184" s="190">
        <v>44408</v>
      </c>
      <c r="L184" s="206" t="str">
        <f t="shared" si="3"/>
        <v/>
      </c>
      <c r="M184" s="220"/>
      <c r="N184" s="224"/>
      <c r="O184" s="224"/>
    </row>
    <row r="185" spans="1:15">
      <c r="A185" s="83" t="s">
        <v>467</v>
      </c>
      <c r="B185" s="83" t="s">
        <v>411</v>
      </c>
      <c r="C185" s="47" t="s">
        <v>10</v>
      </c>
      <c r="D185" s="47" t="s">
        <v>10</v>
      </c>
      <c r="E185" s="47" t="s">
        <v>29</v>
      </c>
      <c r="F185" s="192" t="s">
        <v>29</v>
      </c>
      <c r="G185" s="192" t="s">
        <v>90</v>
      </c>
      <c r="H185" s="192" t="s">
        <v>794</v>
      </c>
      <c r="I185" s="45">
        <v>44391</v>
      </c>
      <c r="J185" s="45">
        <v>44394</v>
      </c>
      <c r="K185" s="190">
        <v>44413</v>
      </c>
      <c r="L185" s="206" t="str">
        <f t="shared" si="3"/>
        <v/>
      </c>
      <c r="M185" s="220"/>
      <c r="N185" s="224"/>
      <c r="O185" s="224"/>
    </row>
    <row r="186" spans="1:15">
      <c r="A186" s="83" t="s">
        <v>467</v>
      </c>
      <c r="B186" s="83" t="s">
        <v>411</v>
      </c>
      <c r="C186" s="47" t="s">
        <v>10</v>
      </c>
      <c r="D186" s="47" t="s">
        <v>10</v>
      </c>
      <c r="E186" s="47" t="s">
        <v>29</v>
      </c>
      <c r="F186" s="192" t="s">
        <v>29</v>
      </c>
      <c r="G186" s="192" t="s">
        <v>94</v>
      </c>
      <c r="H186" s="192" t="s">
        <v>794</v>
      </c>
      <c r="I186" s="45">
        <v>44398</v>
      </c>
      <c r="J186" s="45">
        <v>44401</v>
      </c>
      <c r="K186" s="190">
        <v>44420</v>
      </c>
      <c r="L186" s="206" t="str">
        <f t="shared" si="3"/>
        <v/>
      </c>
      <c r="M186" s="220"/>
      <c r="N186" s="224"/>
      <c r="O186" s="224"/>
    </row>
    <row r="187" spans="1:15">
      <c r="A187" s="141" t="s">
        <v>467</v>
      </c>
      <c r="B187" s="141" t="s">
        <v>411</v>
      </c>
      <c r="C187" s="52" t="s">
        <v>10</v>
      </c>
      <c r="D187" s="52" t="s">
        <v>10</v>
      </c>
      <c r="E187" s="52" t="s">
        <v>29</v>
      </c>
      <c r="F187" s="195" t="s">
        <v>29</v>
      </c>
      <c r="G187" s="195" t="s">
        <v>590</v>
      </c>
      <c r="H187" s="195" t="s">
        <v>794</v>
      </c>
      <c r="I187" s="48">
        <v>44405</v>
      </c>
      <c r="J187" s="48">
        <v>44408</v>
      </c>
      <c r="K187" s="175">
        <v>44427</v>
      </c>
      <c r="L187" s="207" t="str">
        <f t="shared" si="3"/>
        <v>Completo</v>
      </c>
      <c r="M187" s="221"/>
      <c r="N187" s="225"/>
      <c r="O187" s="225"/>
    </row>
    <row r="188" spans="1:15">
      <c r="A188" s="83" t="s">
        <v>467</v>
      </c>
      <c r="B188" s="83" t="s">
        <v>411</v>
      </c>
      <c r="C188" s="47" t="s">
        <v>10</v>
      </c>
      <c r="D188" s="47" t="s">
        <v>10</v>
      </c>
      <c r="E188" s="47" t="s">
        <v>15</v>
      </c>
      <c r="F188" s="192" t="s">
        <v>15</v>
      </c>
      <c r="G188" s="192" t="s">
        <v>471</v>
      </c>
      <c r="H188" s="192" t="s">
        <v>806</v>
      </c>
      <c r="I188" s="45">
        <v>44391</v>
      </c>
      <c r="J188" s="28">
        <v>44395</v>
      </c>
      <c r="K188" s="45">
        <v>44416</v>
      </c>
      <c r="L188" s="206" t="str">
        <f t="shared" ref="L188:L202" si="4">IF(I188+14&gt;DATEVALUE("30/07/2021"),"Completo","")</f>
        <v/>
      </c>
      <c r="M188" s="230"/>
      <c r="N188" s="224"/>
      <c r="O188" s="224" t="s">
        <v>755</v>
      </c>
    </row>
    <row r="189" spans="1:15">
      <c r="A189" s="83" t="s">
        <v>467</v>
      </c>
      <c r="B189" s="83" t="s">
        <v>411</v>
      </c>
      <c r="C189" s="47" t="s">
        <v>10</v>
      </c>
      <c r="D189" s="47" t="s">
        <v>10</v>
      </c>
      <c r="E189" s="47" t="s">
        <v>15</v>
      </c>
      <c r="F189" s="192" t="s">
        <v>15</v>
      </c>
      <c r="G189" s="192" t="s">
        <v>90</v>
      </c>
      <c r="H189" s="192" t="s">
        <v>890</v>
      </c>
      <c r="I189" s="45">
        <v>44405</v>
      </c>
      <c r="J189" s="45">
        <v>44409</v>
      </c>
      <c r="K189" s="28">
        <v>44430</v>
      </c>
      <c r="L189" s="206" t="str">
        <f t="shared" si="4"/>
        <v>Completo</v>
      </c>
      <c r="M189" s="220"/>
      <c r="N189" s="224"/>
      <c r="O189" s="224"/>
    </row>
    <row r="190" spans="1:15">
      <c r="A190" s="83" t="s">
        <v>467</v>
      </c>
      <c r="B190" s="83" t="s">
        <v>411</v>
      </c>
      <c r="C190" s="47" t="s">
        <v>10</v>
      </c>
      <c r="D190" s="47" t="s">
        <v>10</v>
      </c>
      <c r="E190" s="47" t="s">
        <v>15</v>
      </c>
      <c r="F190" s="192" t="s">
        <v>15</v>
      </c>
      <c r="G190" s="49"/>
      <c r="H190" s="47"/>
      <c r="I190" s="45"/>
      <c r="J190" s="45"/>
      <c r="K190" s="28"/>
      <c r="L190" s="206" t="str">
        <f t="shared" si="4"/>
        <v/>
      </c>
      <c r="M190" s="220"/>
      <c r="N190" s="224"/>
      <c r="O190" s="224"/>
    </row>
    <row r="191" spans="1:15">
      <c r="A191" s="83" t="s">
        <v>467</v>
      </c>
      <c r="B191" s="83" t="s">
        <v>411</v>
      </c>
      <c r="C191" s="47" t="s">
        <v>10</v>
      </c>
      <c r="D191" s="47" t="s">
        <v>10</v>
      </c>
      <c r="E191" s="47" t="s">
        <v>15</v>
      </c>
      <c r="F191" s="192" t="s">
        <v>15</v>
      </c>
      <c r="G191" s="49"/>
      <c r="H191" s="47"/>
      <c r="I191" s="45"/>
      <c r="J191" s="45"/>
      <c r="K191" s="28"/>
      <c r="L191" s="206" t="str">
        <f t="shared" si="4"/>
        <v/>
      </c>
      <c r="M191" s="220"/>
      <c r="N191" s="224"/>
      <c r="O191" s="224"/>
    </row>
    <row r="192" spans="1:15">
      <c r="A192" s="141" t="s">
        <v>467</v>
      </c>
      <c r="B192" s="141" t="s">
        <v>411</v>
      </c>
      <c r="C192" s="52" t="s">
        <v>10</v>
      </c>
      <c r="D192" s="52" t="s">
        <v>10</v>
      </c>
      <c r="E192" s="52" t="s">
        <v>15</v>
      </c>
      <c r="F192" s="195" t="s">
        <v>15</v>
      </c>
      <c r="G192" s="50"/>
      <c r="H192" s="51"/>
      <c r="I192" s="48"/>
      <c r="J192" s="48"/>
      <c r="K192" s="48"/>
      <c r="L192" s="207" t="str">
        <f t="shared" si="4"/>
        <v/>
      </c>
      <c r="M192" s="221"/>
      <c r="N192" s="225"/>
      <c r="O192" s="225"/>
    </row>
    <row r="193" spans="1:15">
      <c r="A193" s="83" t="s">
        <v>467</v>
      </c>
      <c r="B193" s="83" t="s">
        <v>411</v>
      </c>
      <c r="C193" s="47" t="s">
        <v>10</v>
      </c>
      <c r="D193" s="47" t="s">
        <v>10</v>
      </c>
      <c r="E193" s="47" t="s">
        <v>23</v>
      </c>
      <c r="F193" s="192" t="s">
        <v>23</v>
      </c>
      <c r="G193" s="192" t="s">
        <v>92</v>
      </c>
      <c r="H193" s="192" t="s">
        <v>806</v>
      </c>
      <c r="I193" s="45">
        <v>44391</v>
      </c>
      <c r="J193" s="45">
        <v>44395</v>
      </c>
      <c r="K193" s="45">
        <v>44421</v>
      </c>
      <c r="L193" s="206" t="str">
        <f t="shared" si="4"/>
        <v/>
      </c>
      <c r="M193" s="230"/>
      <c r="N193" s="224"/>
      <c r="O193" s="224" t="s">
        <v>755</v>
      </c>
    </row>
    <row r="194" spans="1:15">
      <c r="A194" s="83" t="s">
        <v>467</v>
      </c>
      <c r="B194" s="83" t="s">
        <v>411</v>
      </c>
      <c r="C194" s="47" t="s">
        <v>10</v>
      </c>
      <c r="D194" s="47" t="s">
        <v>10</v>
      </c>
      <c r="E194" s="47" t="s">
        <v>23</v>
      </c>
      <c r="F194" s="192" t="s">
        <v>23</v>
      </c>
      <c r="G194" s="189" t="s">
        <v>90</v>
      </c>
      <c r="H194" s="191" t="s">
        <v>890</v>
      </c>
      <c r="I194" s="45">
        <v>44405</v>
      </c>
      <c r="J194" s="45">
        <v>44409</v>
      </c>
      <c r="K194" s="45">
        <v>44435</v>
      </c>
      <c r="L194" s="206" t="str">
        <f t="shared" si="4"/>
        <v>Completo</v>
      </c>
      <c r="M194" s="220"/>
      <c r="N194" s="224"/>
      <c r="O194" s="224"/>
    </row>
    <row r="195" spans="1:15">
      <c r="A195" s="83" t="s">
        <v>467</v>
      </c>
      <c r="B195" s="83" t="s">
        <v>411</v>
      </c>
      <c r="C195" s="47" t="s">
        <v>10</v>
      </c>
      <c r="D195" s="47" t="s">
        <v>10</v>
      </c>
      <c r="E195" s="47" t="s">
        <v>23</v>
      </c>
      <c r="F195" s="192" t="s">
        <v>23</v>
      </c>
      <c r="G195" s="44"/>
      <c r="H195" s="46"/>
      <c r="I195" s="45"/>
      <c r="J195" s="45"/>
      <c r="K195" s="45"/>
      <c r="L195" s="206" t="str">
        <f t="shared" si="4"/>
        <v/>
      </c>
      <c r="M195" s="220"/>
      <c r="N195" s="224"/>
      <c r="O195" s="224"/>
    </row>
    <row r="196" spans="1:15">
      <c r="A196" s="83" t="s">
        <v>467</v>
      </c>
      <c r="B196" s="83" t="s">
        <v>411</v>
      </c>
      <c r="C196" s="47" t="s">
        <v>10</v>
      </c>
      <c r="D196" s="47" t="s">
        <v>10</v>
      </c>
      <c r="E196" s="47" t="s">
        <v>23</v>
      </c>
      <c r="F196" s="192" t="s">
        <v>23</v>
      </c>
      <c r="G196" s="47"/>
      <c r="H196" s="14"/>
      <c r="I196" s="45"/>
      <c r="J196" s="17"/>
      <c r="K196" s="17"/>
      <c r="L196" s="206" t="str">
        <f t="shared" si="4"/>
        <v/>
      </c>
      <c r="M196" s="220"/>
      <c r="N196" s="224"/>
      <c r="O196" s="224"/>
    </row>
    <row r="197" spans="1:15">
      <c r="A197" s="141" t="s">
        <v>467</v>
      </c>
      <c r="B197" s="141" t="s">
        <v>411</v>
      </c>
      <c r="C197" s="52" t="s">
        <v>10</v>
      </c>
      <c r="D197" s="52" t="s">
        <v>10</v>
      </c>
      <c r="E197" s="52" t="s">
        <v>23</v>
      </c>
      <c r="F197" s="195" t="s">
        <v>23</v>
      </c>
      <c r="G197" s="21"/>
      <c r="H197" s="51"/>
      <c r="I197" s="19"/>
      <c r="J197" s="19"/>
      <c r="K197" s="19"/>
      <c r="L197" s="207" t="str">
        <f t="shared" si="4"/>
        <v/>
      </c>
      <c r="M197" s="221"/>
      <c r="N197" s="225"/>
      <c r="O197" s="225"/>
    </row>
    <row r="198" spans="1:15">
      <c r="A198" s="83" t="s">
        <v>467</v>
      </c>
      <c r="B198" s="83" t="s">
        <v>411</v>
      </c>
      <c r="C198" s="47" t="s">
        <v>10</v>
      </c>
      <c r="D198" s="47" t="s">
        <v>10</v>
      </c>
      <c r="E198" s="47" t="s">
        <v>27</v>
      </c>
      <c r="F198" s="192" t="s">
        <v>27</v>
      </c>
      <c r="G198" s="192" t="s">
        <v>101</v>
      </c>
      <c r="H198" s="192" t="s">
        <v>809</v>
      </c>
      <c r="I198" s="17">
        <v>44382</v>
      </c>
      <c r="J198" s="185">
        <v>44385</v>
      </c>
      <c r="K198" s="17">
        <v>44409</v>
      </c>
      <c r="L198" s="206" t="str">
        <f t="shared" si="4"/>
        <v/>
      </c>
      <c r="M198" s="230"/>
      <c r="N198" s="224"/>
      <c r="O198" s="224" t="s">
        <v>755</v>
      </c>
    </row>
    <row r="199" spans="1:15">
      <c r="A199" s="83" t="s">
        <v>467</v>
      </c>
      <c r="B199" s="83" t="s">
        <v>411</v>
      </c>
      <c r="C199" s="47" t="s">
        <v>10</v>
      </c>
      <c r="D199" s="47" t="s">
        <v>10</v>
      </c>
      <c r="E199" s="47" t="s">
        <v>27</v>
      </c>
      <c r="F199" s="192" t="s">
        <v>27</v>
      </c>
      <c r="G199" s="192" t="s">
        <v>287</v>
      </c>
      <c r="H199" s="192" t="s">
        <v>830</v>
      </c>
      <c r="I199" s="17">
        <v>44396</v>
      </c>
      <c r="J199" s="17">
        <v>44399</v>
      </c>
      <c r="K199" s="17">
        <v>44423</v>
      </c>
      <c r="L199" s="206" t="str">
        <f t="shared" si="4"/>
        <v>Completo</v>
      </c>
      <c r="M199" s="220"/>
      <c r="N199" s="224"/>
      <c r="O199" s="224"/>
    </row>
    <row r="200" spans="1:15">
      <c r="A200" s="83" t="s">
        <v>467</v>
      </c>
      <c r="B200" s="83" t="s">
        <v>411</v>
      </c>
      <c r="C200" s="47" t="s">
        <v>10</v>
      </c>
      <c r="D200" s="47" t="s">
        <v>10</v>
      </c>
      <c r="E200" s="47" t="s">
        <v>27</v>
      </c>
      <c r="F200" s="192" t="s">
        <v>27</v>
      </c>
      <c r="G200" s="44"/>
      <c r="H200" s="49"/>
      <c r="I200" s="45"/>
      <c r="J200" s="45"/>
      <c r="K200" s="45"/>
      <c r="L200" s="206" t="str">
        <f t="shared" si="4"/>
        <v/>
      </c>
      <c r="M200" s="220"/>
      <c r="N200" s="224"/>
      <c r="O200" s="224"/>
    </row>
    <row r="201" spans="1:15">
      <c r="A201" s="83" t="s">
        <v>467</v>
      </c>
      <c r="B201" s="83" t="s">
        <v>411</v>
      </c>
      <c r="C201" s="47" t="s">
        <v>10</v>
      </c>
      <c r="D201" s="47" t="s">
        <v>10</v>
      </c>
      <c r="E201" s="47" t="s">
        <v>27</v>
      </c>
      <c r="F201" s="192" t="s">
        <v>27</v>
      </c>
      <c r="G201" s="36"/>
      <c r="H201" s="22"/>
      <c r="I201" s="45"/>
      <c r="J201" s="45"/>
      <c r="K201" s="45"/>
      <c r="L201" s="206" t="str">
        <f t="shared" si="4"/>
        <v/>
      </c>
      <c r="M201" s="220"/>
      <c r="N201" s="224"/>
      <c r="O201" s="224"/>
    </row>
    <row r="202" spans="1:15">
      <c r="A202" s="141" t="s">
        <v>467</v>
      </c>
      <c r="B202" s="141" t="s">
        <v>411</v>
      </c>
      <c r="C202" s="52" t="s">
        <v>10</v>
      </c>
      <c r="D202" s="52" t="s">
        <v>10</v>
      </c>
      <c r="E202" s="52" t="s">
        <v>27</v>
      </c>
      <c r="F202" s="195" t="s">
        <v>27</v>
      </c>
      <c r="G202" s="21"/>
      <c r="H202" s="60"/>
      <c r="I202" s="48"/>
      <c r="J202" s="48"/>
      <c r="K202" s="48"/>
      <c r="L202" s="207" t="str">
        <f t="shared" si="4"/>
        <v/>
      </c>
      <c r="M202" s="221"/>
      <c r="N202" s="225"/>
      <c r="O202" s="225"/>
    </row>
    <row r="203" spans="1:15">
      <c r="A203" s="83" t="s">
        <v>467</v>
      </c>
      <c r="B203" s="83" t="s">
        <v>411</v>
      </c>
      <c r="C203" s="47" t="s">
        <v>10</v>
      </c>
      <c r="D203" s="47" t="s">
        <v>10</v>
      </c>
      <c r="E203" s="47" t="s">
        <v>24</v>
      </c>
      <c r="F203" s="192" t="s">
        <v>24</v>
      </c>
      <c r="G203" s="192" t="s">
        <v>590</v>
      </c>
      <c r="H203" s="192" t="s">
        <v>805</v>
      </c>
      <c r="I203" s="45">
        <v>44384</v>
      </c>
      <c r="J203" s="45">
        <v>44388</v>
      </c>
      <c r="K203" s="45">
        <v>44412</v>
      </c>
      <c r="L203" s="206" t="str">
        <f t="shared" ref="L203:L265" si="5">IF(I203+7&gt;DATEVALUE("30/07/2021"),"Completo","")</f>
        <v/>
      </c>
      <c r="M203" s="230"/>
      <c r="N203" s="224"/>
      <c r="O203" s="224" t="s">
        <v>754</v>
      </c>
    </row>
    <row r="204" spans="1:15">
      <c r="A204" s="83" t="s">
        <v>467</v>
      </c>
      <c r="B204" s="83" t="s">
        <v>411</v>
      </c>
      <c r="C204" s="47" t="s">
        <v>10</v>
      </c>
      <c r="D204" s="47" t="s">
        <v>10</v>
      </c>
      <c r="E204" s="47" t="s">
        <v>24</v>
      </c>
      <c r="F204" s="192" t="s">
        <v>24</v>
      </c>
      <c r="G204" s="189" t="s">
        <v>92</v>
      </c>
      <c r="H204" s="191" t="s">
        <v>806</v>
      </c>
      <c r="I204" s="45">
        <v>44391</v>
      </c>
      <c r="J204" s="45">
        <v>44395</v>
      </c>
      <c r="K204" s="45">
        <v>44419</v>
      </c>
      <c r="L204" s="206" t="str">
        <f t="shared" si="5"/>
        <v/>
      </c>
      <c r="M204" s="220"/>
      <c r="N204" s="224"/>
      <c r="O204" s="224"/>
    </row>
    <row r="205" spans="1:15">
      <c r="A205" s="83" t="s">
        <v>467</v>
      </c>
      <c r="B205" s="83" t="s">
        <v>411</v>
      </c>
      <c r="C205" s="47" t="s">
        <v>10</v>
      </c>
      <c r="D205" s="47" t="s">
        <v>10</v>
      </c>
      <c r="E205" s="47" t="s">
        <v>24</v>
      </c>
      <c r="F205" s="192" t="s">
        <v>24</v>
      </c>
      <c r="G205" s="36" t="s">
        <v>94</v>
      </c>
      <c r="H205" s="191" t="s">
        <v>891</v>
      </c>
      <c r="I205" s="45">
        <v>44398</v>
      </c>
      <c r="J205" s="45">
        <v>44402</v>
      </c>
      <c r="K205" s="45">
        <v>44426</v>
      </c>
      <c r="L205" s="206" t="str">
        <f t="shared" si="5"/>
        <v/>
      </c>
      <c r="M205" s="220"/>
      <c r="N205" s="224"/>
      <c r="O205" s="224"/>
    </row>
    <row r="206" spans="1:15">
      <c r="A206" s="83" t="s">
        <v>467</v>
      </c>
      <c r="B206" s="83" t="s">
        <v>411</v>
      </c>
      <c r="C206" s="47" t="s">
        <v>10</v>
      </c>
      <c r="D206" s="47" t="s">
        <v>10</v>
      </c>
      <c r="E206" s="47" t="s">
        <v>24</v>
      </c>
      <c r="F206" s="192" t="s">
        <v>24</v>
      </c>
      <c r="G206" s="189" t="s">
        <v>90</v>
      </c>
      <c r="H206" s="191" t="s">
        <v>890</v>
      </c>
      <c r="I206" s="45">
        <v>44405</v>
      </c>
      <c r="J206" s="45">
        <v>44409</v>
      </c>
      <c r="K206" s="45">
        <v>44433</v>
      </c>
      <c r="L206" s="206" t="str">
        <f t="shared" si="5"/>
        <v>Completo</v>
      </c>
      <c r="M206" s="220"/>
      <c r="N206" s="224"/>
      <c r="O206" s="224"/>
    </row>
    <row r="207" spans="1:15">
      <c r="A207" s="141" t="s">
        <v>467</v>
      </c>
      <c r="B207" s="141" t="s">
        <v>411</v>
      </c>
      <c r="C207" s="52" t="s">
        <v>10</v>
      </c>
      <c r="D207" s="52" t="s">
        <v>10</v>
      </c>
      <c r="E207" s="52" t="s">
        <v>24</v>
      </c>
      <c r="F207" s="195" t="s">
        <v>24</v>
      </c>
      <c r="G207" s="50"/>
      <c r="H207" s="51"/>
      <c r="I207" s="48"/>
      <c r="J207" s="48"/>
      <c r="K207" s="48"/>
      <c r="L207" s="207" t="str">
        <f t="shared" si="5"/>
        <v/>
      </c>
      <c r="M207" s="221"/>
      <c r="N207" s="225"/>
      <c r="O207" s="225"/>
    </row>
    <row r="208" spans="1:15">
      <c r="A208" s="83" t="s">
        <v>467</v>
      </c>
      <c r="B208" s="83" t="s">
        <v>411</v>
      </c>
      <c r="C208" s="47" t="s">
        <v>10</v>
      </c>
      <c r="D208" s="47" t="s">
        <v>10</v>
      </c>
      <c r="E208" s="47" t="s">
        <v>57</v>
      </c>
      <c r="F208" s="192" t="s">
        <v>57</v>
      </c>
      <c r="G208" s="192" t="s">
        <v>366</v>
      </c>
      <c r="H208" s="191">
        <v>11</v>
      </c>
      <c r="I208" s="45">
        <v>44389</v>
      </c>
      <c r="J208" s="45">
        <v>44392</v>
      </c>
      <c r="K208" s="45">
        <v>44420</v>
      </c>
      <c r="L208" s="206" t="str">
        <f>IF(I208+14&gt;DATEVALUE("30/07/2021"),"Completo","")</f>
        <v/>
      </c>
      <c r="M208" s="230"/>
      <c r="N208" s="224"/>
      <c r="O208" s="224" t="s">
        <v>755</v>
      </c>
    </row>
    <row r="209" spans="1:15">
      <c r="A209" s="83" t="s">
        <v>467</v>
      </c>
      <c r="B209" s="83" t="s">
        <v>411</v>
      </c>
      <c r="C209" s="47" t="s">
        <v>10</v>
      </c>
      <c r="D209" s="47" t="s">
        <v>10</v>
      </c>
      <c r="E209" s="47" t="s">
        <v>57</v>
      </c>
      <c r="F209" s="192" t="s">
        <v>57</v>
      </c>
      <c r="G209" s="192" t="s">
        <v>366</v>
      </c>
      <c r="H209" s="191">
        <v>11</v>
      </c>
      <c r="I209" s="45">
        <v>44403</v>
      </c>
      <c r="J209" s="45">
        <v>44406</v>
      </c>
      <c r="K209" s="45">
        <v>44434</v>
      </c>
      <c r="L209" s="206" t="str">
        <f>IF(I209+14&gt;DATEVALUE("30/07/2021"),"Completo","")</f>
        <v>Completo</v>
      </c>
      <c r="M209" s="220"/>
      <c r="N209" s="224"/>
      <c r="O209" s="224"/>
    </row>
    <row r="210" spans="1:15">
      <c r="A210" s="83" t="s">
        <v>467</v>
      </c>
      <c r="B210" s="83" t="s">
        <v>411</v>
      </c>
      <c r="C210" s="47" t="s">
        <v>10</v>
      </c>
      <c r="D210" s="47" t="s">
        <v>10</v>
      </c>
      <c r="E210" s="47" t="s">
        <v>57</v>
      </c>
      <c r="F210" s="192" t="s">
        <v>57</v>
      </c>
      <c r="G210" s="44"/>
      <c r="H210" s="192"/>
      <c r="I210" s="45"/>
      <c r="J210" s="45"/>
      <c r="K210" s="45"/>
      <c r="L210" s="206" t="str">
        <f>IF(I210+14&gt;DATEVALUE("30/07/2021"),"Completo","")</f>
        <v/>
      </c>
      <c r="M210" s="220"/>
      <c r="N210" s="224"/>
      <c r="O210" s="224"/>
    </row>
    <row r="211" spans="1:15">
      <c r="A211" s="83" t="s">
        <v>467</v>
      </c>
      <c r="B211" s="83" t="s">
        <v>411</v>
      </c>
      <c r="C211" s="47" t="s">
        <v>10</v>
      </c>
      <c r="D211" s="47" t="s">
        <v>10</v>
      </c>
      <c r="E211" s="47" t="s">
        <v>57</v>
      </c>
      <c r="F211" s="192" t="s">
        <v>57</v>
      </c>
      <c r="G211" s="44"/>
      <c r="H211" s="46"/>
      <c r="I211" s="45"/>
      <c r="J211" s="45"/>
      <c r="K211" s="45"/>
      <c r="L211" s="206" t="str">
        <f>IF(I211+14&gt;DATEVALUE("30/07/2021"),"Completo","")</f>
        <v/>
      </c>
      <c r="M211" s="220"/>
      <c r="N211" s="224"/>
      <c r="O211" s="224"/>
    </row>
    <row r="212" spans="1:15">
      <c r="A212" s="141" t="s">
        <v>467</v>
      </c>
      <c r="B212" s="141" t="s">
        <v>411</v>
      </c>
      <c r="C212" s="52" t="s">
        <v>10</v>
      </c>
      <c r="D212" s="52" t="s">
        <v>10</v>
      </c>
      <c r="E212" s="52" t="s">
        <v>57</v>
      </c>
      <c r="F212" s="195" t="s">
        <v>57</v>
      </c>
      <c r="G212" s="50"/>
      <c r="H212" s="38"/>
      <c r="I212" s="48"/>
      <c r="J212" s="48"/>
      <c r="K212" s="48"/>
      <c r="L212" s="207" t="str">
        <f>IF(I212+14&gt;DATEVALUE("30/07/2021"),"Completo","")</f>
        <v/>
      </c>
      <c r="M212" s="221"/>
      <c r="N212" s="225"/>
      <c r="O212" s="225"/>
    </row>
    <row r="213" spans="1:15">
      <c r="A213" s="118" t="s">
        <v>482</v>
      </c>
      <c r="B213" s="118" t="s">
        <v>411</v>
      </c>
      <c r="C213" s="47" t="s">
        <v>13</v>
      </c>
      <c r="D213" s="47" t="s">
        <v>13</v>
      </c>
      <c r="E213" s="47" t="s">
        <v>29</v>
      </c>
      <c r="F213" s="192" t="s">
        <v>29</v>
      </c>
      <c r="G213" s="192" t="s">
        <v>247</v>
      </c>
      <c r="H213" s="192" t="s">
        <v>810</v>
      </c>
      <c r="I213" s="45">
        <v>44378</v>
      </c>
      <c r="J213" s="45">
        <v>44382</v>
      </c>
      <c r="K213" s="45">
        <v>44405</v>
      </c>
      <c r="L213" s="206" t="str">
        <f t="shared" si="5"/>
        <v/>
      </c>
      <c r="M213" s="230"/>
      <c r="N213" s="224"/>
      <c r="O213" s="224" t="s">
        <v>754</v>
      </c>
    </row>
    <row r="214" spans="1:15">
      <c r="A214" s="83" t="s">
        <v>482</v>
      </c>
      <c r="B214" s="83" t="s">
        <v>411</v>
      </c>
      <c r="C214" s="47" t="s">
        <v>13</v>
      </c>
      <c r="D214" s="47" t="s">
        <v>13</v>
      </c>
      <c r="E214" s="47" t="s">
        <v>29</v>
      </c>
      <c r="F214" s="192" t="s">
        <v>29</v>
      </c>
      <c r="G214" s="189" t="s">
        <v>101</v>
      </c>
      <c r="H214" s="191" t="s">
        <v>809</v>
      </c>
      <c r="I214" s="45">
        <v>44384</v>
      </c>
      <c r="J214" s="45">
        <v>44389</v>
      </c>
      <c r="K214" s="45">
        <v>44412</v>
      </c>
      <c r="L214" s="206" t="str">
        <f t="shared" si="5"/>
        <v/>
      </c>
      <c r="M214" s="220"/>
      <c r="N214" s="224"/>
      <c r="O214" s="224"/>
    </row>
    <row r="215" spans="1:15">
      <c r="A215" s="83" t="s">
        <v>482</v>
      </c>
      <c r="B215" s="83" t="s">
        <v>411</v>
      </c>
      <c r="C215" s="47" t="s">
        <v>13</v>
      </c>
      <c r="D215" s="47" t="s">
        <v>13</v>
      </c>
      <c r="E215" s="47" t="s">
        <v>29</v>
      </c>
      <c r="F215" s="192" t="s">
        <v>29</v>
      </c>
      <c r="G215" s="189" t="s">
        <v>331</v>
      </c>
      <c r="H215" s="191" t="s">
        <v>865</v>
      </c>
      <c r="I215" s="45">
        <v>44391</v>
      </c>
      <c r="J215" s="45">
        <v>44396</v>
      </c>
      <c r="K215" s="45">
        <v>44419</v>
      </c>
      <c r="L215" s="206" t="str">
        <f t="shared" si="5"/>
        <v/>
      </c>
      <c r="M215" s="220"/>
      <c r="N215" s="224"/>
      <c r="O215" s="224"/>
    </row>
    <row r="216" spans="1:15">
      <c r="A216" s="83" t="s">
        <v>482</v>
      </c>
      <c r="B216" s="83" t="s">
        <v>411</v>
      </c>
      <c r="C216" s="47" t="s">
        <v>13</v>
      </c>
      <c r="D216" s="47" t="s">
        <v>13</v>
      </c>
      <c r="E216" s="47" t="s">
        <v>29</v>
      </c>
      <c r="F216" s="192" t="s">
        <v>29</v>
      </c>
      <c r="G216" s="189" t="s">
        <v>287</v>
      </c>
      <c r="H216" s="191" t="s">
        <v>830</v>
      </c>
      <c r="I216" s="45">
        <v>44398</v>
      </c>
      <c r="J216" s="45">
        <v>44403</v>
      </c>
      <c r="K216" s="45">
        <v>44426</v>
      </c>
      <c r="L216" s="206" t="str">
        <f t="shared" si="5"/>
        <v/>
      </c>
      <c r="M216" s="220"/>
      <c r="N216" s="224"/>
      <c r="O216" s="224"/>
    </row>
    <row r="217" spans="1:15">
      <c r="A217" s="141" t="s">
        <v>482</v>
      </c>
      <c r="B217" s="141" t="s">
        <v>411</v>
      </c>
      <c r="C217" s="52" t="s">
        <v>13</v>
      </c>
      <c r="D217" s="52" t="s">
        <v>13</v>
      </c>
      <c r="E217" s="52" t="s">
        <v>29</v>
      </c>
      <c r="F217" s="195" t="s">
        <v>29</v>
      </c>
      <c r="G217" s="177" t="s">
        <v>368</v>
      </c>
      <c r="H217" s="194" t="s">
        <v>930</v>
      </c>
      <c r="I217" s="48">
        <v>44405</v>
      </c>
      <c r="J217" s="48">
        <v>44411</v>
      </c>
      <c r="K217" s="48">
        <v>44434</v>
      </c>
      <c r="L217" s="207" t="str">
        <f t="shared" si="5"/>
        <v>Completo</v>
      </c>
      <c r="M217" s="221"/>
      <c r="N217" s="225"/>
      <c r="O217" s="225"/>
    </row>
    <row r="218" spans="1:15">
      <c r="A218" s="118" t="s">
        <v>482</v>
      </c>
      <c r="B218" s="118" t="s">
        <v>411</v>
      </c>
      <c r="C218" s="47" t="s">
        <v>13</v>
      </c>
      <c r="D218" s="47" t="s">
        <v>13</v>
      </c>
      <c r="E218" s="47" t="s">
        <v>15</v>
      </c>
      <c r="F218" s="192" t="s">
        <v>15</v>
      </c>
      <c r="G218" s="192" t="s">
        <v>247</v>
      </c>
      <c r="H218" s="192" t="s">
        <v>810</v>
      </c>
      <c r="I218" s="45">
        <v>44378</v>
      </c>
      <c r="J218" s="45">
        <v>44382</v>
      </c>
      <c r="K218" s="45">
        <v>44406</v>
      </c>
      <c r="L218" s="206" t="str">
        <f t="shared" si="5"/>
        <v/>
      </c>
      <c r="M218" s="230"/>
      <c r="N218" s="224"/>
      <c r="O218" s="224" t="s">
        <v>754</v>
      </c>
    </row>
    <row r="219" spans="1:15">
      <c r="A219" s="83" t="s">
        <v>482</v>
      </c>
      <c r="B219" s="83" t="s">
        <v>411</v>
      </c>
      <c r="C219" s="47" t="s">
        <v>13</v>
      </c>
      <c r="D219" s="47" t="s">
        <v>13</v>
      </c>
      <c r="E219" s="47" t="s">
        <v>15</v>
      </c>
      <c r="F219" s="192" t="s">
        <v>15</v>
      </c>
      <c r="G219" s="23" t="s">
        <v>101</v>
      </c>
      <c r="H219" s="26" t="s">
        <v>809</v>
      </c>
      <c r="I219" s="25">
        <v>44384</v>
      </c>
      <c r="J219" s="25">
        <v>44389</v>
      </c>
      <c r="K219" s="25">
        <v>44413</v>
      </c>
      <c r="L219" s="206" t="str">
        <f t="shared" si="5"/>
        <v/>
      </c>
      <c r="M219" s="220"/>
      <c r="N219" s="224"/>
      <c r="O219" s="224"/>
    </row>
    <row r="220" spans="1:15">
      <c r="A220" s="83" t="s">
        <v>482</v>
      </c>
      <c r="B220" s="83" t="s">
        <v>411</v>
      </c>
      <c r="C220" s="47" t="s">
        <v>13</v>
      </c>
      <c r="D220" s="47" t="s">
        <v>13</v>
      </c>
      <c r="E220" s="47" t="s">
        <v>15</v>
      </c>
      <c r="F220" s="192" t="s">
        <v>15</v>
      </c>
      <c r="G220" s="23" t="s">
        <v>331</v>
      </c>
      <c r="H220" s="24" t="s">
        <v>865</v>
      </c>
      <c r="I220" s="25">
        <v>44391</v>
      </c>
      <c r="J220" s="25">
        <v>44396</v>
      </c>
      <c r="K220" s="25">
        <v>44420</v>
      </c>
      <c r="L220" s="206" t="str">
        <f t="shared" si="5"/>
        <v/>
      </c>
      <c r="M220" s="220"/>
      <c r="N220" s="224"/>
      <c r="O220" s="224"/>
    </row>
    <row r="221" spans="1:15">
      <c r="A221" s="83" t="s">
        <v>482</v>
      </c>
      <c r="B221" s="83" t="s">
        <v>411</v>
      </c>
      <c r="C221" s="47" t="s">
        <v>13</v>
      </c>
      <c r="D221" s="47" t="s">
        <v>13</v>
      </c>
      <c r="E221" s="47" t="s">
        <v>15</v>
      </c>
      <c r="F221" s="192" t="s">
        <v>15</v>
      </c>
      <c r="G221" s="189" t="s">
        <v>287</v>
      </c>
      <c r="H221" s="191" t="s">
        <v>830</v>
      </c>
      <c r="I221" s="45">
        <v>44398</v>
      </c>
      <c r="J221" s="45">
        <v>44403</v>
      </c>
      <c r="K221" s="45">
        <v>44427</v>
      </c>
      <c r="L221" s="206" t="str">
        <f t="shared" si="5"/>
        <v/>
      </c>
      <c r="M221" s="220"/>
      <c r="N221" s="224"/>
      <c r="O221" s="224"/>
    </row>
    <row r="222" spans="1:15">
      <c r="A222" s="141" t="s">
        <v>482</v>
      </c>
      <c r="B222" s="141" t="s">
        <v>411</v>
      </c>
      <c r="C222" s="52" t="s">
        <v>13</v>
      </c>
      <c r="D222" s="52" t="s">
        <v>13</v>
      </c>
      <c r="E222" s="52" t="s">
        <v>15</v>
      </c>
      <c r="F222" s="195" t="s">
        <v>15</v>
      </c>
      <c r="G222" s="177" t="s">
        <v>368</v>
      </c>
      <c r="H222" s="194" t="s">
        <v>930</v>
      </c>
      <c r="I222" s="48">
        <v>44405</v>
      </c>
      <c r="J222" s="48">
        <v>44411</v>
      </c>
      <c r="K222" s="48">
        <v>44435</v>
      </c>
      <c r="L222" s="207" t="str">
        <f t="shared" si="5"/>
        <v>Completo</v>
      </c>
      <c r="M222" s="221"/>
      <c r="N222" s="225"/>
      <c r="O222" s="225"/>
    </row>
    <row r="223" spans="1:15">
      <c r="A223" s="83" t="s">
        <v>482</v>
      </c>
      <c r="B223" s="83" t="s">
        <v>411</v>
      </c>
      <c r="C223" s="47" t="s">
        <v>13</v>
      </c>
      <c r="D223" s="47" t="s">
        <v>13</v>
      </c>
      <c r="E223" s="47" t="s">
        <v>602</v>
      </c>
      <c r="F223" s="192" t="s">
        <v>602</v>
      </c>
      <c r="G223" s="192" t="s">
        <v>101</v>
      </c>
      <c r="H223" s="192" t="s">
        <v>811</v>
      </c>
      <c r="I223" s="45">
        <v>44385</v>
      </c>
      <c r="J223" s="45">
        <v>44389</v>
      </c>
      <c r="K223" s="45">
        <v>44419</v>
      </c>
      <c r="L223" s="206" t="str">
        <f>IF(I223+14&gt;DATEVALUE("30/07/2021"),"Completo","")</f>
        <v/>
      </c>
      <c r="M223" s="230"/>
      <c r="N223" s="224"/>
      <c r="O223" s="224" t="s">
        <v>755</v>
      </c>
    </row>
    <row r="224" spans="1:15">
      <c r="A224" s="83" t="s">
        <v>482</v>
      </c>
      <c r="B224" s="83" t="s">
        <v>411</v>
      </c>
      <c r="C224" s="47" t="s">
        <v>13</v>
      </c>
      <c r="D224" s="47" t="s">
        <v>13</v>
      </c>
      <c r="E224" s="47" t="s">
        <v>602</v>
      </c>
      <c r="F224" s="192" t="s">
        <v>602</v>
      </c>
      <c r="G224" s="192" t="s">
        <v>287</v>
      </c>
      <c r="H224" s="192" t="s">
        <v>830</v>
      </c>
      <c r="I224" s="45">
        <v>44399</v>
      </c>
      <c r="J224" s="45">
        <v>44403</v>
      </c>
      <c r="K224" s="45">
        <v>44433</v>
      </c>
      <c r="L224" s="206" t="str">
        <f>IF(I224+14&gt;DATEVALUE("30/07/2021"),"Completo","")</f>
        <v>Completo</v>
      </c>
      <c r="M224" s="220"/>
      <c r="N224" s="224"/>
      <c r="O224" s="224"/>
    </row>
    <row r="225" spans="1:15">
      <c r="A225" s="83" t="s">
        <v>482</v>
      </c>
      <c r="B225" s="83" t="s">
        <v>411</v>
      </c>
      <c r="C225" s="47" t="s">
        <v>13</v>
      </c>
      <c r="D225" s="47" t="s">
        <v>13</v>
      </c>
      <c r="E225" s="47" t="s">
        <v>602</v>
      </c>
      <c r="F225" s="192" t="s">
        <v>602</v>
      </c>
      <c r="I225" s="45"/>
      <c r="J225" s="45"/>
      <c r="K225" s="45"/>
      <c r="L225" s="206" t="str">
        <f>IF(I225+14&gt;DATEVALUE("30/07/2021"),"Completo","")</f>
        <v/>
      </c>
      <c r="M225" s="220"/>
      <c r="N225" s="224"/>
      <c r="O225" s="224"/>
    </row>
    <row r="226" spans="1:15">
      <c r="A226" s="83" t="s">
        <v>482</v>
      </c>
      <c r="B226" s="83" t="s">
        <v>411</v>
      </c>
      <c r="C226" s="47" t="s">
        <v>13</v>
      </c>
      <c r="D226" s="47" t="s">
        <v>13</v>
      </c>
      <c r="E226" s="47" t="s">
        <v>602</v>
      </c>
      <c r="F226" s="192" t="s">
        <v>602</v>
      </c>
      <c r="G226" s="44"/>
      <c r="H226" s="46"/>
      <c r="I226" s="45"/>
      <c r="J226" s="45"/>
      <c r="K226" s="45"/>
      <c r="L226" s="206" t="str">
        <f>IF(I226+14&gt;DATEVALUE("30/07/2021"),"Completo","")</f>
        <v/>
      </c>
      <c r="M226" s="220"/>
      <c r="N226" s="224"/>
      <c r="O226" s="224"/>
    </row>
    <row r="227" spans="1:15">
      <c r="A227" s="141" t="s">
        <v>482</v>
      </c>
      <c r="B227" s="141" t="s">
        <v>411</v>
      </c>
      <c r="C227" s="52" t="s">
        <v>13</v>
      </c>
      <c r="D227" s="52" t="s">
        <v>13</v>
      </c>
      <c r="E227" s="52" t="s">
        <v>602</v>
      </c>
      <c r="F227" s="195" t="s">
        <v>602</v>
      </c>
      <c r="G227" s="50"/>
      <c r="H227" s="51"/>
      <c r="I227" s="48"/>
      <c r="J227" s="48"/>
      <c r="K227" s="48"/>
      <c r="L227" s="207" t="str">
        <f>IF(I227+14&gt;DATEVALUE("30/07/2021"),"Completo","")</f>
        <v/>
      </c>
      <c r="M227" s="221"/>
      <c r="N227" s="225"/>
      <c r="O227" s="225"/>
    </row>
    <row r="228" spans="1:15">
      <c r="A228" s="118" t="s">
        <v>482</v>
      </c>
      <c r="B228" s="118" t="s">
        <v>411</v>
      </c>
      <c r="C228" s="47" t="s">
        <v>13</v>
      </c>
      <c r="D228" s="47" t="s">
        <v>13</v>
      </c>
      <c r="E228" s="47" t="s">
        <v>23</v>
      </c>
      <c r="F228" s="192" t="s">
        <v>23</v>
      </c>
      <c r="G228" s="192" t="s">
        <v>597</v>
      </c>
      <c r="H228" s="192" t="s">
        <v>805</v>
      </c>
      <c r="I228" s="45">
        <v>44379</v>
      </c>
      <c r="J228" s="45">
        <v>44385</v>
      </c>
      <c r="K228" s="45">
        <v>44410</v>
      </c>
      <c r="L228" s="206" t="str">
        <f t="shared" si="5"/>
        <v/>
      </c>
      <c r="M228" s="230"/>
      <c r="N228" s="224"/>
      <c r="O228" s="224" t="s">
        <v>754</v>
      </c>
    </row>
    <row r="229" spans="1:15">
      <c r="A229" s="83" t="s">
        <v>482</v>
      </c>
      <c r="B229" s="83" t="s">
        <v>411</v>
      </c>
      <c r="C229" s="47" t="s">
        <v>13</v>
      </c>
      <c r="D229" s="47" t="s">
        <v>13</v>
      </c>
      <c r="E229" s="47" t="s">
        <v>23</v>
      </c>
      <c r="F229" s="192" t="s">
        <v>23</v>
      </c>
      <c r="G229" s="192" t="s">
        <v>92</v>
      </c>
      <c r="H229" s="192" t="s">
        <v>806</v>
      </c>
      <c r="I229" s="25">
        <v>44386</v>
      </c>
      <c r="J229" s="25">
        <v>44392</v>
      </c>
      <c r="K229" s="190">
        <v>44417</v>
      </c>
      <c r="L229" s="206" t="str">
        <f t="shared" si="5"/>
        <v/>
      </c>
      <c r="M229" s="220"/>
      <c r="N229" s="224"/>
      <c r="O229" s="224"/>
    </row>
    <row r="230" spans="1:15">
      <c r="A230" s="83" t="s">
        <v>482</v>
      </c>
      <c r="B230" s="83" t="s">
        <v>411</v>
      </c>
      <c r="C230" s="47" t="s">
        <v>13</v>
      </c>
      <c r="D230" s="47" t="s">
        <v>13</v>
      </c>
      <c r="E230" s="47" t="s">
        <v>23</v>
      </c>
      <c r="F230" s="192" t="s">
        <v>23</v>
      </c>
      <c r="G230" s="192" t="s">
        <v>94</v>
      </c>
      <c r="H230" s="192" t="s">
        <v>891</v>
      </c>
      <c r="I230" s="25">
        <v>44393</v>
      </c>
      <c r="J230" s="25">
        <v>44399</v>
      </c>
      <c r="K230" s="190">
        <v>44424</v>
      </c>
      <c r="L230" s="206" t="str">
        <f t="shared" si="5"/>
        <v/>
      </c>
      <c r="M230" s="220"/>
      <c r="N230" s="224"/>
      <c r="O230" s="224"/>
    </row>
    <row r="231" spans="1:15">
      <c r="A231" s="83" t="s">
        <v>482</v>
      </c>
      <c r="B231" s="83" t="s">
        <v>411</v>
      </c>
      <c r="C231" s="47" t="s">
        <v>13</v>
      </c>
      <c r="D231" s="47" t="s">
        <v>13</v>
      </c>
      <c r="E231" s="47" t="s">
        <v>23</v>
      </c>
      <c r="F231" s="192" t="s">
        <v>23</v>
      </c>
      <c r="G231" s="114" t="s">
        <v>90</v>
      </c>
      <c r="H231" s="191" t="s">
        <v>962</v>
      </c>
      <c r="I231" s="28">
        <v>44400</v>
      </c>
      <c r="J231" s="28">
        <v>44406</v>
      </c>
      <c r="K231" s="28">
        <v>44431</v>
      </c>
      <c r="L231" s="206" t="str">
        <f t="shared" si="5"/>
        <v/>
      </c>
      <c r="M231" s="220"/>
      <c r="N231" s="224"/>
      <c r="O231" s="224"/>
    </row>
    <row r="232" spans="1:15">
      <c r="A232" s="141" t="s">
        <v>482</v>
      </c>
      <c r="B232" s="141" t="s">
        <v>411</v>
      </c>
      <c r="C232" s="52" t="s">
        <v>13</v>
      </c>
      <c r="D232" s="52" t="s">
        <v>13</v>
      </c>
      <c r="E232" s="52" t="s">
        <v>23</v>
      </c>
      <c r="F232" s="195" t="s">
        <v>23</v>
      </c>
      <c r="G232" s="101" t="s">
        <v>597</v>
      </c>
      <c r="H232" s="194" t="s">
        <v>948</v>
      </c>
      <c r="I232" s="48">
        <v>44403</v>
      </c>
      <c r="J232" s="48">
        <v>44406</v>
      </c>
      <c r="K232" s="48">
        <v>44431</v>
      </c>
      <c r="L232" s="207" t="str">
        <f t="shared" si="5"/>
        <v>Completo</v>
      </c>
      <c r="M232" s="221"/>
      <c r="N232" s="225"/>
      <c r="O232" s="225"/>
    </row>
    <row r="233" spans="1:15">
      <c r="A233" s="83" t="s">
        <v>482</v>
      </c>
      <c r="B233" s="83" t="s">
        <v>411</v>
      </c>
      <c r="C233" s="47" t="s">
        <v>13</v>
      </c>
      <c r="D233" s="47" t="s">
        <v>13</v>
      </c>
      <c r="E233" s="192" t="s">
        <v>716</v>
      </c>
      <c r="F233" s="47" t="s">
        <v>688</v>
      </c>
      <c r="G233" s="192" t="s">
        <v>597</v>
      </c>
      <c r="H233" s="192" t="s">
        <v>805</v>
      </c>
      <c r="I233" s="190">
        <v>44379</v>
      </c>
      <c r="J233" s="190">
        <v>44385</v>
      </c>
      <c r="K233" s="45">
        <v>44415</v>
      </c>
      <c r="L233" s="206" t="str">
        <f t="shared" si="5"/>
        <v/>
      </c>
      <c r="M233" s="230"/>
      <c r="N233" s="224"/>
      <c r="O233" s="224" t="s">
        <v>754</v>
      </c>
    </row>
    <row r="234" spans="1:15">
      <c r="A234" s="83" t="s">
        <v>482</v>
      </c>
      <c r="B234" s="83" t="s">
        <v>411</v>
      </c>
      <c r="C234" s="47" t="s">
        <v>13</v>
      </c>
      <c r="D234" s="47" t="s">
        <v>13</v>
      </c>
      <c r="E234" s="192" t="s">
        <v>716</v>
      </c>
      <c r="F234" s="47" t="s">
        <v>688</v>
      </c>
      <c r="G234" s="192" t="s">
        <v>92</v>
      </c>
      <c r="H234" s="192" t="s">
        <v>806</v>
      </c>
      <c r="I234" s="25">
        <v>44386</v>
      </c>
      <c r="J234" s="25">
        <v>44392</v>
      </c>
      <c r="K234" s="45">
        <v>44422</v>
      </c>
      <c r="L234" s="206" t="str">
        <f t="shared" si="5"/>
        <v/>
      </c>
      <c r="M234" s="220"/>
      <c r="N234" s="224"/>
      <c r="O234" s="224"/>
    </row>
    <row r="235" spans="1:15">
      <c r="A235" s="83" t="s">
        <v>482</v>
      </c>
      <c r="B235" s="83" t="s">
        <v>411</v>
      </c>
      <c r="C235" s="47" t="s">
        <v>13</v>
      </c>
      <c r="D235" s="47" t="s">
        <v>13</v>
      </c>
      <c r="E235" s="192" t="s">
        <v>716</v>
      </c>
      <c r="F235" s="47" t="s">
        <v>688</v>
      </c>
      <c r="G235" s="192" t="s">
        <v>94</v>
      </c>
      <c r="H235" s="192" t="s">
        <v>891</v>
      </c>
      <c r="I235" s="25">
        <v>44393</v>
      </c>
      <c r="J235" s="25">
        <v>44399</v>
      </c>
      <c r="K235" s="45">
        <v>44429</v>
      </c>
      <c r="L235" s="206" t="str">
        <f t="shared" si="5"/>
        <v/>
      </c>
      <c r="M235" s="220"/>
      <c r="N235" s="224"/>
      <c r="O235" s="224"/>
    </row>
    <row r="236" spans="1:15">
      <c r="A236" s="83" t="s">
        <v>482</v>
      </c>
      <c r="B236" s="83" t="s">
        <v>411</v>
      </c>
      <c r="C236" s="47" t="s">
        <v>13</v>
      </c>
      <c r="D236" s="47" t="s">
        <v>13</v>
      </c>
      <c r="E236" s="192" t="s">
        <v>716</v>
      </c>
      <c r="F236" s="47" t="s">
        <v>688</v>
      </c>
      <c r="G236" s="114" t="s">
        <v>90</v>
      </c>
      <c r="H236" s="191" t="s">
        <v>962</v>
      </c>
      <c r="I236" s="45">
        <v>44400</v>
      </c>
      <c r="J236" s="45">
        <v>44406</v>
      </c>
      <c r="K236" s="45">
        <v>44436</v>
      </c>
      <c r="L236" s="206" t="str">
        <f t="shared" si="5"/>
        <v/>
      </c>
      <c r="M236" s="220"/>
      <c r="N236" s="224"/>
      <c r="O236" s="224"/>
    </row>
    <row r="237" spans="1:15">
      <c r="A237" s="141" t="s">
        <v>482</v>
      </c>
      <c r="B237" s="141" t="s">
        <v>411</v>
      </c>
      <c r="C237" s="52" t="s">
        <v>13</v>
      </c>
      <c r="D237" s="52" t="s">
        <v>13</v>
      </c>
      <c r="E237" s="199" t="s">
        <v>716</v>
      </c>
      <c r="F237" s="52" t="s">
        <v>688</v>
      </c>
      <c r="G237" s="101" t="s">
        <v>597</v>
      </c>
      <c r="H237" s="194" t="s">
        <v>890</v>
      </c>
      <c r="I237" s="48">
        <v>44403</v>
      </c>
      <c r="J237" s="48">
        <v>44406</v>
      </c>
      <c r="K237" s="48">
        <v>44436</v>
      </c>
      <c r="L237" s="207" t="str">
        <f t="shared" si="5"/>
        <v>Completo</v>
      </c>
      <c r="M237" s="221"/>
      <c r="N237" s="225"/>
      <c r="O237" s="225"/>
    </row>
    <row r="238" spans="1:15">
      <c r="A238" s="83" t="s">
        <v>482</v>
      </c>
      <c r="B238" s="83" t="s">
        <v>411</v>
      </c>
      <c r="C238" s="47" t="s">
        <v>13</v>
      </c>
      <c r="D238" s="47" t="s">
        <v>13</v>
      </c>
      <c r="E238" s="47" t="s">
        <v>27</v>
      </c>
      <c r="F238" s="192" t="s">
        <v>27</v>
      </c>
      <c r="G238" s="192" t="s">
        <v>247</v>
      </c>
      <c r="H238" s="192" t="s">
        <v>810</v>
      </c>
      <c r="I238" s="45">
        <v>44378</v>
      </c>
      <c r="J238" s="45">
        <v>44382</v>
      </c>
      <c r="K238" s="45">
        <v>44403</v>
      </c>
      <c r="L238" s="206" t="str">
        <f t="shared" si="5"/>
        <v/>
      </c>
      <c r="M238" s="230"/>
      <c r="N238" s="224"/>
      <c r="O238" s="224" t="s">
        <v>754</v>
      </c>
    </row>
    <row r="239" spans="1:15">
      <c r="A239" s="83" t="s">
        <v>482</v>
      </c>
      <c r="B239" s="83" t="s">
        <v>411</v>
      </c>
      <c r="C239" s="47" t="s">
        <v>13</v>
      </c>
      <c r="D239" s="47" t="s">
        <v>13</v>
      </c>
      <c r="E239" s="47" t="s">
        <v>27</v>
      </c>
      <c r="F239" s="192" t="s">
        <v>27</v>
      </c>
      <c r="G239" s="192" t="s">
        <v>101</v>
      </c>
      <c r="H239" s="192" t="s">
        <v>809</v>
      </c>
      <c r="I239" s="45">
        <v>44384</v>
      </c>
      <c r="J239" s="45">
        <v>44389</v>
      </c>
      <c r="K239" s="45">
        <v>44410</v>
      </c>
      <c r="L239" s="206" t="str">
        <f t="shared" si="5"/>
        <v/>
      </c>
      <c r="M239" s="220"/>
      <c r="N239" s="224"/>
      <c r="O239" s="224"/>
    </row>
    <row r="240" spans="1:15">
      <c r="A240" s="83" t="s">
        <v>482</v>
      </c>
      <c r="B240" s="83" t="s">
        <v>411</v>
      </c>
      <c r="C240" s="47" t="s">
        <v>13</v>
      </c>
      <c r="D240" s="47" t="s">
        <v>13</v>
      </c>
      <c r="E240" s="47" t="s">
        <v>27</v>
      </c>
      <c r="F240" s="192" t="s">
        <v>27</v>
      </c>
      <c r="G240" s="114" t="s">
        <v>331</v>
      </c>
      <c r="H240" s="186" t="s">
        <v>865</v>
      </c>
      <c r="I240" s="45">
        <v>44391</v>
      </c>
      <c r="J240" s="45">
        <v>44396</v>
      </c>
      <c r="K240" s="45">
        <v>44417</v>
      </c>
      <c r="L240" s="206" t="str">
        <f t="shared" si="5"/>
        <v/>
      </c>
      <c r="M240" s="220"/>
      <c r="N240" s="224"/>
      <c r="O240" s="224"/>
    </row>
    <row r="241" spans="1:15">
      <c r="A241" s="83" t="s">
        <v>482</v>
      </c>
      <c r="B241" s="83" t="s">
        <v>411</v>
      </c>
      <c r="C241" s="47" t="s">
        <v>13</v>
      </c>
      <c r="D241" s="47" t="s">
        <v>13</v>
      </c>
      <c r="E241" s="47" t="s">
        <v>27</v>
      </c>
      <c r="F241" s="192" t="s">
        <v>27</v>
      </c>
      <c r="G241" s="114" t="s">
        <v>287</v>
      </c>
      <c r="H241" s="186" t="s">
        <v>830</v>
      </c>
      <c r="I241" s="45">
        <v>44398</v>
      </c>
      <c r="J241" s="45">
        <v>44403</v>
      </c>
      <c r="K241" s="45">
        <v>44424</v>
      </c>
      <c r="L241" s="206" t="str">
        <f t="shared" si="5"/>
        <v/>
      </c>
      <c r="M241" s="220"/>
      <c r="N241" s="224"/>
      <c r="O241" s="224"/>
    </row>
    <row r="242" spans="1:15">
      <c r="A242" s="141" t="s">
        <v>482</v>
      </c>
      <c r="B242" s="141" t="s">
        <v>411</v>
      </c>
      <c r="C242" s="52" t="s">
        <v>13</v>
      </c>
      <c r="D242" s="52" t="s">
        <v>13</v>
      </c>
      <c r="E242" s="52" t="s">
        <v>27</v>
      </c>
      <c r="F242" s="195" t="s">
        <v>27</v>
      </c>
      <c r="G242" s="101" t="s">
        <v>368</v>
      </c>
      <c r="H242" s="38" t="s">
        <v>930</v>
      </c>
      <c r="I242" s="48">
        <v>44405</v>
      </c>
      <c r="J242" s="48">
        <v>44411</v>
      </c>
      <c r="K242" s="48">
        <v>44432</v>
      </c>
      <c r="L242" s="207" t="str">
        <f t="shared" si="5"/>
        <v>Completo</v>
      </c>
      <c r="M242" s="221"/>
      <c r="N242" s="225"/>
      <c r="O242" s="225"/>
    </row>
    <row r="243" spans="1:15">
      <c r="A243" s="83" t="s">
        <v>482</v>
      </c>
      <c r="B243" s="83" t="s">
        <v>411</v>
      </c>
      <c r="C243" s="47" t="s">
        <v>13</v>
      </c>
      <c r="D243" s="47" t="s">
        <v>13</v>
      </c>
      <c r="E243" s="47" t="s">
        <v>14</v>
      </c>
      <c r="F243" s="192" t="s">
        <v>14</v>
      </c>
      <c r="G243" s="192" t="s">
        <v>247</v>
      </c>
      <c r="H243" s="192" t="s">
        <v>810</v>
      </c>
      <c r="I243" s="45">
        <v>44378</v>
      </c>
      <c r="J243" s="45">
        <v>44382</v>
      </c>
      <c r="K243" s="45">
        <v>44399</v>
      </c>
      <c r="L243" s="206" t="str">
        <f t="shared" si="5"/>
        <v/>
      </c>
      <c r="M243" s="230"/>
      <c r="N243" s="224"/>
      <c r="O243" s="224" t="s">
        <v>754</v>
      </c>
    </row>
    <row r="244" spans="1:15">
      <c r="A244" s="83" t="s">
        <v>482</v>
      </c>
      <c r="B244" s="83" t="s">
        <v>411</v>
      </c>
      <c r="C244" s="47" t="s">
        <v>13</v>
      </c>
      <c r="D244" s="47" t="s">
        <v>13</v>
      </c>
      <c r="E244" s="47" t="s">
        <v>14</v>
      </c>
      <c r="F244" s="192" t="s">
        <v>14</v>
      </c>
      <c r="G244" s="192" t="s">
        <v>101</v>
      </c>
      <c r="H244" s="192" t="s">
        <v>809</v>
      </c>
      <c r="I244" s="45">
        <v>44384</v>
      </c>
      <c r="J244" s="45">
        <v>44389</v>
      </c>
      <c r="K244" s="45">
        <v>44406</v>
      </c>
      <c r="L244" s="206" t="str">
        <f t="shared" si="5"/>
        <v/>
      </c>
      <c r="M244" s="220"/>
      <c r="N244" s="224"/>
      <c r="O244" s="224"/>
    </row>
    <row r="245" spans="1:15">
      <c r="A245" s="83" t="s">
        <v>482</v>
      </c>
      <c r="B245" s="83" t="s">
        <v>411</v>
      </c>
      <c r="C245" s="47" t="s">
        <v>13</v>
      </c>
      <c r="D245" s="47" t="s">
        <v>13</v>
      </c>
      <c r="E245" s="47" t="s">
        <v>14</v>
      </c>
      <c r="F245" s="192" t="s">
        <v>14</v>
      </c>
      <c r="G245" s="114" t="s">
        <v>331</v>
      </c>
      <c r="H245" s="193" t="s">
        <v>865</v>
      </c>
      <c r="I245" s="45">
        <v>44391</v>
      </c>
      <c r="J245" s="45">
        <v>44396</v>
      </c>
      <c r="K245" s="45">
        <v>44413</v>
      </c>
      <c r="L245" s="206" t="str">
        <f t="shared" si="5"/>
        <v/>
      </c>
      <c r="M245" s="220"/>
      <c r="N245" s="224"/>
      <c r="O245" s="224"/>
    </row>
    <row r="246" spans="1:15">
      <c r="A246" s="83" t="s">
        <v>482</v>
      </c>
      <c r="B246" s="83" t="s">
        <v>411</v>
      </c>
      <c r="C246" s="47" t="s">
        <v>13</v>
      </c>
      <c r="D246" s="47" t="s">
        <v>13</v>
      </c>
      <c r="E246" s="47" t="s">
        <v>14</v>
      </c>
      <c r="F246" s="192" t="s">
        <v>14</v>
      </c>
      <c r="G246" s="114" t="s">
        <v>287</v>
      </c>
      <c r="H246" s="193" t="s">
        <v>830</v>
      </c>
      <c r="I246" s="45">
        <v>44398</v>
      </c>
      <c r="J246" s="45">
        <v>44403</v>
      </c>
      <c r="K246" s="45">
        <v>44420</v>
      </c>
      <c r="L246" s="206" t="str">
        <f t="shared" si="5"/>
        <v/>
      </c>
      <c r="M246" s="220"/>
      <c r="N246" s="224"/>
      <c r="O246" s="224"/>
    </row>
    <row r="247" spans="1:15">
      <c r="A247" s="141" t="s">
        <v>482</v>
      </c>
      <c r="B247" s="141" t="s">
        <v>411</v>
      </c>
      <c r="C247" s="52" t="s">
        <v>13</v>
      </c>
      <c r="D247" s="52" t="s">
        <v>13</v>
      </c>
      <c r="E247" s="52" t="s">
        <v>14</v>
      </c>
      <c r="F247" s="195" t="s">
        <v>14</v>
      </c>
      <c r="G247" s="101" t="s">
        <v>368</v>
      </c>
      <c r="H247" s="20" t="s">
        <v>930</v>
      </c>
      <c r="I247" s="48">
        <v>44405</v>
      </c>
      <c r="J247" s="48">
        <v>44411</v>
      </c>
      <c r="K247" s="48">
        <v>44428</v>
      </c>
      <c r="L247" s="207" t="str">
        <f t="shared" si="5"/>
        <v>Completo</v>
      </c>
      <c r="M247" s="221"/>
      <c r="N247" s="225"/>
      <c r="O247" s="225"/>
    </row>
    <row r="248" spans="1:15">
      <c r="A248" s="118" t="s">
        <v>489</v>
      </c>
      <c r="B248" s="118" t="s">
        <v>411</v>
      </c>
      <c r="C248" s="47" t="s">
        <v>16</v>
      </c>
      <c r="D248" s="47" t="s">
        <v>16</v>
      </c>
      <c r="E248" s="47" t="s">
        <v>29</v>
      </c>
      <c r="F248" s="192" t="s">
        <v>29</v>
      </c>
      <c r="G248" s="189" t="s">
        <v>812</v>
      </c>
      <c r="H248" s="186" t="s">
        <v>673</v>
      </c>
      <c r="I248" s="45">
        <v>44384</v>
      </c>
      <c r="J248" s="45">
        <v>44389</v>
      </c>
      <c r="K248" s="45">
        <v>44408</v>
      </c>
      <c r="L248" s="206" t="str">
        <f t="shared" si="5"/>
        <v/>
      </c>
      <c r="M248" s="230"/>
      <c r="N248" s="224"/>
      <c r="O248" s="224" t="s">
        <v>754</v>
      </c>
    </row>
    <row r="249" spans="1:15">
      <c r="A249" s="83" t="s">
        <v>489</v>
      </c>
      <c r="B249" s="83" t="s">
        <v>411</v>
      </c>
      <c r="C249" s="47" t="s">
        <v>16</v>
      </c>
      <c r="D249" s="47" t="s">
        <v>16</v>
      </c>
      <c r="E249" s="47" t="s">
        <v>29</v>
      </c>
      <c r="F249" s="192" t="s">
        <v>29</v>
      </c>
      <c r="G249" s="189" t="s">
        <v>813</v>
      </c>
      <c r="H249" s="186" t="s">
        <v>814</v>
      </c>
      <c r="I249" s="45">
        <v>44391</v>
      </c>
      <c r="J249" s="45">
        <v>44396</v>
      </c>
      <c r="K249" s="45">
        <v>44415</v>
      </c>
      <c r="L249" s="206" t="str">
        <f t="shared" si="5"/>
        <v/>
      </c>
      <c r="M249" s="220"/>
      <c r="N249" s="224"/>
      <c r="O249" s="224"/>
    </row>
    <row r="250" spans="1:15">
      <c r="A250" s="83" t="s">
        <v>489</v>
      </c>
      <c r="B250" s="83" t="s">
        <v>411</v>
      </c>
      <c r="C250" s="47" t="s">
        <v>16</v>
      </c>
      <c r="D250" s="47" t="s">
        <v>16</v>
      </c>
      <c r="E250" s="47" t="s">
        <v>29</v>
      </c>
      <c r="F250" s="192" t="s">
        <v>29</v>
      </c>
      <c r="G250" s="189" t="s">
        <v>815</v>
      </c>
      <c r="H250" s="191" t="s">
        <v>816</v>
      </c>
      <c r="I250" s="45">
        <v>44398</v>
      </c>
      <c r="J250" s="45">
        <v>44403</v>
      </c>
      <c r="K250" s="45">
        <v>44422</v>
      </c>
      <c r="L250" s="206" t="str">
        <f t="shared" si="5"/>
        <v/>
      </c>
      <c r="M250" s="220"/>
      <c r="N250" s="224"/>
      <c r="O250" s="224"/>
    </row>
    <row r="251" spans="1:15">
      <c r="A251" s="83" t="s">
        <v>489</v>
      </c>
      <c r="B251" s="83" t="s">
        <v>411</v>
      </c>
      <c r="C251" s="47" t="s">
        <v>16</v>
      </c>
      <c r="D251" s="47" t="s">
        <v>16</v>
      </c>
      <c r="E251" s="47" t="s">
        <v>29</v>
      </c>
      <c r="F251" s="192" t="s">
        <v>29</v>
      </c>
      <c r="G251" s="189" t="s">
        <v>813</v>
      </c>
      <c r="H251" s="191" t="s">
        <v>814</v>
      </c>
      <c r="I251" s="45">
        <v>44405</v>
      </c>
      <c r="J251" s="45">
        <v>44410</v>
      </c>
      <c r="K251" s="45">
        <v>44429</v>
      </c>
      <c r="L251" s="206" t="str">
        <f t="shared" si="5"/>
        <v>Completo</v>
      </c>
      <c r="M251" s="220"/>
      <c r="N251" s="224"/>
      <c r="O251" s="224"/>
    </row>
    <row r="252" spans="1:15">
      <c r="A252" s="141" t="s">
        <v>489</v>
      </c>
      <c r="B252" s="141" t="s">
        <v>411</v>
      </c>
      <c r="C252" s="52" t="s">
        <v>16</v>
      </c>
      <c r="D252" s="52" t="s">
        <v>16</v>
      </c>
      <c r="E252" s="52" t="s">
        <v>29</v>
      </c>
      <c r="F252" s="195" t="s">
        <v>29</v>
      </c>
      <c r="G252" s="52"/>
      <c r="H252" s="52"/>
      <c r="I252" s="53"/>
      <c r="J252" s="53"/>
      <c r="K252" s="53"/>
      <c r="L252" s="207" t="str">
        <f t="shared" si="5"/>
        <v/>
      </c>
      <c r="M252" s="221"/>
      <c r="N252" s="225"/>
      <c r="O252" s="225"/>
    </row>
    <row r="253" spans="1:15">
      <c r="A253" s="83" t="s">
        <v>489</v>
      </c>
      <c r="B253" s="83" t="s">
        <v>411</v>
      </c>
      <c r="C253" s="47" t="s">
        <v>16</v>
      </c>
      <c r="D253" s="47" t="s">
        <v>16</v>
      </c>
      <c r="E253" s="47" t="s">
        <v>15</v>
      </c>
      <c r="F253" s="192" t="s">
        <v>15</v>
      </c>
      <c r="G253" s="190" t="s">
        <v>812</v>
      </c>
      <c r="H253" s="193" t="s">
        <v>673</v>
      </c>
      <c r="I253" s="28">
        <v>44384</v>
      </c>
      <c r="J253" s="28">
        <v>44389</v>
      </c>
      <c r="K253" s="28">
        <v>44410</v>
      </c>
      <c r="L253" s="206" t="str">
        <f t="shared" si="5"/>
        <v/>
      </c>
      <c r="M253" s="230"/>
      <c r="N253" s="224"/>
      <c r="O253" s="224" t="s">
        <v>754</v>
      </c>
    </row>
    <row r="254" spans="1:15">
      <c r="A254" s="83" t="s">
        <v>489</v>
      </c>
      <c r="B254" s="83" t="s">
        <v>411</v>
      </c>
      <c r="C254" s="47" t="s">
        <v>16</v>
      </c>
      <c r="D254" s="47" t="s">
        <v>16</v>
      </c>
      <c r="E254" s="47" t="s">
        <v>15</v>
      </c>
      <c r="F254" s="192" t="s">
        <v>15</v>
      </c>
      <c r="G254" s="189" t="s">
        <v>815</v>
      </c>
      <c r="H254" s="191" t="s">
        <v>816</v>
      </c>
      <c r="I254" s="28">
        <v>44398</v>
      </c>
      <c r="J254" s="28">
        <v>44403</v>
      </c>
      <c r="K254" s="28">
        <v>44424</v>
      </c>
      <c r="L254" s="206" t="str">
        <f>IF(I254+7&gt;DATEVALUE("30/07/2021"),"Completo","")</f>
        <v/>
      </c>
      <c r="M254" s="220"/>
      <c r="N254" s="224"/>
      <c r="O254" s="224"/>
    </row>
    <row r="255" spans="1:15">
      <c r="A255" s="83" t="s">
        <v>489</v>
      </c>
      <c r="B255" s="83" t="s">
        <v>411</v>
      </c>
      <c r="C255" s="47" t="s">
        <v>16</v>
      </c>
      <c r="D255" s="47" t="s">
        <v>16</v>
      </c>
      <c r="E255" s="47" t="s">
        <v>15</v>
      </c>
      <c r="F255" s="192" t="s">
        <v>15</v>
      </c>
      <c r="G255" s="190" t="s">
        <v>813</v>
      </c>
      <c r="H255" s="191" t="s">
        <v>814</v>
      </c>
      <c r="I255" s="202">
        <v>44405</v>
      </c>
      <c r="J255" s="202">
        <v>44410</v>
      </c>
      <c r="K255" s="202">
        <v>44431</v>
      </c>
      <c r="L255" s="206" t="str">
        <f>IF(I255+7&gt;DATEVALUE("30/07/2021"),"Completo","")</f>
        <v>Completo</v>
      </c>
      <c r="M255" s="220"/>
      <c r="N255" s="224"/>
      <c r="O255" s="224"/>
    </row>
    <row r="256" spans="1:15">
      <c r="A256" s="83" t="s">
        <v>489</v>
      </c>
      <c r="B256" s="83" t="s">
        <v>411</v>
      </c>
      <c r="C256" s="47" t="s">
        <v>16</v>
      </c>
      <c r="D256" s="47" t="s">
        <v>16</v>
      </c>
      <c r="E256" s="47" t="s">
        <v>15</v>
      </c>
      <c r="F256" s="192" t="s">
        <v>15</v>
      </c>
      <c r="G256" s="189"/>
      <c r="H256" s="191"/>
      <c r="I256" s="45"/>
      <c r="J256" s="28"/>
      <c r="K256" s="28"/>
      <c r="L256" s="206" t="str">
        <f t="shared" si="5"/>
        <v/>
      </c>
      <c r="M256" s="220"/>
      <c r="N256" s="224"/>
      <c r="O256" s="224"/>
    </row>
    <row r="257" spans="1:15">
      <c r="A257" s="141" t="s">
        <v>489</v>
      </c>
      <c r="B257" s="141" t="s">
        <v>411</v>
      </c>
      <c r="C257" s="52" t="s">
        <v>16</v>
      </c>
      <c r="D257" s="52" t="s">
        <v>16</v>
      </c>
      <c r="E257" s="52" t="s">
        <v>15</v>
      </c>
      <c r="F257" s="195" t="s">
        <v>15</v>
      </c>
      <c r="G257" s="52"/>
      <c r="H257" s="52"/>
      <c r="I257" s="53"/>
      <c r="J257" s="53"/>
      <c r="K257" s="48"/>
      <c r="L257" s="207" t="str">
        <f t="shared" si="5"/>
        <v/>
      </c>
      <c r="M257" s="221"/>
      <c r="N257" s="225"/>
      <c r="O257" s="225"/>
    </row>
    <row r="258" spans="1:15">
      <c r="A258" s="83" t="s">
        <v>489</v>
      </c>
      <c r="B258" s="83" t="s">
        <v>411</v>
      </c>
      <c r="C258" s="47" t="s">
        <v>16</v>
      </c>
      <c r="D258" s="47" t="s">
        <v>16</v>
      </c>
      <c r="E258" s="47" t="s">
        <v>23</v>
      </c>
      <c r="F258" s="192" t="s">
        <v>23</v>
      </c>
      <c r="G258" s="190" t="s">
        <v>812</v>
      </c>
      <c r="H258" s="193" t="s">
        <v>673</v>
      </c>
      <c r="I258" s="45">
        <v>44384</v>
      </c>
      <c r="J258" s="28">
        <v>44389</v>
      </c>
      <c r="K258" s="28">
        <v>44416</v>
      </c>
      <c r="L258" s="206" t="str">
        <f t="shared" si="5"/>
        <v/>
      </c>
      <c r="M258" s="230"/>
      <c r="N258" s="224"/>
      <c r="O258" s="224" t="s">
        <v>754</v>
      </c>
    </row>
    <row r="259" spans="1:15">
      <c r="A259" s="83" t="s">
        <v>489</v>
      </c>
      <c r="B259" s="83" t="s">
        <v>411</v>
      </c>
      <c r="C259" s="47" t="s">
        <v>16</v>
      </c>
      <c r="D259" s="47" t="s">
        <v>16</v>
      </c>
      <c r="E259" s="47" t="s">
        <v>23</v>
      </c>
      <c r="F259" s="192" t="s">
        <v>23</v>
      </c>
      <c r="G259" s="189" t="s">
        <v>815</v>
      </c>
      <c r="H259" s="191" t="s">
        <v>816</v>
      </c>
      <c r="I259" s="190">
        <v>44398</v>
      </c>
      <c r="J259" s="187">
        <v>44403</v>
      </c>
      <c r="K259" s="187">
        <v>44430</v>
      </c>
      <c r="L259" s="206" t="str">
        <f t="shared" si="5"/>
        <v/>
      </c>
      <c r="M259" s="220"/>
      <c r="N259" s="224"/>
      <c r="O259" s="224"/>
    </row>
    <row r="260" spans="1:15">
      <c r="A260" s="83" t="s">
        <v>489</v>
      </c>
      <c r="B260" s="83" t="s">
        <v>411</v>
      </c>
      <c r="C260" s="47" t="s">
        <v>16</v>
      </c>
      <c r="D260" s="47" t="s">
        <v>16</v>
      </c>
      <c r="E260" s="47" t="s">
        <v>23</v>
      </c>
      <c r="F260" s="192" t="s">
        <v>23</v>
      </c>
      <c r="G260" s="190" t="s">
        <v>813</v>
      </c>
      <c r="H260" s="191" t="s">
        <v>814</v>
      </c>
      <c r="I260" s="187">
        <v>44405</v>
      </c>
      <c r="J260" s="187">
        <v>44410</v>
      </c>
      <c r="K260" s="190">
        <v>44437</v>
      </c>
      <c r="L260" s="206" t="str">
        <f t="shared" si="5"/>
        <v>Completo</v>
      </c>
      <c r="M260" s="220"/>
      <c r="N260" s="224"/>
      <c r="O260" s="224"/>
    </row>
    <row r="261" spans="1:15">
      <c r="A261" s="83" t="s">
        <v>489</v>
      </c>
      <c r="B261" s="83" t="s">
        <v>411</v>
      </c>
      <c r="C261" s="47" t="s">
        <v>16</v>
      </c>
      <c r="D261" s="47" t="s">
        <v>16</v>
      </c>
      <c r="E261" s="47" t="s">
        <v>23</v>
      </c>
      <c r="F261" s="192" t="s">
        <v>23</v>
      </c>
      <c r="G261" s="189"/>
      <c r="H261" s="191"/>
      <c r="I261" s="28"/>
      <c r="J261" s="28"/>
      <c r="K261" s="45"/>
      <c r="L261" s="206" t="str">
        <f t="shared" si="5"/>
        <v/>
      </c>
      <c r="M261" s="220"/>
      <c r="N261" s="224"/>
      <c r="O261" s="224"/>
    </row>
    <row r="262" spans="1:15">
      <c r="A262" s="141" t="s">
        <v>489</v>
      </c>
      <c r="B262" s="141" t="s">
        <v>411</v>
      </c>
      <c r="C262" s="52" t="s">
        <v>16</v>
      </c>
      <c r="D262" s="52" t="s">
        <v>16</v>
      </c>
      <c r="E262" s="52" t="s">
        <v>23</v>
      </c>
      <c r="F262" s="195" t="s">
        <v>23</v>
      </c>
      <c r="G262" s="52"/>
      <c r="H262" s="52"/>
      <c r="I262" s="48"/>
      <c r="J262" s="53"/>
      <c r="K262" s="53"/>
      <c r="L262" s="207" t="str">
        <f t="shared" si="5"/>
        <v/>
      </c>
      <c r="M262" s="221"/>
      <c r="N262" s="225"/>
      <c r="O262" s="225"/>
    </row>
    <row r="263" spans="1:15">
      <c r="A263" s="83" t="s">
        <v>489</v>
      </c>
      <c r="B263" s="83" t="s">
        <v>411</v>
      </c>
      <c r="C263" s="47" t="s">
        <v>16</v>
      </c>
      <c r="D263" s="47" t="s">
        <v>16</v>
      </c>
      <c r="E263" s="192" t="s">
        <v>716</v>
      </c>
      <c r="F263" s="192" t="s">
        <v>688</v>
      </c>
      <c r="G263" s="192" t="s">
        <v>818</v>
      </c>
      <c r="H263" s="192" t="s">
        <v>819</v>
      </c>
      <c r="I263" s="28">
        <v>44384</v>
      </c>
      <c r="J263" s="28">
        <v>44390</v>
      </c>
      <c r="K263" s="45">
        <v>44417</v>
      </c>
      <c r="L263" s="206" t="str">
        <f t="shared" si="5"/>
        <v/>
      </c>
      <c r="M263" s="230"/>
      <c r="N263" s="224"/>
      <c r="O263" s="224" t="s">
        <v>754</v>
      </c>
    </row>
    <row r="264" spans="1:15">
      <c r="A264" s="83" t="s">
        <v>489</v>
      </c>
      <c r="B264" s="83" t="s">
        <v>411</v>
      </c>
      <c r="C264" s="47" t="s">
        <v>16</v>
      </c>
      <c r="D264" s="47" t="s">
        <v>16</v>
      </c>
      <c r="E264" s="192" t="s">
        <v>716</v>
      </c>
      <c r="F264" s="192" t="s">
        <v>688</v>
      </c>
      <c r="G264" s="192" t="s">
        <v>820</v>
      </c>
      <c r="H264" s="192" t="s">
        <v>821</v>
      </c>
      <c r="I264" s="45">
        <v>44391</v>
      </c>
      <c r="J264" s="28">
        <v>44397</v>
      </c>
      <c r="K264" s="28">
        <v>44424</v>
      </c>
      <c r="L264" s="206" t="str">
        <f t="shared" si="5"/>
        <v/>
      </c>
      <c r="M264" s="220"/>
      <c r="N264" s="224"/>
      <c r="O264" s="224"/>
    </row>
    <row r="265" spans="1:15">
      <c r="A265" s="83" t="s">
        <v>489</v>
      </c>
      <c r="B265" s="83" t="s">
        <v>411</v>
      </c>
      <c r="C265" s="47" t="s">
        <v>16</v>
      </c>
      <c r="D265" s="47" t="s">
        <v>16</v>
      </c>
      <c r="E265" s="192" t="s">
        <v>716</v>
      </c>
      <c r="F265" s="192" t="s">
        <v>688</v>
      </c>
      <c r="G265" s="192" t="s">
        <v>822</v>
      </c>
      <c r="H265" s="192" t="s">
        <v>823</v>
      </c>
      <c r="I265" s="28">
        <v>44398</v>
      </c>
      <c r="J265" s="28">
        <v>44404</v>
      </c>
      <c r="K265" s="45">
        <v>44431</v>
      </c>
      <c r="L265" s="206" t="str">
        <f t="shared" si="5"/>
        <v/>
      </c>
      <c r="M265" s="220"/>
      <c r="N265" s="224"/>
      <c r="O265" s="224"/>
    </row>
    <row r="266" spans="1:15">
      <c r="A266" s="83" t="s">
        <v>489</v>
      </c>
      <c r="B266" s="83" t="s">
        <v>411</v>
      </c>
      <c r="C266" s="47" t="s">
        <v>16</v>
      </c>
      <c r="D266" s="47" t="s">
        <v>16</v>
      </c>
      <c r="E266" s="192" t="s">
        <v>716</v>
      </c>
      <c r="F266" s="192" t="s">
        <v>688</v>
      </c>
      <c r="G266" s="190" t="s">
        <v>915</v>
      </c>
      <c r="H266" s="191" t="s">
        <v>916</v>
      </c>
      <c r="I266" s="45">
        <v>44405</v>
      </c>
      <c r="J266" s="45">
        <v>44411</v>
      </c>
      <c r="K266" s="45">
        <v>44438</v>
      </c>
      <c r="L266" s="206" t="str">
        <f t="shared" ref="L266:L329" si="6">IF(I266+7&gt;DATEVALUE("30/07/2021"),"Completo","")</f>
        <v>Completo</v>
      </c>
      <c r="M266" s="220"/>
      <c r="N266" s="224"/>
      <c r="O266" s="224"/>
    </row>
    <row r="267" spans="1:15">
      <c r="A267" s="141" t="s">
        <v>489</v>
      </c>
      <c r="B267" s="141" t="s">
        <v>411</v>
      </c>
      <c r="C267" s="52" t="s">
        <v>16</v>
      </c>
      <c r="D267" s="52" t="s">
        <v>16</v>
      </c>
      <c r="E267" s="9" t="s">
        <v>716</v>
      </c>
      <c r="F267" s="195" t="s">
        <v>688</v>
      </c>
      <c r="G267" s="48"/>
      <c r="H267" s="51"/>
      <c r="I267" s="48"/>
      <c r="J267" s="48"/>
      <c r="K267" s="48"/>
      <c r="L267" s="207" t="str">
        <f t="shared" si="6"/>
        <v/>
      </c>
      <c r="M267" s="221"/>
      <c r="N267" s="225"/>
      <c r="O267" s="225"/>
    </row>
    <row r="268" spans="1:15">
      <c r="A268" s="83" t="s">
        <v>489</v>
      </c>
      <c r="B268" s="83" t="s">
        <v>411</v>
      </c>
      <c r="C268" s="47" t="s">
        <v>16</v>
      </c>
      <c r="D268" s="47" t="s">
        <v>16</v>
      </c>
      <c r="E268" s="47" t="s">
        <v>27</v>
      </c>
      <c r="F268" s="192" t="s">
        <v>27</v>
      </c>
      <c r="G268" s="190" t="s">
        <v>812</v>
      </c>
      <c r="H268" s="193" t="s">
        <v>673</v>
      </c>
      <c r="I268" s="45">
        <v>44384</v>
      </c>
      <c r="J268" s="45">
        <v>44389</v>
      </c>
      <c r="K268" s="45">
        <v>44413</v>
      </c>
      <c r="L268" s="206" t="str">
        <f t="shared" si="6"/>
        <v/>
      </c>
      <c r="M268" s="230"/>
      <c r="N268" s="224"/>
      <c r="O268" s="224" t="s">
        <v>754</v>
      </c>
    </row>
    <row r="269" spans="1:15">
      <c r="A269" s="83" t="s">
        <v>489</v>
      </c>
      <c r="B269" s="83" t="s">
        <v>411</v>
      </c>
      <c r="C269" s="47" t="s">
        <v>16</v>
      </c>
      <c r="D269" s="47" t="s">
        <v>16</v>
      </c>
      <c r="E269" s="47" t="s">
        <v>27</v>
      </c>
      <c r="F269" s="192" t="s">
        <v>27</v>
      </c>
      <c r="G269" s="189" t="s">
        <v>815</v>
      </c>
      <c r="H269" s="191" t="s">
        <v>816</v>
      </c>
      <c r="I269" s="190">
        <v>44398</v>
      </c>
      <c r="J269" s="190">
        <v>44403</v>
      </c>
      <c r="K269" s="190">
        <v>44427</v>
      </c>
      <c r="L269" s="206" t="str">
        <f t="shared" si="6"/>
        <v/>
      </c>
      <c r="M269" s="220"/>
      <c r="N269" s="224"/>
      <c r="O269" s="224"/>
    </row>
    <row r="270" spans="1:15">
      <c r="A270" s="83" t="s">
        <v>489</v>
      </c>
      <c r="B270" s="83" t="s">
        <v>411</v>
      </c>
      <c r="C270" s="47" t="s">
        <v>16</v>
      </c>
      <c r="D270" s="47" t="s">
        <v>16</v>
      </c>
      <c r="E270" s="47" t="s">
        <v>27</v>
      </c>
      <c r="F270" s="192" t="s">
        <v>27</v>
      </c>
      <c r="G270" s="190" t="s">
        <v>813</v>
      </c>
      <c r="H270" s="191" t="s">
        <v>814</v>
      </c>
      <c r="I270" s="190">
        <v>44405</v>
      </c>
      <c r="J270" s="190">
        <v>44410</v>
      </c>
      <c r="K270" s="190">
        <v>44434</v>
      </c>
      <c r="L270" s="206" t="str">
        <f t="shared" si="6"/>
        <v>Completo</v>
      </c>
      <c r="M270" s="220"/>
      <c r="N270" s="224"/>
      <c r="O270" s="224"/>
    </row>
    <row r="271" spans="1:15">
      <c r="A271" s="83" t="s">
        <v>489</v>
      </c>
      <c r="B271" s="83" t="s">
        <v>411</v>
      </c>
      <c r="C271" s="47" t="s">
        <v>16</v>
      </c>
      <c r="D271" s="47" t="s">
        <v>16</v>
      </c>
      <c r="E271" s="47" t="s">
        <v>27</v>
      </c>
      <c r="F271" s="192" t="s">
        <v>27</v>
      </c>
      <c r="G271" s="189"/>
      <c r="H271" s="191"/>
      <c r="I271" s="45"/>
      <c r="J271" s="45"/>
      <c r="K271" s="45"/>
      <c r="L271" s="206" t="str">
        <f t="shared" si="6"/>
        <v/>
      </c>
      <c r="M271" s="220"/>
      <c r="N271" s="224"/>
      <c r="O271" s="224"/>
    </row>
    <row r="272" spans="1:15">
      <c r="A272" s="141" t="s">
        <v>489</v>
      </c>
      <c r="B272" s="141" t="s">
        <v>411</v>
      </c>
      <c r="C272" s="52" t="s">
        <v>16</v>
      </c>
      <c r="D272" s="52" t="s">
        <v>16</v>
      </c>
      <c r="E272" s="52" t="s">
        <v>27</v>
      </c>
      <c r="F272" s="195" t="s">
        <v>27</v>
      </c>
      <c r="G272" s="31"/>
      <c r="H272" s="51"/>
      <c r="I272" s="48"/>
      <c r="J272" s="48"/>
      <c r="K272" s="48"/>
      <c r="L272" s="207" t="str">
        <f t="shared" si="6"/>
        <v/>
      </c>
      <c r="M272" s="221"/>
      <c r="N272" s="225"/>
      <c r="O272" s="225"/>
    </row>
    <row r="273" spans="1:15">
      <c r="A273" s="83" t="s">
        <v>489</v>
      </c>
      <c r="B273" s="83" t="s">
        <v>411</v>
      </c>
      <c r="C273" s="47" t="s">
        <v>16</v>
      </c>
      <c r="D273" s="47" t="s">
        <v>16</v>
      </c>
      <c r="E273" s="47" t="s">
        <v>14</v>
      </c>
      <c r="F273" s="192" t="s">
        <v>14</v>
      </c>
      <c r="G273" s="190" t="s">
        <v>815</v>
      </c>
      <c r="H273" s="193" t="s">
        <v>816</v>
      </c>
      <c r="I273" s="28">
        <v>44398</v>
      </c>
      <c r="J273" s="45">
        <v>44403</v>
      </c>
      <c r="K273" s="45">
        <v>44438</v>
      </c>
      <c r="L273" s="206" t="str">
        <f>IF(I273+30&gt;DATEVALUE("30/07/2021"),"Completo","")</f>
        <v>Completo</v>
      </c>
      <c r="M273" s="230"/>
      <c r="N273" s="224"/>
      <c r="O273" s="224" t="s">
        <v>758</v>
      </c>
    </row>
    <row r="274" spans="1:15">
      <c r="A274" s="83" t="s">
        <v>489</v>
      </c>
      <c r="B274" s="83" t="s">
        <v>411</v>
      </c>
      <c r="C274" s="47" t="s">
        <v>16</v>
      </c>
      <c r="D274" s="47" t="s">
        <v>16</v>
      </c>
      <c r="E274" s="47" t="s">
        <v>14</v>
      </c>
      <c r="F274" s="192" t="s">
        <v>14</v>
      </c>
      <c r="G274" s="189" t="s">
        <v>813</v>
      </c>
      <c r="H274" s="191" t="s">
        <v>814</v>
      </c>
      <c r="I274" s="28">
        <v>44405</v>
      </c>
      <c r="J274" s="45">
        <v>44410</v>
      </c>
      <c r="K274" s="45">
        <v>44445</v>
      </c>
      <c r="L274" s="206" t="str">
        <f>IF(I274+30&gt;DATEVALUE("30/07/2021"),"Completo","")</f>
        <v>Completo</v>
      </c>
      <c r="M274" s="220"/>
      <c r="N274" s="224"/>
      <c r="O274" s="224"/>
    </row>
    <row r="275" spans="1:15">
      <c r="A275" s="83" t="s">
        <v>489</v>
      </c>
      <c r="B275" s="83" t="s">
        <v>411</v>
      </c>
      <c r="C275" s="47" t="s">
        <v>16</v>
      </c>
      <c r="D275" s="47" t="s">
        <v>16</v>
      </c>
      <c r="E275" s="47" t="s">
        <v>14</v>
      </c>
      <c r="F275" s="192" t="s">
        <v>14</v>
      </c>
      <c r="G275" s="44"/>
      <c r="H275" s="46"/>
      <c r="I275" s="28"/>
      <c r="J275" s="45"/>
      <c r="K275" s="28"/>
      <c r="L275" s="206" t="str">
        <f>IF(I275+30&gt;DATEVALUE("30/07/2021"),"Completo","")</f>
        <v/>
      </c>
      <c r="M275" s="220"/>
      <c r="N275" s="224"/>
      <c r="O275" s="224"/>
    </row>
    <row r="276" spans="1:15">
      <c r="A276" s="83" t="s">
        <v>489</v>
      </c>
      <c r="B276" s="83" t="s">
        <v>411</v>
      </c>
      <c r="C276" s="47" t="s">
        <v>16</v>
      </c>
      <c r="D276" s="47" t="s">
        <v>16</v>
      </c>
      <c r="E276" s="47" t="s">
        <v>14</v>
      </c>
      <c r="F276" s="192" t="s">
        <v>14</v>
      </c>
      <c r="G276" s="44"/>
      <c r="H276" s="49"/>
      <c r="I276" s="28"/>
      <c r="J276" s="28"/>
      <c r="K276" s="28"/>
      <c r="L276" s="206" t="str">
        <f>IF(I276+30&gt;DATEVALUE("30/07/2021"),"Completo","")</f>
        <v/>
      </c>
      <c r="M276" s="220"/>
      <c r="N276" s="224"/>
      <c r="O276" s="224"/>
    </row>
    <row r="277" spans="1:15">
      <c r="A277" s="141" t="s">
        <v>489</v>
      </c>
      <c r="B277" s="141" t="s">
        <v>411</v>
      </c>
      <c r="C277" s="52" t="s">
        <v>16</v>
      </c>
      <c r="D277" s="52" t="s">
        <v>16</v>
      </c>
      <c r="E277" s="52" t="s">
        <v>14</v>
      </c>
      <c r="F277" s="195" t="s">
        <v>14</v>
      </c>
      <c r="G277" s="50"/>
      <c r="H277" s="31"/>
      <c r="I277" s="53"/>
      <c r="J277" s="53"/>
      <c r="K277" s="53"/>
      <c r="L277" s="207" t="str">
        <f>IF(I277+30&gt;DATEVALUE("30/07/2021"),"Completo","")</f>
        <v/>
      </c>
      <c r="M277" s="221"/>
      <c r="N277" s="225"/>
      <c r="O277" s="225"/>
    </row>
    <row r="278" spans="1:15">
      <c r="A278" s="118" t="s">
        <v>496</v>
      </c>
      <c r="B278" s="118" t="s">
        <v>411</v>
      </c>
      <c r="C278" s="47" t="s">
        <v>710</v>
      </c>
      <c r="D278" s="47" t="s">
        <v>709</v>
      </c>
      <c r="E278" s="46" t="s">
        <v>29</v>
      </c>
      <c r="F278" s="191" t="s">
        <v>29</v>
      </c>
      <c r="G278" s="189" t="s">
        <v>135</v>
      </c>
      <c r="H278" s="193" t="s">
        <v>655</v>
      </c>
      <c r="I278" s="28">
        <v>44382</v>
      </c>
      <c r="J278" s="28">
        <v>44386</v>
      </c>
      <c r="K278" s="28">
        <v>44398</v>
      </c>
      <c r="L278" s="206" t="str">
        <f t="shared" si="6"/>
        <v/>
      </c>
      <c r="M278" s="230"/>
      <c r="N278" s="224"/>
      <c r="O278" s="224" t="s">
        <v>754</v>
      </c>
    </row>
    <row r="279" spans="1:15">
      <c r="A279" s="83" t="s">
        <v>496</v>
      </c>
      <c r="B279" s="83" t="s">
        <v>411</v>
      </c>
      <c r="C279" s="47" t="s">
        <v>710</v>
      </c>
      <c r="D279" s="47" t="s">
        <v>709</v>
      </c>
      <c r="E279" s="46" t="s">
        <v>29</v>
      </c>
      <c r="F279" s="191" t="s">
        <v>29</v>
      </c>
      <c r="G279" s="189" t="s">
        <v>119</v>
      </c>
      <c r="H279" s="193" t="s">
        <v>673</v>
      </c>
      <c r="I279" s="28">
        <v>44389</v>
      </c>
      <c r="J279" s="28">
        <v>44393</v>
      </c>
      <c r="K279" s="28">
        <v>44405</v>
      </c>
      <c r="L279" s="206" t="str">
        <f t="shared" si="6"/>
        <v/>
      </c>
      <c r="M279" s="220"/>
      <c r="N279" s="224"/>
      <c r="O279" s="224"/>
    </row>
    <row r="280" spans="1:15">
      <c r="A280" s="83" t="s">
        <v>496</v>
      </c>
      <c r="B280" s="83" t="s">
        <v>411</v>
      </c>
      <c r="C280" s="47" t="s">
        <v>710</v>
      </c>
      <c r="D280" s="47" t="s">
        <v>709</v>
      </c>
      <c r="E280" s="46" t="s">
        <v>29</v>
      </c>
      <c r="F280" s="191" t="s">
        <v>29</v>
      </c>
      <c r="G280" s="189" t="s">
        <v>304</v>
      </c>
      <c r="H280" s="15" t="s">
        <v>814</v>
      </c>
      <c r="I280" s="45">
        <v>44396</v>
      </c>
      <c r="J280" s="45">
        <v>44400</v>
      </c>
      <c r="K280" s="45">
        <v>44412</v>
      </c>
      <c r="L280" s="206" t="str">
        <f t="shared" si="6"/>
        <v/>
      </c>
      <c r="M280" s="220"/>
      <c r="N280" s="224"/>
      <c r="O280" s="224"/>
    </row>
    <row r="281" spans="1:15">
      <c r="A281" s="83" t="s">
        <v>496</v>
      </c>
      <c r="B281" s="83" t="s">
        <v>411</v>
      </c>
      <c r="C281" s="47" t="s">
        <v>710</v>
      </c>
      <c r="D281" s="47" t="s">
        <v>709</v>
      </c>
      <c r="E281" s="46" t="s">
        <v>29</v>
      </c>
      <c r="F281" s="191" t="s">
        <v>29</v>
      </c>
      <c r="G281" s="189" t="s">
        <v>122</v>
      </c>
      <c r="H281" s="15" t="s">
        <v>816</v>
      </c>
      <c r="I281" s="45">
        <v>44403</v>
      </c>
      <c r="J281" s="45">
        <v>44407</v>
      </c>
      <c r="K281" s="45">
        <v>44419</v>
      </c>
      <c r="L281" s="206" t="str">
        <f t="shared" si="6"/>
        <v>Completo</v>
      </c>
      <c r="M281" s="220"/>
      <c r="N281" s="224"/>
      <c r="O281" s="224"/>
    </row>
    <row r="282" spans="1:15">
      <c r="A282" s="141" t="s">
        <v>496</v>
      </c>
      <c r="B282" s="141" t="s">
        <v>411</v>
      </c>
      <c r="C282" s="52" t="s">
        <v>710</v>
      </c>
      <c r="D282" s="52" t="s">
        <v>709</v>
      </c>
      <c r="E282" s="51" t="s">
        <v>29</v>
      </c>
      <c r="F282" s="194" t="s">
        <v>29</v>
      </c>
      <c r="G282" s="50"/>
      <c r="H282" s="29"/>
      <c r="I282" s="48"/>
      <c r="J282" s="48"/>
      <c r="K282" s="48"/>
      <c r="L282" s="207" t="str">
        <f t="shared" si="6"/>
        <v/>
      </c>
      <c r="M282" s="221"/>
      <c r="N282" s="225"/>
      <c r="O282" s="225"/>
    </row>
    <row r="283" spans="1:15">
      <c r="A283" s="83" t="s">
        <v>496</v>
      </c>
      <c r="B283" s="83" t="s">
        <v>411</v>
      </c>
      <c r="C283" s="47" t="s">
        <v>710</v>
      </c>
      <c r="D283" s="47" t="s">
        <v>709</v>
      </c>
      <c r="E283" s="47" t="s">
        <v>15</v>
      </c>
      <c r="F283" s="192" t="s">
        <v>15</v>
      </c>
      <c r="G283" s="189" t="s">
        <v>135</v>
      </c>
      <c r="H283" s="15" t="s">
        <v>655</v>
      </c>
      <c r="I283" s="45">
        <v>44382</v>
      </c>
      <c r="J283" s="45">
        <v>44386</v>
      </c>
      <c r="K283" s="45">
        <v>44411</v>
      </c>
      <c r="L283" s="206" t="str">
        <f t="shared" si="6"/>
        <v/>
      </c>
      <c r="M283" s="230"/>
      <c r="N283" s="224"/>
      <c r="O283" s="224" t="s">
        <v>754</v>
      </c>
    </row>
    <row r="284" spans="1:15">
      <c r="A284" s="83" t="s">
        <v>496</v>
      </c>
      <c r="B284" s="83" t="s">
        <v>411</v>
      </c>
      <c r="C284" s="47" t="s">
        <v>710</v>
      </c>
      <c r="D284" s="47" t="s">
        <v>709</v>
      </c>
      <c r="E284" s="47" t="s">
        <v>15</v>
      </c>
      <c r="F284" s="192" t="s">
        <v>15</v>
      </c>
      <c r="G284" s="189" t="s">
        <v>119</v>
      </c>
      <c r="H284" s="15" t="s">
        <v>673</v>
      </c>
      <c r="I284" s="45">
        <v>44389</v>
      </c>
      <c r="J284" s="45">
        <v>44393</v>
      </c>
      <c r="K284" s="28">
        <v>44418</v>
      </c>
      <c r="L284" s="206" t="str">
        <f t="shared" si="6"/>
        <v/>
      </c>
      <c r="M284" s="220"/>
      <c r="N284" s="224"/>
      <c r="O284" s="224"/>
    </row>
    <row r="285" spans="1:15">
      <c r="A285" s="83" t="s">
        <v>496</v>
      </c>
      <c r="B285" s="83" t="s">
        <v>411</v>
      </c>
      <c r="C285" s="47" t="s">
        <v>710</v>
      </c>
      <c r="D285" s="47" t="s">
        <v>709</v>
      </c>
      <c r="E285" s="47" t="s">
        <v>15</v>
      </c>
      <c r="F285" s="192" t="s">
        <v>15</v>
      </c>
      <c r="G285" s="189" t="s">
        <v>304</v>
      </c>
      <c r="H285" s="15" t="s">
        <v>814</v>
      </c>
      <c r="I285" s="45">
        <v>44396</v>
      </c>
      <c r="J285" s="45">
        <v>44400</v>
      </c>
      <c r="K285" s="45">
        <v>44425</v>
      </c>
      <c r="L285" s="206" t="str">
        <f t="shared" si="6"/>
        <v/>
      </c>
      <c r="M285" s="220"/>
      <c r="N285" s="224"/>
      <c r="O285" s="224"/>
    </row>
    <row r="286" spans="1:15">
      <c r="A286" s="83" t="s">
        <v>496</v>
      </c>
      <c r="B286" s="83" t="s">
        <v>411</v>
      </c>
      <c r="C286" s="47" t="s">
        <v>710</v>
      </c>
      <c r="D286" s="47" t="s">
        <v>709</v>
      </c>
      <c r="E286" s="47" t="s">
        <v>15</v>
      </c>
      <c r="F286" s="192" t="s">
        <v>15</v>
      </c>
      <c r="G286" s="192" t="s">
        <v>824</v>
      </c>
      <c r="H286" s="193" t="s">
        <v>816</v>
      </c>
      <c r="I286" s="28">
        <v>44403</v>
      </c>
      <c r="J286" s="28">
        <v>44407</v>
      </c>
      <c r="K286" s="45">
        <v>44432</v>
      </c>
      <c r="L286" s="206" t="str">
        <f t="shared" si="6"/>
        <v>Completo</v>
      </c>
      <c r="M286" s="220"/>
      <c r="N286" s="224"/>
      <c r="O286" s="224"/>
    </row>
    <row r="287" spans="1:15">
      <c r="A287" s="141" t="s">
        <v>496</v>
      </c>
      <c r="B287" s="141" t="s">
        <v>411</v>
      </c>
      <c r="C287" s="52" t="s">
        <v>710</v>
      </c>
      <c r="D287" s="52" t="s">
        <v>709</v>
      </c>
      <c r="E287" s="52" t="s">
        <v>15</v>
      </c>
      <c r="F287" s="195" t="s">
        <v>15</v>
      </c>
      <c r="G287" s="31"/>
      <c r="H287" s="31"/>
      <c r="I287" s="53"/>
      <c r="J287" s="53"/>
      <c r="K287" s="48"/>
      <c r="L287" s="207" t="str">
        <f t="shared" si="6"/>
        <v/>
      </c>
      <c r="M287" s="221"/>
      <c r="N287" s="225"/>
      <c r="O287" s="225"/>
    </row>
    <row r="288" spans="1:15">
      <c r="A288" s="83" t="s">
        <v>496</v>
      </c>
      <c r="B288" s="83" t="s">
        <v>411</v>
      </c>
      <c r="C288" s="47" t="s">
        <v>710</v>
      </c>
      <c r="D288" s="47" t="s">
        <v>709</v>
      </c>
      <c r="E288" s="47" t="s">
        <v>23</v>
      </c>
      <c r="F288" s="192" t="s">
        <v>23</v>
      </c>
      <c r="G288" s="189" t="s">
        <v>135</v>
      </c>
      <c r="H288" s="15" t="s">
        <v>655</v>
      </c>
      <c r="I288" s="190">
        <v>44382</v>
      </c>
      <c r="J288" s="190">
        <v>44386</v>
      </c>
      <c r="K288" s="45">
        <v>44404</v>
      </c>
      <c r="L288" s="206" t="str">
        <f t="shared" si="6"/>
        <v/>
      </c>
      <c r="M288" s="230"/>
      <c r="N288" s="224"/>
      <c r="O288" s="224" t="s">
        <v>754</v>
      </c>
    </row>
    <row r="289" spans="1:15">
      <c r="A289" s="83" t="s">
        <v>496</v>
      </c>
      <c r="B289" s="83" t="s">
        <v>411</v>
      </c>
      <c r="C289" s="47" t="s">
        <v>710</v>
      </c>
      <c r="D289" s="47" t="s">
        <v>709</v>
      </c>
      <c r="E289" s="47" t="s">
        <v>23</v>
      </c>
      <c r="F289" s="192" t="s">
        <v>23</v>
      </c>
      <c r="G289" s="189" t="s">
        <v>119</v>
      </c>
      <c r="H289" s="15" t="s">
        <v>673</v>
      </c>
      <c r="I289" s="190">
        <v>44389</v>
      </c>
      <c r="J289" s="190">
        <v>44393</v>
      </c>
      <c r="K289" s="45">
        <v>44411</v>
      </c>
      <c r="L289" s="206" t="str">
        <f t="shared" si="6"/>
        <v/>
      </c>
      <c r="M289" s="220"/>
      <c r="N289" s="224"/>
      <c r="O289" s="224"/>
    </row>
    <row r="290" spans="1:15">
      <c r="A290" s="83" t="s">
        <v>496</v>
      </c>
      <c r="B290" s="83" t="s">
        <v>411</v>
      </c>
      <c r="C290" s="47" t="s">
        <v>710</v>
      </c>
      <c r="D290" s="47" t="s">
        <v>709</v>
      </c>
      <c r="E290" s="47" t="s">
        <v>23</v>
      </c>
      <c r="F290" s="192" t="s">
        <v>23</v>
      </c>
      <c r="G290" s="189" t="s">
        <v>304</v>
      </c>
      <c r="H290" s="15" t="s">
        <v>814</v>
      </c>
      <c r="I290" s="190">
        <v>44396</v>
      </c>
      <c r="J290" s="190">
        <v>44400</v>
      </c>
      <c r="K290" s="45">
        <v>44418</v>
      </c>
      <c r="L290" s="206" t="str">
        <f t="shared" si="6"/>
        <v/>
      </c>
      <c r="M290" s="220"/>
      <c r="N290" s="224"/>
      <c r="O290" s="224"/>
    </row>
    <row r="291" spans="1:15">
      <c r="A291" s="83" t="s">
        <v>496</v>
      </c>
      <c r="B291" s="83" t="s">
        <v>411</v>
      </c>
      <c r="C291" s="47" t="s">
        <v>710</v>
      </c>
      <c r="D291" s="47" t="s">
        <v>709</v>
      </c>
      <c r="E291" s="47" t="s">
        <v>23</v>
      </c>
      <c r="F291" s="192" t="s">
        <v>23</v>
      </c>
      <c r="G291" s="192" t="s">
        <v>824</v>
      </c>
      <c r="H291" s="193" t="s">
        <v>816</v>
      </c>
      <c r="I291" s="187">
        <v>44403</v>
      </c>
      <c r="J291" s="187">
        <v>44407</v>
      </c>
      <c r="K291" s="45">
        <v>44425</v>
      </c>
      <c r="L291" s="206" t="str">
        <f t="shared" si="6"/>
        <v>Completo</v>
      </c>
      <c r="M291" s="220"/>
      <c r="N291" s="224"/>
      <c r="O291" s="224"/>
    </row>
    <row r="292" spans="1:15">
      <c r="A292" s="141" t="s">
        <v>496</v>
      </c>
      <c r="B292" s="141" t="s">
        <v>411</v>
      </c>
      <c r="C292" s="52" t="s">
        <v>710</v>
      </c>
      <c r="D292" s="52" t="s">
        <v>709</v>
      </c>
      <c r="E292" s="52" t="s">
        <v>23</v>
      </c>
      <c r="F292" s="195" t="s">
        <v>23</v>
      </c>
      <c r="G292" s="52"/>
      <c r="H292" s="51"/>
      <c r="I292" s="48"/>
      <c r="J292" s="48"/>
      <c r="K292" s="48"/>
      <c r="L292" s="207" t="str">
        <f t="shared" si="6"/>
        <v/>
      </c>
      <c r="M292" s="221"/>
      <c r="N292" s="225"/>
      <c r="O292" s="225"/>
    </row>
    <row r="293" spans="1:15">
      <c r="A293" s="83" t="s">
        <v>496</v>
      </c>
      <c r="B293" s="83" t="s">
        <v>411</v>
      </c>
      <c r="C293" s="47" t="s">
        <v>710</v>
      </c>
      <c r="D293" s="47" t="s">
        <v>709</v>
      </c>
      <c r="E293" s="47" t="s">
        <v>27</v>
      </c>
      <c r="F293" s="192" t="s">
        <v>27</v>
      </c>
      <c r="G293" s="189" t="s">
        <v>135</v>
      </c>
      <c r="H293" s="15" t="s">
        <v>655</v>
      </c>
      <c r="I293" s="190">
        <v>44382</v>
      </c>
      <c r="J293" s="190">
        <v>44386</v>
      </c>
      <c r="K293" s="45">
        <v>44410</v>
      </c>
      <c r="L293" s="206" t="str">
        <f t="shared" si="6"/>
        <v/>
      </c>
      <c r="M293" s="230"/>
      <c r="N293" s="224"/>
      <c r="O293" s="224" t="s">
        <v>754</v>
      </c>
    </row>
    <row r="294" spans="1:15">
      <c r="A294" s="83" t="s">
        <v>496</v>
      </c>
      <c r="B294" s="83" t="s">
        <v>411</v>
      </c>
      <c r="C294" s="47" t="s">
        <v>710</v>
      </c>
      <c r="D294" s="47" t="s">
        <v>709</v>
      </c>
      <c r="E294" s="47" t="s">
        <v>27</v>
      </c>
      <c r="F294" s="192" t="s">
        <v>27</v>
      </c>
      <c r="G294" s="189" t="s">
        <v>119</v>
      </c>
      <c r="H294" s="15" t="s">
        <v>673</v>
      </c>
      <c r="I294" s="190">
        <v>44389</v>
      </c>
      <c r="J294" s="190">
        <v>44393</v>
      </c>
      <c r="K294" s="45">
        <v>44417</v>
      </c>
      <c r="L294" s="206" t="str">
        <f t="shared" si="6"/>
        <v/>
      </c>
      <c r="M294" s="220"/>
      <c r="N294" s="224"/>
      <c r="O294" s="224"/>
    </row>
    <row r="295" spans="1:15">
      <c r="A295" s="83" t="s">
        <v>496</v>
      </c>
      <c r="B295" s="83" t="s">
        <v>411</v>
      </c>
      <c r="C295" s="47" t="s">
        <v>710</v>
      </c>
      <c r="D295" s="47" t="s">
        <v>709</v>
      </c>
      <c r="E295" s="47" t="s">
        <v>27</v>
      </c>
      <c r="F295" s="192" t="s">
        <v>27</v>
      </c>
      <c r="G295" s="189" t="s">
        <v>304</v>
      </c>
      <c r="H295" s="15" t="s">
        <v>814</v>
      </c>
      <c r="I295" s="190">
        <v>44396</v>
      </c>
      <c r="J295" s="190">
        <v>44400</v>
      </c>
      <c r="K295" s="45">
        <v>44424</v>
      </c>
      <c r="L295" s="206" t="str">
        <f t="shared" si="6"/>
        <v/>
      </c>
      <c r="M295" s="220"/>
      <c r="N295" s="224"/>
      <c r="O295" s="224"/>
    </row>
    <row r="296" spans="1:15">
      <c r="A296" s="83" t="s">
        <v>496</v>
      </c>
      <c r="B296" s="83" t="s">
        <v>411</v>
      </c>
      <c r="C296" s="47" t="s">
        <v>710</v>
      </c>
      <c r="D296" s="47" t="s">
        <v>709</v>
      </c>
      <c r="E296" s="47" t="s">
        <v>27</v>
      </c>
      <c r="F296" s="192" t="s">
        <v>27</v>
      </c>
      <c r="G296" s="192" t="s">
        <v>824</v>
      </c>
      <c r="H296" s="193" t="s">
        <v>816</v>
      </c>
      <c r="I296" s="187">
        <v>44403</v>
      </c>
      <c r="J296" s="187">
        <v>44407</v>
      </c>
      <c r="K296" s="45">
        <v>44431</v>
      </c>
      <c r="L296" s="206" t="str">
        <f t="shared" si="6"/>
        <v>Completo</v>
      </c>
      <c r="M296" s="220"/>
      <c r="N296" s="224"/>
      <c r="O296" s="224"/>
    </row>
    <row r="297" spans="1:15">
      <c r="A297" s="141" t="s">
        <v>496</v>
      </c>
      <c r="B297" s="141" t="s">
        <v>411</v>
      </c>
      <c r="C297" s="52" t="s">
        <v>710</v>
      </c>
      <c r="D297" s="52" t="s">
        <v>709</v>
      </c>
      <c r="E297" s="52" t="s">
        <v>27</v>
      </c>
      <c r="F297" s="195" t="s">
        <v>27</v>
      </c>
      <c r="G297" s="48"/>
      <c r="H297" s="51"/>
      <c r="I297" s="48"/>
      <c r="J297" s="48"/>
      <c r="K297" s="48"/>
      <c r="L297" s="207" t="str">
        <f t="shared" si="6"/>
        <v/>
      </c>
      <c r="M297" s="221"/>
      <c r="N297" s="225"/>
      <c r="O297" s="225"/>
    </row>
    <row r="298" spans="1:15">
      <c r="A298" s="83" t="s">
        <v>496</v>
      </c>
      <c r="B298" s="83" t="s">
        <v>411</v>
      </c>
      <c r="C298" s="47" t="s">
        <v>710</v>
      </c>
      <c r="D298" s="47" t="s">
        <v>709</v>
      </c>
      <c r="E298" s="47" t="s">
        <v>24</v>
      </c>
      <c r="F298" s="192" t="s">
        <v>24</v>
      </c>
      <c r="G298" s="189" t="s">
        <v>135</v>
      </c>
      <c r="H298" s="15" t="s">
        <v>655</v>
      </c>
      <c r="I298" s="190">
        <v>44382</v>
      </c>
      <c r="J298" s="190">
        <v>44386</v>
      </c>
      <c r="K298" s="45">
        <v>44406</v>
      </c>
      <c r="L298" s="206" t="str">
        <f t="shared" si="6"/>
        <v/>
      </c>
      <c r="M298" s="230"/>
      <c r="N298" s="224"/>
      <c r="O298" s="224" t="s">
        <v>754</v>
      </c>
    </row>
    <row r="299" spans="1:15">
      <c r="A299" s="83" t="s">
        <v>496</v>
      </c>
      <c r="B299" s="83" t="s">
        <v>411</v>
      </c>
      <c r="C299" s="47" t="s">
        <v>710</v>
      </c>
      <c r="D299" s="47" t="s">
        <v>709</v>
      </c>
      <c r="E299" s="47" t="s">
        <v>24</v>
      </c>
      <c r="F299" s="192" t="s">
        <v>24</v>
      </c>
      <c r="G299" s="189" t="s">
        <v>119</v>
      </c>
      <c r="H299" s="15" t="s">
        <v>673</v>
      </c>
      <c r="I299" s="190">
        <v>44389</v>
      </c>
      <c r="J299" s="190">
        <v>44393</v>
      </c>
      <c r="K299" s="45">
        <v>44413</v>
      </c>
      <c r="L299" s="206" t="str">
        <f t="shared" si="6"/>
        <v/>
      </c>
      <c r="M299" s="220"/>
      <c r="N299" s="224"/>
      <c r="O299" s="224"/>
    </row>
    <row r="300" spans="1:15">
      <c r="A300" s="83" t="s">
        <v>496</v>
      </c>
      <c r="B300" s="83" t="s">
        <v>411</v>
      </c>
      <c r="C300" s="47" t="s">
        <v>710</v>
      </c>
      <c r="D300" s="47" t="s">
        <v>709</v>
      </c>
      <c r="E300" s="47" t="s">
        <v>24</v>
      </c>
      <c r="F300" s="192" t="s">
        <v>24</v>
      </c>
      <c r="G300" s="189" t="s">
        <v>304</v>
      </c>
      <c r="H300" s="15" t="s">
        <v>814</v>
      </c>
      <c r="I300" s="190">
        <v>44396</v>
      </c>
      <c r="J300" s="190">
        <v>44400</v>
      </c>
      <c r="K300" s="45">
        <v>44420</v>
      </c>
      <c r="L300" s="206" t="str">
        <f t="shared" si="6"/>
        <v/>
      </c>
      <c r="M300" s="220"/>
      <c r="N300" s="224"/>
      <c r="O300" s="224"/>
    </row>
    <row r="301" spans="1:15">
      <c r="A301" s="83" t="s">
        <v>496</v>
      </c>
      <c r="B301" s="83" t="s">
        <v>411</v>
      </c>
      <c r="C301" s="47" t="s">
        <v>710</v>
      </c>
      <c r="D301" s="47" t="s">
        <v>709</v>
      </c>
      <c r="E301" s="47" t="s">
        <v>24</v>
      </c>
      <c r="F301" s="192" t="s">
        <v>24</v>
      </c>
      <c r="G301" s="192" t="s">
        <v>824</v>
      </c>
      <c r="H301" s="193" t="s">
        <v>816</v>
      </c>
      <c r="I301" s="187">
        <v>44403</v>
      </c>
      <c r="J301" s="187">
        <v>44407</v>
      </c>
      <c r="K301" s="45">
        <v>44427</v>
      </c>
      <c r="L301" s="206" t="str">
        <f t="shared" si="6"/>
        <v>Completo</v>
      </c>
      <c r="M301" s="220"/>
      <c r="N301" s="224"/>
      <c r="O301" s="224"/>
    </row>
    <row r="302" spans="1:15">
      <c r="A302" s="141" t="s">
        <v>496</v>
      </c>
      <c r="B302" s="141" t="s">
        <v>411</v>
      </c>
      <c r="C302" s="52" t="s">
        <v>710</v>
      </c>
      <c r="D302" s="52" t="s">
        <v>709</v>
      </c>
      <c r="E302" s="52" t="s">
        <v>24</v>
      </c>
      <c r="F302" s="195" t="s">
        <v>24</v>
      </c>
      <c r="G302" s="52"/>
      <c r="H302" s="51"/>
      <c r="I302" s="48"/>
      <c r="J302" s="48"/>
      <c r="K302" s="48"/>
      <c r="L302" s="207" t="str">
        <f t="shared" si="6"/>
        <v/>
      </c>
      <c r="M302" s="221"/>
      <c r="N302" s="225"/>
      <c r="O302" s="225"/>
    </row>
    <row r="303" spans="1:15">
      <c r="A303" s="83" t="s">
        <v>496</v>
      </c>
      <c r="B303" s="83" t="s">
        <v>411</v>
      </c>
      <c r="C303" s="47" t="s">
        <v>710</v>
      </c>
      <c r="D303" s="47" t="s">
        <v>709</v>
      </c>
      <c r="E303" s="47" t="s">
        <v>56</v>
      </c>
      <c r="F303" s="192" t="s">
        <v>56</v>
      </c>
      <c r="G303" s="193" t="s">
        <v>825</v>
      </c>
      <c r="H303" s="191" t="s">
        <v>872</v>
      </c>
      <c r="I303" s="45">
        <v>44382</v>
      </c>
      <c r="J303" s="45">
        <v>44386</v>
      </c>
      <c r="K303" s="45">
        <v>44404</v>
      </c>
      <c r="L303" s="206" t="str">
        <f>IF(I303+14&gt;DATEVALUE("30/07/2021"),"Completo","")</f>
        <v/>
      </c>
      <c r="M303" s="230"/>
      <c r="N303" s="224"/>
      <c r="O303" s="224" t="s">
        <v>755</v>
      </c>
    </row>
    <row r="304" spans="1:15">
      <c r="A304" s="83" t="s">
        <v>496</v>
      </c>
      <c r="B304" s="83" t="s">
        <v>411</v>
      </c>
      <c r="C304" s="47" t="s">
        <v>710</v>
      </c>
      <c r="D304" s="47" t="s">
        <v>709</v>
      </c>
      <c r="E304" s="47" t="s">
        <v>56</v>
      </c>
      <c r="F304" s="192" t="s">
        <v>56</v>
      </c>
      <c r="G304" s="189" t="s">
        <v>826</v>
      </c>
      <c r="H304" s="191" t="s">
        <v>873</v>
      </c>
      <c r="I304" s="45">
        <v>44396</v>
      </c>
      <c r="J304" s="45">
        <v>44400</v>
      </c>
      <c r="K304" s="45">
        <v>44418</v>
      </c>
      <c r="L304" s="206" t="str">
        <f>IF(I304+14&gt;DATEVALUE("30/07/2021"),"Completo","")</f>
        <v>Completo</v>
      </c>
      <c r="M304" s="220"/>
      <c r="N304" s="224"/>
      <c r="O304" s="224"/>
    </row>
    <row r="305" spans="1:15">
      <c r="A305" s="83" t="s">
        <v>496</v>
      </c>
      <c r="B305" s="83" t="s">
        <v>411</v>
      </c>
      <c r="C305" s="47" t="s">
        <v>710</v>
      </c>
      <c r="D305" s="47" t="s">
        <v>709</v>
      </c>
      <c r="E305" s="47" t="s">
        <v>56</v>
      </c>
      <c r="F305" s="192" t="s">
        <v>56</v>
      </c>
      <c r="G305" s="192"/>
      <c r="H305" s="191"/>
      <c r="I305" s="45"/>
      <c r="J305" s="45"/>
      <c r="K305" s="45"/>
      <c r="L305" s="206" t="str">
        <f>IF(I305+14&gt;DATEVALUE("30/07/2021"),"Completo","")</f>
        <v/>
      </c>
      <c r="M305" s="220"/>
      <c r="N305" s="224"/>
      <c r="O305" s="224"/>
    </row>
    <row r="306" spans="1:15">
      <c r="A306" s="83" t="s">
        <v>496</v>
      </c>
      <c r="B306" s="83" t="s">
        <v>411</v>
      </c>
      <c r="C306" s="47" t="s">
        <v>710</v>
      </c>
      <c r="D306" s="47" t="s">
        <v>709</v>
      </c>
      <c r="E306" s="47" t="s">
        <v>56</v>
      </c>
      <c r="F306" s="192" t="s">
        <v>56</v>
      </c>
      <c r="G306" s="44"/>
      <c r="H306" s="46"/>
      <c r="I306" s="28"/>
      <c r="J306" s="28"/>
      <c r="K306" s="28"/>
      <c r="L306" s="206" t="str">
        <f>IF(I306+14&gt;DATEVALUE("30/07/2021"),"Completo","")</f>
        <v/>
      </c>
      <c r="M306" s="220"/>
      <c r="N306" s="224"/>
      <c r="O306" s="224"/>
    </row>
    <row r="307" spans="1:15">
      <c r="A307" s="141" t="s">
        <v>496</v>
      </c>
      <c r="B307" s="141" t="s">
        <v>411</v>
      </c>
      <c r="C307" s="52" t="s">
        <v>710</v>
      </c>
      <c r="D307" s="47" t="s">
        <v>709</v>
      </c>
      <c r="E307" s="52" t="s">
        <v>56</v>
      </c>
      <c r="F307" s="195" t="s">
        <v>56</v>
      </c>
      <c r="G307" s="50"/>
      <c r="H307" s="51"/>
      <c r="I307" s="48"/>
      <c r="J307" s="48"/>
      <c r="K307" s="48"/>
      <c r="L307" s="207" t="str">
        <f>IF(I307+14&gt;DATEVALUE("30/07/2021"),"Completo","")</f>
        <v/>
      </c>
      <c r="M307" s="221"/>
      <c r="N307" s="225"/>
      <c r="O307" s="225"/>
    </row>
    <row r="308" spans="1:15">
      <c r="A308" s="83" t="s">
        <v>496</v>
      </c>
      <c r="B308" s="83" t="s">
        <v>411</v>
      </c>
      <c r="C308" s="47" t="s">
        <v>675</v>
      </c>
      <c r="D308" s="13" t="s">
        <v>711</v>
      </c>
      <c r="E308" s="16" t="s">
        <v>29</v>
      </c>
      <c r="F308" s="184" t="s">
        <v>29</v>
      </c>
      <c r="G308" s="189" t="s">
        <v>304</v>
      </c>
      <c r="H308" s="193" t="s">
        <v>814</v>
      </c>
      <c r="I308" s="28">
        <v>44384</v>
      </c>
      <c r="J308" s="28">
        <v>44391</v>
      </c>
      <c r="K308" s="28">
        <v>44294</v>
      </c>
      <c r="L308" s="206" t="str">
        <f t="shared" si="6"/>
        <v/>
      </c>
      <c r="M308" s="230"/>
      <c r="N308" s="224"/>
      <c r="O308" s="224" t="s">
        <v>754</v>
      </c>
    </row>
    <row r="309" spans="1:15">
      <c r="A309" s="83" t="s">
        <v>496</v>
      </c>
      <c r="B309" s="83" t="s">
        <v>411</v>
      </c>
      <c r="C309" s="47" t="s">
        <v>675</v>
      </c>
      <c r="D309" s="47" t="s">
        <v>711</v>
      </c>
      <c r="E309" s="46" t="s">
        <v>29</v>
      </c>
      <c r="F309" s="191" t="s">
        <v>29</v>
      </c>
      <c r="G309" s="189" t="s">
        <v>122</v>
      </c>
      <c r="H309" s="193" t="s">
        <v>816</v>
      </c>
      <c r="I309" s="28">
        <v>44391</v>
      </c>
      <c r="J309" s="28">
        <v>44398</v>
      </c>
      <c r="K309" s="28">
        <v>44419</v>
      </c>
      <c r="L309" s="206" t="str">
        <f t="shared" si="6"/>
        <v/>
      </c>
      <c r="M309" s="220"/>
      <c r="N309" s="224"/>
      <c r="O309" s="224"/>
    </row>
    <row r="310" spans="1:15">
      <c r="A310" s="83" t="s">
        <v>496</v>
      </c>
      <c r="B310" s="83" t="s">
        <v>411</v>
      </c>
      <c r="C310" s="47" t="s">
        <v>675</v>
      </c>
      <c r="D310" s="47" t="s">
        <v>711</v>
      </c>
      <c r="E310" s="46" t="s">
        <v>29</v>
      </c>
      <c r="F310" s="191" t="s">
        <v>29</v>
      </c>
      <c r="G310" s="189" t="s">
        <v>131</v>
      </c>
      <c r="H310" s="15" t="s">
        <v>817</v>
      </c>
      <c r="I310" s="45">
        <v>44398</v>
      </c>
      <c r="J310" s="45">
        <v>44405</v>
      </c>
      <c r="K310" s="45">
        <v>44426</v>
      </c>
      <c r="L310" s="206" t="str">
        <f t="shared" si="6"/>
        <v/>
      </c>
      <c r="M310" s="220"/>
      <c r="N310" s="224"/>
      <c r="O310" s="224"/>
    </row>
    <row r="311" spans="1:15">
      <c r="A311" s="83" t="s">
        <v>496</v>
      </c>
      <c r="B311" s="83" t="s">
        <v>411</v>
      </c>
      <c r="C311" s="47" t="s">
        <v>675</v>
      </c>
      <c r="D311" s="47" t="s">
        <v>711</v>
      </c>
      <c r="E311" s="46" t="s">
        <v>29</v>
      </c>
      <c r="F311" s="191" t="s">
        <v>29</v>
      </c>
      <c r="G311" s="189" t="s">
        <v>124</v>
      </c>
      <c r="H311" s="15" t="s">
        <v>827</v>
      </c>
      <c r="I311" s="45">
        <v>44405</v>
      </c>
      <c r="J311" s="45">
        <v>44412</v>
      </c>
      <c r="K311" s="45">
        <v>44433</v>
      </c>
      <c r="L311" s="206" t="str">
        <f t="shared" si="6"/>
        <v>Completo</v>
      </c>
      <c r="M311" s="220"/>
      <c r="N311" s="224"/>
      <c r="O311" s="224"/>
    </row>
    <row r="312" spans="1:15">
      <c r="A312" s="141" t="s">
        <v>496</v>
      </c>
      <c r="B312" s="141" t="s">
        <v>411</v>
      </c>
      <c r="C312" s="141" t="s">
        <v>675</v>
      </c>
      <c r="D312" s="52" t="s">
        <v>711</v>
      </c>
      <c r="E312" s="51" t="s">
        <v>29</v>
      </c>
      <c r="F312" s="194" t="s">
        <v>29</v>
      </c>
      <c r="G312" s="50"/>
      <c r="H312" s="29"/>
      <c r="I312" s="48"/>
      <c r="J312" s="48"/>
      <c r="K312" s="48"/>
      <c r="L312" s="207" t="str">
        <f t="shared" si="6"/>
        <v/>
      </c>
      <c r="M312" s="221"/>
      <c r="N312" s="225"/>
      <c r="O312" s="225"/>
    </row>
    <row r="313" spans="1:15">
      <c r="A313" s="83" t="s">
        <v>496</v>
      </c>
      <c r="B313" s="83" t="s">
        <v>411</v>
      </c>
      <c r="C313" s="47" t="s">
        <v>25</v>
      </c>
      <c r="D313" s="47" t="s">
        <v>25</v>
      </c>
      <c r="E313" s="47" t="s">
        <v>29</v>
      </c>
      <c r="F313" s="192" t="s">
        <v>29</v>
      </c>
      <c r="G313" s="192" t="s">
        <v>304</v>
      </c>
      <c r="H313" s="191" t="s">
        <v>814</v>
      </c>
      <c r="I313" s="45">
        <v>44384</v>
      </c>
      <c r="J313" s="45">
        <v>44391</v>
      </c>
      <c r="K313" s="45">
        <v>44412</v>
      </c>
      <c r="L313" s="206" t="str">
        <f t="shared" si="6"/>
        <v/>
      </c>
      <c r="M313" s="230"/>
      <c r="N313" s="224"/>
      <c r="O313" s="224" t="s">
        <v>754</v>
      </c>
    </row>
    <row r="314" spans="1:15">
      <c r="A314" s="83" t="s">
        <v>496</v>
      </c>
      <c r="B314" s="83" t="s">
        <v>411</v>
      </c>
      <c r="C314" s="47" t="s">
        <v>25</v>
      </c>
      <c r="D314" s="47" t="s">
        <v>25</v>
      </c>
      <c r="E314" s="47" t="s">
        <v>29</v>
      </c>
      <c r="F314" s="192" t="s">
        <v>29</v>
      </c>
      <c r="G314" s="189" t="s">
        <v>122</v>
      </c>
      <c r="H314" s="191" t="s">
        <v>816</v>
      </c>
      <c r="I314" s="28">
        <v>44391</v>
      </c>
      <c r="J314" s="28">
        <v>44398</v>
      </c>
      <c r="K314" s="28">
        <v>44419</v>
      </c>
      <c r="L314" s="206" t="str">
        <f t="shared" si="6"/>
        <v/>
      </c>
      <c r="M314" s="220"/>
      <c r="N314" s="224"/>
      <c r="O314" s="224"/>
    </row>
    <row r="315" spans="1:15">
      <c r="A315" s="83" t="s">
        <v>496</v>
      </c>
      <c r="B315" s="83" t="s">
        <v>411</v>
      </c>
      <c r="C315" s="47" t="s">
        <v>25</v>
      </c>
      <c r="D315" s="47" t="s">
        <v>25</v>
      </c>
      <c r="E315" s="47" t="s">
        <v>29</v>
      </c>
      <c r="F315" s="192" t="s">
        <v>29</v>
      </c>
      <c r="G315" s="192" t="s">
        <v>131</v>
      </c>
      <c r="H315" s="191" t="s">
        <v>817</v>
      </c>
      <c r="I315" s="45">
        <v>44398</v>
      </c>
      <c r="J315" s="45">
        <v>44405</v>
      </c>
      <c r="K315" s="45">
        <v>44426</v>
      </c>
      <c r="L315" s="206" t="str">
        <f t="shared" si="6"/>
        <v/>
      </c>
      <c r="M315" s="220"/>
      <c r="N315" s="224"/>
      <c r="O315" s="224"/>
    </row>
    <row r="316" spans="1:15">
      <c r="A316" s="83" t="s">
        <v>496</v>
      </c>
      <c r="B316" s="83" t="s">
        <v>411</v>
      </c>
      <c r="C316" s="47" t="s">
        <v>25</v>
      </c>
      <c r="D316" s="47" t="s">
        <v>25</v>
      </c>
      <c r="E316" s="47" t="s">
        <v>29</v>
      </c>
      <c r="F316" s="192" t="s">
        <v>29</v>
      </c>
      <c r="G316" s="192" t="s">
        <v>124</v>
      </c>
      <c r="H316" s="191" t="s">
        <v>827</v>
      </c>
      <c r="I316" s="190">
        <v>44405</v>
      </c>
      <c r="J316" s="45">
        <v>44412</v>
      </c>
      <c r="K316" s="45">
        <v>44433</v>
      </c>
      <c r="L316" s="206" t="str">
        <f t="shared" si="6"/>
        <v>Completo</v>
      </c>
      <c r="M316" s="220"/>
      <c r="N316" s="224"/>
      <c r="O316" s="224"/>
    </row>
    <row r="317" spans="1:15">
      <c r="A317" s="141" t="s">
        <v>496</v>
      </c>
      <c r="B317" s="141" t="s">
        <v>411</v>
      </c>
      <c r="C317" s="52" t="s">
        <v>25</v>
      </c>
      <c r="D317" s="52" t="s">
        <v>25</v>
      </c>
      <c r="E317" s="52" t="s">
        <v>29</v>
      </c>
      <c r="F317" s="195" t="s">
        <v>29</v>
      </c>
      <c r="G317" s="50"/>
      <c r="H317" s="51"/>
      <c r="I317" s="53"/>
      <c r="J317" s="53"/>
      <c r="K317" s="53"/>
      <c r="L317" s="207" t="str">
        <f t="shared" si="6"/>
        <v/>
      </c>
      <c r="M317" s="221"/>
      <c r="N317" s="225"/>
      <c r="O317" s="225"/>
    </row>
    <row r="318" spans="1:15">
      <c r="A318" s="83" t="s">
        <v>496</v>
      </c>
      <c r="B318" s="83" t="s">
        <v>411</v>
      </c>
      <c r="C318" s="47" t="s">
        <v>25</v>
      </c>
      <c r="D318" s="47" t="s">
        <v>25</v>
      </c>
      <c r="E318" s="47" t="s">
        <v>716</v>
      </c>
      <c r="F318" s="47" t="s">
        <v>688</v>
      </c>
      <c r="G318" s="189" t="s">
        <v>625</v>
      </c>
      <c r="H318" s="191" t="s">
        <v>966</v>
      </c>
      <c r="I318" s="28">
        <v>44391</v>
      </c>
      <c r="J318" s="28">
        <v>44399</v>
      </c>
      <c r="K318" s="28">
        <v>44431</v>
      </c>
      <c r="L318" s="206" t="str">
        <f>IF(I318+14&gt;DATEVALUE("30/07/2021"),"Completo","")</f>
        <v/>
      </c>
      <c r="M318" s="230"/>
      <c r="N318" s="224"/>
      <c r="O318" s="224" t="s">
        <v>755</v>
      </c>
    </row>
    <row r="319" spans="1:15">
      <c r="A319" s="83" t="s">
        <v>496</v>
      </c>
      <c r="B319" s="83" t="s">
        <v>411</v>
      </c>
      <c r="C319" s="47" t="s">
        <v>25</v>
      </c>
      <c r="D319" s="47" t="s">
        <v>25</v>
      </c>
      <c r="E319" s="47" t="s">
        <v>716</v>
      </c>
      <c r="F319" s="47" t="s">
        <v>688</v>
      </c>
      <c r="G319" s="192" t="s">
        <v>617</v>
      </c>
      <c r="H319" s="191" t="s">
        <v>828</v>
      </c>
      <c r="I319" s="45">
        <v>44405</v>
      </c>
      <c r="J319" s="45">
        <v>44413</v>
      </c>
      <c r="K319" s="45">
        <v>44445</v>
      </c>
      <c r="L319" s="206" t="str">
        <f>IF(I319+14&gt;DATEVALUE("30/07/2021"),"Completo","")</f>
        <v>Completo</v>
      </c>
      <c r="M319" s="220"/>
      <c r="N319" s="224"/>
      <c r="O319" s="224"/>
    </row>
    <row r="320" spans="1:15">
      <c r="A320" s="83" t="s">
        <v>496</v>
      </c>
      <c r="B320" s="83" t="s">
        <v>411</v>
      </c>
      <c r="C320" s="47" t="s">
        <v>25</v>
      </c>
      <c r="D320" s="47" t="s">
        <v>25</v>
      </c>
      <c r="E320" s="47" t="s">
        <v>716</v>
      </c>
      <c r="F320" s="47" t="s">
        <v>688</v>
      </c>
      <c r="G320" s="47"/>
      <c r="H320" s="46"/>
      <c r="I320" s="45"/>
      <c r="J320" s="45"/>
      <c r="K320" s="45"/>
      <c r="L320" s="206" t="str">
        <f>IF(I320+14&gt;DATEVALUE("30/07/2021"),"Completo","")</f>
        <v/>
      </c>
      <c r="M320" s="220"/>
      <c r="N320" s="224"/>
      <c r="O320" s="224"/>
    </row>
    <row r="321" spans="1:15">
      <c r="A321" s="181" t="s">
        <v>496</v>
      </c>
      <c r="B321" s="181" t="s">
        <v>411</v>
      </c>
      <c r="C321" s="174" t="s">
        <v>25</v>
      </c>
      <c r="D321" s="174" t="s">
        <v>25</v>
      </c>
      <c r="E321" s="174" t="s">
        <v>716</v>
      </c>
      <c r="F321" s="174" t="s">
        <v>688</v>
      </c>
      <c r="G321" s="174"/>
      <c r="H321" s="173"/>
      <c r="I321" s="172"/>
      <c r="J321" s="172"/>
      <c r="K321" s="172"/>
      <c r="L321" s="206" t="str">
        <f>IF(I321+14&gt;DATEVALUE("30/07/2021"),"Completo","")</f>
        <v/>
      </c>
      <c r="M321" s="220"/>
      <c r="N321" s="224"/>
      <c r="O321" s="224"/>
    </row>
    <row r="322" spans="1:15">
      <c r="A322" s="141" t="s">
        <v>496</v>
      </c>
      <c r="B322" s="141" t="s">
        <v>411</v>
      </c>
      <c r="C322" s="141" t="s">
        <v>25</v>
      </c>
      <c r="D322" s="52" t="s">
        <v>25</v>
      </c>
      <c r="E322" s="52" t="s">
        <v>716</v>
      </c>
      <c r="F322" s="52" t="s">
        <v>688</v>
      </c>
      <c r="G322" s="52"/>
      <c r="H322" s="51"/>
      <c r="I322" s="48"/>
      <c r="J322" s="48"/>
      <c r="K322" s="48"/>
      <c r="L322" s="207" t="str">
        <f>IF(I322+14&gt;DATEVALUE("30/07/2021"),"Completo","")</f>
        <v/>
      </c>
      <c r="M322" s="221"/>
      <c r="N322" s="225"/>
      <c r="O322" s="225"/>
    </row>
    <row r="323" spans="1:15">
      <c r="A323" s="83" t="s">
        <v>496</v>
      </c>
      <c r="B323" s="83" t="s">
        <v>411</v>
      </c>
      <c r="C323" s="83" t="s">
        <v>40</v>
      </c>
      <c r="D323" s="174" t="s">
        <v>712</v>
      </c>
      <c r="E323" s="47" t="s">
        <v>29</v>
      </c>
      <c r="F323" s="192" t="s">
        <v>29</v>
      </c>
      <c r="G323" s="192" t="s">
        <v>119</v>
      </c>
      <c r="H323" s="191" t="s">
        <v>673</v>
      </c>
      <c r="I323" s="45">
        <v>44382</v>
      </c>
      <c r="J323" s="45">
        <v>44391</v>
      </c>
      <c r="K323" s="45">
        <v>44405</v>
      </c>
      <c r="L323" s="206" t="str">
        <f t="shared" si="6"/>
        <v/>
      </c>
      <c r="M323" s="230"/>
      <c r="N323" s="224"/>
      <c r="O323" s="224" t="s">
        <v>754</v>
      </c>
    </row>
    <row r="324" spans="1:15">
      <c r="A324" s="83" t="s">
        <v>496</v>
      </c>
      <c r="B324" s="83" t="s">
        <v>411</v>
      </c>
      <c r="C324" s="83" t="s">
        <v>40</v>
      </c>
      <c r="D324" s="47" t="s">
        <v>712</v>
      </c>
      <c r="E324" s="47" t="s">
        <v>29</v>
      </c>
      <c r="F324" s="192" t="s">
        <v>29</v>
      </c>
      <c r="G324" s="192" t="s">
        <v>121</v>
      </c>
      <c r="H324" s="191" t="s">
        <v>814</v>
      </c>
      <c r="I324" s="45">
        <v>44389</v>
      </c>
      <c r="J324" s="45">
        <v>44398</v>
      </c>
      <c r="K324" s="45">
        <v>44412</v>
      </c>
      <c r="L324" s="206" t="str">
        <f t="shared" si="6"/>
        <v/>
      </c>
      <c r="M324" s="220"/>
      <c r="N324" s="224"/>
      <c r="O324" s="224"/>
    </row>
    <row r="325" spans="1:15">
      <c r="A325" s="83" t="s">
        <v>496</v>
      </c>
      <c r="B325" s="83" t="s">
        <v>411</v>
      </c>
      <c r="C325" s="181" t="s">
        <v>40</v>
      </c>
      <c r="D325" s="47" t="s">
        <v>712</v>
      </c>
      <c r="E325" s="47" t="s">
        <v>29</v>
      </c>
      <c r="F325" s="192" t="s">
        <v>29</v>
      </c>
      <c r="G325" s="189" t="s">
        <v>122</v>
      </c>
      <c r="H325" s="191" t="s">
        <v>816</v>
      </c>
      <c r="I325" s="28">
        <v>44396</v>
      </c>
      <c r="J325" s="28">
        <v>44405</v>
      </c>
      <c r="K325" s="28">
        <v>44419</v>
      </c>
      <c r="L325" s="206" t="str">
        <f t="shared" si="6"/>
        <v/>
      </c>
      <c r="M325" s="220"/>
      <c r="N325" s="224"/>
      <c r="O325" s="224"/>
    </row>
    <row r="326" spans="1:15">
      <c r="A326" s="83" t="s">
        <v>496</v>
      </c>
      <c r="B326" s="83" t="s">
        <v>411</v>
      </c>
      <c r="C326" s="181" t="s">
        <v>40</v>
      </c>
      <c r="D326" s="47" t="s">
        <v>712</v>
      </c>
      <c r="E326" s="47" t="s">
        <v>29</v>
      </c>
      <c r="F326" s="192" t="s">
        <v>29</v>
      </c>
      <c r="G326" s="192" t="s">
        <v>131</v>
      </c>
      <c r="H326" s="191" t="s">
        <v>817</v>
      </c>
      <c r="I326" s="45">
        <v>44403</v>
      </c>
      <c r="J326" s="45">
        <v>44412</v>
      </c>
      <c r="K326" s="45">
        <v>44426</v>
      </c>
      <c r="L326" s="206" t="str">
        <f t="shared" si="6"/>
        <v>Completo</v>
      </c>
      <c r="M326" s="220"/>
      <c r="N326" s="224"/>
      <c r="O326" s="224"/>
    </row>
    <row r="327" spans="1:15">
      <c r="A327" s="141" t="s">
        <v>496</v>
      </c>
      <c r="B327" s="141" t="s">
        <v>411</v>
      </c>
      <c r="C327" s="141" t="s">
        <v>40</v>
      </c>
      <c r="D327" s="52" t="s">
        <v>712</v>
      </c>
      <c r="E327" s="52" t="s">
        <v>29</v>
      </c>
      <c r="F327" s="195" t="s">
        <v>29</v>
      </c>
      <c r="G327" s="50"/>
      <c r="H327" s="51"/>
      <c r="I327" s="53"/>
      <c r="J327" s="53"/>
      <c r="K327" s="53"/>
      <c r="L327" s="207" t="str">
        <f t="shared" si="6"/>
        <v/>
      </c>
      <c r="M327" s="221"/>
      <c r="N327" s="225"/>
      <c r="O327" s="225"/>
    </row>
    <row r="328" spans="1:15">
      <c r="A328" s="83" t="s">
        <v>496</v>
      </c>
      <c r="B328" s="83" t="s">
        <v>411</v>
      </c>
      <c r="C328" s="174" t="s">
        <v>41</v>
      </c>
      <c r="D328" s="47" t="s">
        <v>41</v>
      </c>
      <c r="E328" s="47" t="s">
        <v>29</v>
      </c>
      <c r="F328" s="192" t="s">
        <v>29</v>
      </c>
      <c r="G328" s="192" t="s">
        <v>377</v>
      </c>
      <c r="H328" s="191" t="s">
        <v>655</v>
      </c>
      <c r="I328" s="45">
        <v>44379</v>
      </c>
      <c r="J328" s="45">
        <v>44384</v>
      </c>
      <c r="K328" s="45">
        <v>44402</v>
      </c>
      <c r="L328" s="206" t="str">
        <f t="shared" si="6"/>
        <v/>
      </c>
      <c r="M328" s="230"/>
      <c r="N328" s="224"/>
      <c r="O328" s="224" t="s">
        <v>754</v>
      </c>
    </row>
    <row r="329" spans="1:15">
      <c r="A329" s="83" t="s">
        <v>496</v>
      </c>
      <c r="B329" s="83" t="s">
        <v>411</v>
      </c>
      <c r="C329" s="174" t="s">
        <v>41</v>
      </c>
      <c r="D329" s="47" t="s">
        <v>41</v>
      </c>
      <c r="E329" s="47" t="s">
        <v>29</v>
      </c>
      <c r="F329" s="192" t="s">
        <v>29</v>
      </c>
      <c r="G329" s="192" t="s">
        <v>378</v>
      </c>
      <c r="H329" s="191" t="s">
        <v>673</v>
      </c>
      <c r="I329" s="45">
        <v>44386</v>
      </c>
      <c r="J329" s="45">
        <v>44391</v>
      </c>
      <c r="K329" s="45">
        <v>44409</v>
      </c>
      <c r="L329" s="206" t="str">
        <f t="shared" si="6"/>
        <v/>
      </c>
      <c r="M329" s="220"/>
      <c r="N329" s="224"/>
      <c r="O329" s="224"/>
    </row>
    <row r="330" spans="1:15">
      <c r="A330" s="83" t="s">
        <v>496</v>
      </c>
      <c r="B330" s="83" t="s">
        <v>411</v>
      </c>
      <c r="C330" s="174" t="s">
        <v>41</v>
      </c>
      <c r="D330" s="47" t="s">
        <v>41</v>
      </c>
      <c r="E330" s="47" t="s">
        <v>29</v>
      </c>
      <c r="F330" s="192" t="s">
        <v>29</v>
      </c>
      <c r="G330" s="192" t="s">
        <v>173</v>
      </c>
      <c r="H330" s="191" t="s">
        <v>814</v>
      </c>
      <c r="I330" s="45">
        <v>44393</v>
      </c>
      <c r="J330" s="45">
        <v>44398</v>
      </c>
      <c r="K330" s="45">
        <v>44416</v>
      </c>
      <c r="L330" s="206" t="str">
        <f t="shared" ref="L330:L342" si="7">IF(I330+7&gt;DATEVALUE("30/07/2021"),"Completo","")</f>
        <v/>
      </c>
      <c r="M330" s="220"/>
      <c r="N330" s="224"/>
      <c r="O330" s="224"/>
    </row>
    <row r="331" spans="1:15">
      <c r="A331" s="83" t="s">
        <v>496</v>
      </c>
      <c r="B331" s="83" t="s">
        <v>411</v>
      </c>
      <c r="C331" s="174" t="s">
        <v>41</v>
      </c>
      <c r="D331" s="47" t="s">
        <v>41</v>
      </c>
      <c r="E331" s="47" t="s">
        <v>29</v>
      </c>
      <c r="F331" s="192" t="s">
        <v>29</v>
      </c>
      <c r="G331" s="192" t="s">
        <v>174</v>
      </c>
      <c r="H331" s="191" t="s">
        <v>816</v>
      </c>
      <c r="I331" s="45">
        <v>44400</v>
      </c>
      <c r="J331" s="45">
        <v>44405</v>
      </c>
      <c r="K331" s="45">
        <v>44423</v>
      </c>
      <c r="L331" s="206" t="str">
        <f t="shared" si="7"/>
        <v/>
      </c>
      <c r="M331" s="220"/>
      <c r="N331" s="224"/>
      <c r="O331" s="224"/>
    </row>
    <row r="332" spans="1:15">
      <c r="A332" s="141" t="s">
        <v>496</v>
      </c>
      <c r="B332" s="141" t="s">
        <v>411</v>
      </c>
      <c r="C332" s="179" t="s">
        <v>41</v>
      </c>
      <c r="D332" s="52" t="s">
        <v>41</v>
      </c>
      <c r="E332" s="52" t="s">
        <v>29</v>
      </c>
      <c r="F332" s="195" t="s">
        <v>29</v>
      </c>
      <c r="G332" s="177" t="s">
        <v>175</v>
      </c>
      <c r="H332" s="194" t="s">
        <v>817</v>
      </c>
      <c r="I332" s="53">
        <v>44407</v>
      </c>
      <c r="J332" s="53">
        <v>44412</v>
      </c>
      <c r="K332" s="53">
        <v>44430</v>
      </c>
      <c r="L332" s="207" t="str">
        <f t="shared" si="7"/>
        <v>Completo</v>
      </c>
      <c r="M332" s="221"/>
      <c r="N332" s="225"/>
      <c r="O332" s="225"/>
    </row>
    <row r="333" spans="1:15">
      <c r="A333" s="83" t="s">
        <v>496</v>
      </c>
      <c r="B333" s="83" t="s">
        <v>411</v>
      </c>
      <c r="C333" s="174" t="s">
        <v>686</v>
      </c>
      <c r="D333" s="47" t="s">
        <v>42</v>
      </c>
      <c r="E333" s="47" t="s">
        <v>29</v>
      </c>
      <c r="F333" s="192" t="s">
        <v>29</v>
      </c>
      <c r="G333" s="192" t="s">
        <v>119</v>
      </c>
      <c r="H333" s="191" t="s">
        <v>673</v>
      </c>
      <c r="I333" s="45">
        <v>44383</v>
      </c>
      <c r="J333" s="45">
        <v>44389</v>
      </c>
      <c r="K333" s="45">
        <v>44405</v>
      </c>
      <c r="L333" s="206" t="str">
        <f t="shared" si="7"/>
        <v/>
      </c>
      <c r="M333" s="230"/>
      <c r="N333" s="224"/>
      <c r="O333" s="224" t="s">
        <v>754</v>
      </c>
    </row>
    <row r="334" spans="1:15">
      <c r="A334" s="83" t="s">
        <v>496</v>
      </c>
      <c r="B334" s="83" t="s">
        <v>411</v>
      </c>
      <c r="C334" s="174" t="s">
        <v>686</v>
      </c>
      <c r="D334" s="47" t="s">
        <v>42</v>
      </c>
      <c r="E334" s="47" t="s">
        <v>29</v>
      </c>
      <c r="F334" s="192" t="s">
        <v>29</v>
      </c>
      <c r="G334" s="192" t="s">
        <v>304</v>
      </c>
      <c r="H334" s="191" t="s">
        <v>814</v>
      </c>
      <c r="I334" s="45">
        <v>44390</v>
      </c>
      <c r="J334" s="45">
        <v>44396</v>
      </c>
      <c r="K334" s="45">
        <v>44412</v>
      </c>
      <c r="L334" s="206" t="str">
        <f t="shared" si="7"/>
        <v/>
      </c>
      <c r="M334" s="220"/>
      <c r="N334" s="224"/>
      <c r="O334" s="224"/>
    </row>
    <row r="335" spans="1:15">
      <c r="A335" s="83" t="s">
        <v>496</v>
      </c>
      <c r="B335" s="83" t="s">
        <v>411</v>
      </c>
      <c r="C335" s="83" t="s">
        <v>686</v>
      </c>
      <c r="D335" s="47" t="s">
        <v>42</v>
      </c>
      <c r="E335" s="47" t="s">
        <v>29</v>
      </c>
      <c r="F335" s="192" t="s">
        <v>29</v>
      </c>
      <c r="G335" s="192" t="s">
        <v>122</v>
      </c>
      <c r="H335" s="191" t="s">
        <v>816</v>
      </c>
      <c r="I335" s="45">
        <v>44397</v>
      </c>
      <c r="J335" s="45">
        <v>44403</v>
      </c>
      <c r="K335" s="45">
        <v>44419</v>
      </c>
      <c r="L335" s="206" t="str">
        <f t="shared" si="7"/>
        <v/>
      </c>
      <c r="M335" s="220"/>
      <c r="N335" s="224"/>
      <c r="O335" s="224"/>
    </row>
    <row r="336" spans="1:15">
      <c r="A336" s="83" t="s">
        <v>496</v>
      </c>
      <c r="B336" s="83" t="s">
        <v>411</v>
      </c>
      <c r="C336" s="83" t="s">
        <v>686</v>
      </c>
      <c r="D336" s="47" t="s">
        <v>42</v>
      </c>
      <c r="E336" s="47" t="s">
        <v>29</v>
      </c>
      <c r="F336" s="192" t="s">
        <v>29</v>
      </c>
      <c r="G336" s="189" t="s">
        <v>131</v>
      </c>
      <c r="H336" s="191" t="s">
        <v>817</v>
      </c>
      <c r="I336" s="28">
        <v>44404</v>
      </c>
      <c r="J336" s="28">
        <v>44410</v>
      </c>
      <c r="K336" s="28">
        <v>44426</v>
      </c>
      <c r="L336" s="206" t="str">
        <f t="shared" si="7"/>
        <v>Completo</v>
      </c>
      <c r="M336" s="220"/>
      <c r="N336" s="224"/>
      <c r="O336" s="224"/>
    </row>
    <row r="337" spans="1:15">
      <c r="A337" s="141" t="s">
        <v>496</v>
      </c>
      <c r="B337" s="141" t="s">
        <v>411</v>
      </c>
      <c r="C337" s="141" t="s">
        <v>686</v>
      </c>
      <c r="D337" s="52" t="s">
        <v>42</v>
      </c>
      <c r="E337" s="52" t="s">
        <v>29</v>
      </c>
      <c r="F337" s="195" t="s">
        <v>29</v>
      </c>
      <c r="G337" s="52"/>
      <c r="H337" s="51"/>
      <c r="I337" s="48"/>
      <c r="J337" s="48"/>
      <c r="K337" s="48"/>
      <c r="L337" s="207" t="str">
        <f t="shared" si="7"/>
        <v/>
      </c>
      <c r="M337" s="221"/>
      <c r="N337" s="225"/>
      <c r="O337" s="225"/>
    </row>
    <row r="338" spans="1:15">
      <c r="A338" s="83" t="s">
        <v>523</v>
      </c>
      <c r="B338" s="83" t="s">
        <v>411</v>
      </c>
      <c r="C338" s="174" t="s">
        <v>19</v>
      </c>
      <c r="D338" s="47" t="s">
        <v>19</v>
      </c>
      <c r="E338" s="47" t="s">
        <v>29</v>
      </c>
      <c r="F338" s="192" t="s">
        <v>29</v>
      </c>
      <c r="G338" s="192" t="s">
        <v>191</v>
      </c>
      <c r="H338" s="191" t="s">
        <v>706</v>
      </c>
      <c r="I338" s="45">
        <v>44379</v>
      </c>
      <c r="J338" s="45">
        <v>44386</v>
      </c>
      <c r="K338" s="45">
        <v>44404</v>
      </c>
      <c r="L338" s="206" t="str">
        <f t="shared" si="7"/>
        <v/>
      </c>
      <c r="M338" s="230">
        <v>1</v>
      </c>
      <c r="N338" s="224"/>
      <c r="O338" s="224" t="s">
        <v>754</v>
      </c>
    </row>
    <row r="339" spans="1:15">
      <c r="A339" s="83" t="s">
        <v>523</v>
      </c>
      <c r="B339" s="83" t="s">
        <v>411</v>
      </c>
      <c r="C339" s="174" t="s">
        <v>19</v>
      </c>
      <c r="D339" s="47" t="s">
        <v>19</v>
      </c>
      <c r="E339" s="47" t="s">
        <v>29</v>
      </c>
      <c r="F339" s="192" t="s">
        <v>29</v>
      </c>
      <c r="G339" s="192" t="s">
        <v>193</v>
      </c>
      <c r="H339" s="191" t="s">
        <v>819</v>
      </c>
      <c r="I339" s="45">
        <v>44386</v>
      </c>
      <c r="J339" s="45">
        <v>44394</v>
      </c>
      <c r="K339" s="45">
        <v>44411</v>
      </c>
      <c r="L339" s="206" t="str">
        <f t="shared" si="7"/>
        <v/>
      </c>
      <c r="M339" s="220"/>
      <c r="N339" s="224"/>
      <c r="O339" s="224"/>
    </row>
    <row r="340" spans="1:15">
      <c r="A340" s="83" t="s">
        <v>523</v>
      </c>
      <c r="B340" s="83" t="s">
        <v>411</v>
      </c>
      <c r="C340" s="174" t="s">
        <v>19</v>
      </c>
      <c r="D340" s="47" t="s">
        <v>19</v>
      </c>
      <c r="E340" s="47" t="s">
        <v>29</v>
      </c>
      <c r="F340" s="192" t="s">
        <v>29</v>
      </c>
      <c r="G340" s="192" t="s">
        <v>113</v>
      </c>
      <c r="H340" s="191" t="s">
        <v>829</v>
      </c>
      <c r="I340" s="45">
        <v>44393</v>
      </c>
      <c r="J340" s="190">
        <v>44400</v>
      </c>
      <c r="K340" s="190">
        <v>44418</v>
      </c>
      <c r="L340" s="206" t="str">
        <f t="shared" si="7"/>
        <v/>
      </c>
      <c r="M340" s="220"/>
      <c r="N340" s="224"/>
      <c r="O340" s="224"/>
    </row>
    <row r="341" spans="1:15">
      <c r="A341" s="83" t="s">
        <v>523</v>
      </c>
      <c r="B341" s="83" t="s">
        <v>411</v>
      </c>
      <c r="C341" s="174" t="s">
        <v>19</v>
      </c>
      <c r="D341" s="47" t="s">
        <v>19</v>
      </c>
      <c r="E341" s="47" t="s">
        <v>29</v>
      </c>
      <c r="F341" s="192" t="s">
        <v>29</v>
      </c>
      <c r="G341" s="192" t="s">
        <v>177</v>
      </c>
      <c r="H341" s="191" t="s">
        <v>823</v>
      </c>
      <c r="I341" s="45">
        <v>44400</v>
      </c>
      <c r="J341" s="45">
        <v>44407</v>
      </c>
      <c r="K341" s="45">
        <v>44425</v>
      </c>
      <c r="L341" s="206" t="str">
        <f t="shared" si="7"/>
        <v/>
      </c>
      <c r="M341" s="220"/>
      <c r="N341" s="224"/>
      <c r="O341" s="224"/>
    </row>
    <row r="342" spans="1:15">
      <c r="A342" s="182" t="s">
        <v>523</v>
      </c>
      <c r="B342" s="182" t="s">
        <v>411</v>
      </c>
      <c r="C342" s="179" t="s">
        <v>19</v>
      </c>
      <c r="D342" s="179" t="s">
        <v>19</v>
      </c>
      <c r="E342" s="179" t="s">
        <v>29</v>
      </c>
      <c r="F342" s="195" t="s">
        <v>29</v>
      </c>
      <c r="G342" s="195" t="s">
        <v>178</v>
      </c>
      <c r="H342" s="194" t="s">
        <v>916</v>
      </c>
      <c r="I342" s="175">
        <v>44407</v>
      </c>
      <c r="J342" s="175">
        <v>44414</v>
      </c>
      <c r="K342" s="175">
        <v>44433</v>
      </c>
      <c r="L342" s="207" t="str">
        <f t="shared" si="7"/>
        <v>Completo</v>
      </c>
      <c r="M342" s="221"/>
      <c r="N342" s="225"/>
      <c r="O342" s="225"/>
    </row>
    <row r="343" spans="1:15">
      <c r="A343" s="83" t="s">
        <v>523</v>
      </c>
      <c r="B343" s="83" t="s">
        <v>411</v>
      </c>
      <c r="C343" s="174" t="s">
        <v>19</v>
      </c>
      <c r="D343" s="47" t="s">
        <v>19</v>
      </c>
      <c r="E343" s="47" t="s">
        <v>15</v>
      </c>
      <c r="F343" s="192" t="s">
        <v>15</v>
      </c>
      <c r="G343" s="192" t="s">
        <v>111</v>
      </c>
      <c r="H343" s="191" t="s">
        <v>655</v>
      </c>
      <c r="I343" s="45">
        <v>44378</v>
      </c>
      <c r="J343" s="45">
        <v>44386</v>
      </c>
      <c r="K343" s="45">
        <v>44404</v>
      </c>
      <c r="L343" s="206" t="str">
        <f t="shared" ref="L343:L362" si="8">IF(I343+14&gt;DATEVALUE("30/07/2021"),"Completo","")</f>
        <v/>
      </c>
      <c r="M343" s="230">
        <v>1</v>
      </c>
      <c r="N343" s="224"/>
      <c r="O343" s="224" t="s">
        <v>755</v>
      </c>
    </row>
    <row r="344" spans="1:15">
      <c r="A344" s="83" t="s">
        <v>523</v>
      </c>
      <c r="B344" s="83" t="s">
        <v>411</v>
      </c>
      <c r="C344" s="174" t="s">
        <v>19</v>
      </c>
      <c r="D344" s="47" t="s">
        <v>19</v>
      </c>
      <c r="E344" s="47" t="s">
        <v>15</v>
      </c>
      <c r="F344" s="192" t="s">
        <v>15</v>
      </c>
      <c r="G344" s="192" t="s">
        <v>184</v>
      </c>
      <c r="H344" s="191" t="s">
        <v>814</v>
      </c>
      <c r="I344" s="45">
        <v>44392</v>
      </c>
      <c r="J344" s="45">
        <v>44400</v>
      </c>
      <c r="K344" s="45">
        <v>44418</v>
      </c>
      <c r="L344" s="206" t="str">
        <f t="shared" si="8"/>
        <v/>
      </c>
      <c r="M344" s="220"/>
      <c r="N344" s="224"/>
      <c r="O344" s="224"/>
    </row>
    <row r="345" spans="1:15">
      <c r="A345" s="83" t="s">
        <v>523</v>
      </c>
      <c r="B345" s="83" t="s">
        <v>411</v>
      </c>
      <c r="C345" s="174" t="s">
        <v>19</v>
      </c>
      <c r="D345" s="47" t="s">
        <v>19</v>
      </c>
      <c r="E345" s="47" t="s">
        <v>15</v>
      </c>
      <c r="F345" s="192" t="s">
        <v>15</v>
      </c>
      <c r="G345" s="189" t="s">
        <v>187</v>
      </c>
      <c r="H345" s="191" t="s">
        <v>817</v>
      </c>
      <c r="I345" s="28">
        <v>44406</v>
      </c>
      <c r="J345" s="28">
        <v>44414</v>
      </c>
      <c r="K345" s="28">
        <v>44431</v>
      </c>
      <c r="L345" s="206" t="str">
        <f t="shared" si="8"/>
        <v>Completo</v>
      </c>
      <c r="M345" s="220"/>
      <c r="N345" s="224"/>
      <c r="O345" s="224"/>
    </row>
    <row r="346" spans="1:15">
      <c r="A346" s="83" t="s">
        <v>523</v>
      </c>
      <c r="B346" s="83" t="s">
        <v>411</v>
      </c>
      <c r="C346" s="174" t="s">
        <v>19</v>
      </c>
      <c r="D346" s="47" t="s">
        <v>19</v>
      </c>
      <c r="E346" s="47" t="s">
        <v>15</v>
      </c>
      <c r="F346" s="192" t="s">
        <v>15</v>
      </c>
      <c r="G346" s="47"/>
      <c r="H346" s="46"/>
      <c r="I346" s="45"/>
      <c r="J346" s="45"/>
      <c r="K346" s="45"/>
      <c r="L346" s="206" t="str">
        <f t="shared" si="8"/>
        <v/>
      </c>
      <c r="M346" s="220"/>
      <c r="N346" s="224"/>
      <c r="O346" s="224"/>
    </row>
    <row r="347" spans="1:15">
      <c r="A347" s="141" t="s">
        <v>523</v>
      </c>
      <c r="B347" s="141" t="s">
        <v>411</v>
      </c>
      <c r="C347" s="179" t="s">
        <v>19</v>
      </c>
      <c r="D347" s="52" t="s">
        <v>19</v>
      </c>
      <c r="E347" s="52" t="s">
        <v>15</v>
      </c>
      <c r="F347" s="195" t="s">
        <v>15</v>
      </c>
      <c r="G347" s="52"/>
      <c r="H347" s="51"/>
      <c r="I347" s="48"/>
      <c r="J347" s="48"/>
      <c r="K347" s="48"/>
      <c r="L347" s="207" t="str">
        <f t="shared" si="8"/>
        <v/>
      </c>
      <c r="M347" s="221"/>
      <c r="N347" s="225"/>
      <c r="O347" s="225"/>
    </row>
    <row r="348" spans="1:15">
      <c r="A348" s="83" t="s">
        <v>523</v>
      </c>
      <c r="B348" s="83" t="s">
        <v>411</v>
      </c>
      <c r="C348" s="174" t="s">
        <v>19</v>
      </c>
      <c r="D348" s="47" t="s">
        <v>19</v>
      </c>
      <c r="E348" s="47" t="s">
        <v>23</v>
      </c>
      <c r="F348" s="192" t="s">
        <v>23</v>
      </c>
      <c r="G348" s="192" t="s">
        <v>191</v>
      </c>
      <c r="H348" s="191" t="s">
        <v>706</v>
      </c>
      <c r="I348" s="45">
        <v>44379</v>
      </c>
      <c r="J348" s="45">
        <v>44386</v>
      </c>
      <c r="K348" s="45">
        <v>44414</v>
      </c>
      <c r="L348" s="206" t="str">
        <f t="shared" si="8"/>
        <v/>
      </c>
      <c r="M348" s="230">
        <v>1</v>
      </c>
      <c r="N348" s="224"/>
      <c r="O348" s="224" t="s">
        <v>755</v>
      </c>
    </row>
    <row r="349" spans="1:15">
      <c r="A349" s="83" t="s">
        <v>523</v>
      </c>
      <c r="B349" s="83" t="s">
        <v>411</v>
      </c>
      <c r="C349" s="174" t="s">
        <v>19</v>
      </c>
      <c r="D349" s="47" t="s">
        <v>19</v>
      </c>
      <c r="E349" s="47" t="s">
        <v>23</v>
      </c>
      <c r="F349" s="192" t="s">
        <v>23</v>
      </c>
      <c r="G349" s="192" t="s">
        <v>113</v>
      </c>
      <c r="H349" s="191" t="s">
        <v>829</v>
      </c>
      <c r="I349" s="45">
        <v>44393</v>
      </c>
      <c r="J349" s="45">
        <v>44400</v>
      </c>
      <c r="K349" s="45">
        <v>44428</v>
      </c>
      <c r="L349" s="206" t="str">
        <f t="shared" si="8"/>
        <v/>
      </c>
      <c r="M349" s="220"/>
      <c r="N349" s="224"/>
      <c r="O349" s="224"/>
    </row>
    <row r="350" spans="1:15">
      <c r="A350" s="83" t="s">
        <v>523</v>
      </c>
      <c r="B350" s="83" t="s">
        <v>411</v>
      </c>
      <c r="C350" s="174" t="s">
        <v>19</v>
      </c>
      <c r="D350" s="47" t="s">
        <v>19</v>
      </c>
      <c r="E350" s="47" t="s">
        <v>23</v>
      </c>
      <c r="F350" s="192" t="s">
        <v>23</v>
      </c>
      <c r="G350" s="189" t="s">
        <v>178</v>
      </c>
      <c r="H350" s="191" t="s">
        <v>916</v>
      </c>
      <c r="I350" s="28">
        <v>44407</v>
      </c>
      <c r="J350" s="28">
        <v>44414</v>
      </c>
      <c r="K350" s="28">
        <v>44437</v>
      </c>
      <c r="L350" s="206" t="str">
        <f t="shared" si="8"/>
        <v>Completo</v>
      </c>
      <c r="M350" s="220"/>
      <c r="N350" s="224"/>
      <c r="O350" s="224"/>
    </row>
    <row r="351" spans="1:15">
      <c r="A351" s="83" t="s">
        <v>523</v>
      </c>
      <c r="B351" s="83" t="s">
        <v>411</v>
      </c>
      <c r="C351" s="174" t="s">
        <v>19</v>
      </c>
      <c r="D351" s="47" t="s">
        <v>19</v>
      </c>
      <c r="E351" s="47" t="s">
        <v>23</v>
      </c>
      <c r="F351" s="192" t="s">
        <v>23</v>
      </c>
      <c r="G351" s="47"/>
      <c r="H351" s="46"/>
      <c r="I351" s="45"/>
      <c r="J351" s="45"/>
      <c r="K351" s="45"/>
      <c r="L351" s="206" t="str">
        <f t="shared" si="8"/>
        <v/>
      </c>
      <c r="M351" s="220"/>
      <c r="N351" s="224"/>
      <c r="O351" s="224"/>
    </row>
    <row r="352" spans="1:15">
      <c r="A352" s="141" t="s">
        <v>523</v>
      </c>
      <c r="B352" s="141" t="s">
        <v>411</v>
      </c>
      <c r="C352" s="179" t="s">
        <v>19</v>
      </c>
      <c r="D352" s="52" t="s">
        <v>19</v>
      </c>
      <c r="E352" s="52" t="s">
        <v>23</v>
      </c>
      <c r="F352" s="195" t="s">
        <v>23</v>
      </c>
      <c r="G352" s="50"/>
      <c r="H352" s="51"/>
      <c r="I352" s="53"/>
      <c r="J352" s="53"/>
      <c r="K352" s="53"/>
      <c r="L352" s="207" t="str">
        <f t="shared" si="8"/>
        <v/>
      </c>
      <c r="M352" s="221"/>
      <c r="N352" s="225"/>
      <c r="O352" s="225"/>
    </row>
    <row r="353" spans="1:15">
      <c r="A353" s="83" t="s">
        <v>523</v>
      </c>
      <c r="B353" s="83" t="s">
        <v>411</v>
      </c>
      <c r="C353" s="174" t="s">
        <v>19</v>
      </c>
      <c r="D353" s="47" t="s">
        <v>19</v>
      </c>
      <c r="E353" s="47" t="s">
        <v>716</v>
      </c>
      <c r="F353" s="47" t="s">
        <v>688</v>
      </c>
      <c r="G353" s="192" t="s">
        <v>191</v>
      </c>
      <c r="H353" s="191" t="s">
        <v>706</v>
      </c>
      <c r="I353" s="45">
        <v>44379</v>
      </c>
      <c r="J353" s="45">
        <v>44386</v>
      </c>
      <c r="K353" s="45">
        <v>44406</v>
      </c>
      <c r="L353" s="206" t="str">
        <f t="shared" si="8"/>
        <v/>
      </c>
      <c r="M353" s="230">
        <v>1</v>
      </c>
      <c r="N353" s="224"/>
      <c r="O353" s="224" t="s">
        <v>755</v>
      </c>
    </row>
    <row r="354" spans="1:15">
      <c r="A354" s="83" t="s">
        <v>523</v>
      </c>
      <c r="B354" s="83" t="s">
        <v>411</v>
      </c>
      <c r="C354" s="174" t="s">
        <v>19</v>
      </c>
      <c r="D354" s="47" t="s">
        <v>19</v>
      </c>
      <c r="E354" s="192" t="s">
        <v>716</v>
      </c>
      <c r="F354" s="192" t="s">
        <v>688</v>
      </c>
      <c r="G354" s="189" t="s">
        <v>113</v>
      </c>
      <c r="H354" s="191" t="s">
        <v>829</v>
      </c>
      <c r="I354" s="28">
        <v>44393</v>
      </c>
      <c r="J354" s="28">
        <v>44400</v>
      </c>
      <c r="K354" s="28">
        <v>44420</v>
      </c>
      <c r="L354" s="206" t="str">
        <f t="shared" si="8"/>
        <v/>
      </c>
      <c r="M354" s="220"/>
      <c r="N354" s="224"/>
      <c r="O354" s="224"/>
    </row>
    <row r="355" spans="1:15">
      <c r="A355" s="83" t="s">
        <v>523</v>
      </c>
      <c r="B355" s="83" t="s">
        <v>411</v>
      </c>
      <c r="C355" s="174" t="s">
        <v>19</v>
      </c>
      <c r="D355" s="47" t="s">
        <v>19</v>
      </c>
      <c r="E355" s="192" t="s">
        <v>716</v>
      </c>
      <c r="F355" s="192" t="s">
        <v>688</v>
      </c>
      <c r="G355" s="189" t="s">
        <v>178</v>
      </c>
      <c r="H355" s="191" t="s">
        <v>916</v>
      </c>
      <c r="I355" s="187">
        <v>44407</v>
      </c>
      <c r="J355" s="187">
        <v>44414</v>
      </c>
      <c r="K355" s="45">
        <v>44435</v>
      </c>
      <c r="L355" s="206" t="str">
        <f t="shared" si="8"/>
        <v>Completo</v>
      </c>
      <c r="M355" s="220"/>
      <c r="N355" s="224"/>
      <c r="O355" s="224"/>
    </row>
    <row r="356" spans="1:15">
      <c r="A356" s="83" t="s">
        <v>523</v>
      </c>
      <c r="B356" s="83" t="s">
        <v>411</v>
      </c>
      <c r="C356" s="174" t="s">
        <v>19</v>
      </c>
      <c r="D356" s="47" t="s">
        <v>19</v>
      </c>
      <c r="E356" s="192" t="s">
        <v>716</v>
      </c>
      <c r="F356" s="192" t="s">
        <v>688</v>
      </c>
      <c r="G356" s="47"/>
      <c r="H356" s="46"/>
      <c r="I356" s="45"/>
      <c r="J356" s="45"/>
      <c r="K356" s="45"/>
      <c r="L356" s="206" t="str">
        <f t="shared" si="8"/>
        <v/>
      </c>
      <c r="M356" s="220"/>
      <c r="N356" s="224"/>
      <c r="O356" s="224"/>
    </row>
    <row r="357" spans="1:15">
      <c r="A357" s="182" t="s">
        <v>523</v>
      </c>
      <c r="B357" s="182" t="s">
        <v>411</v>
      </c>
      <c r="C357" s="179" t="s">
        <v>19</v>
      </c>
      <c r="D357" s="179" t="s">
        <v>19</v>
      </c>
      <c r="E357" s="179" t="s">
        <v>716</v>
      </c>
      <c r="F357" s="179" t="s">
        <v>688</v>
      </c>
      <c r="G357" s="179"/>
      <c r="H357" s="178"/>
      <c r="I357" s="175"/>
      <c r="J357" s="175"/>
      <c r="K357" s="175"/>
      <c r="L357" s="207" t="str">
        <f t="shared" si="8"/>
        <v/>
      </c>
      <c r="M357" s="221"/>
      <c r="N357" s="225"/>
      <c r="O357" s="225"/>
    </row>
    <row r="358" spans="1:15">
      <c r="A358" s="83" t="s">
        <v>523</v>
      </c>
      <c r="B358" s="83" t="s">
        <v>411</v>
      </c>
      <c r="C358" s="174" t="s">
        <v>19</v>
      </c>
      <c r="D358" s="47" t="s">
        <v>19</v>
      </c>
      <c r="E358" s="47" t="s">
        <v>27</v>
      </c>
      <c r="F358" s="192" t="s">
        <v>27</v>
      </c>
      <c r="G358" s="192" t="s">
        <v>191</v>
      </c>
      <c r="H358" s="191" t="s">
        <v>706</v>
      </c>
      <c r="I358" s="45">
        <v>44379</v>
      </c>
      <c r="J358" s="45">
        <v>44386</v>
      </c>
      <c r="K358" s="45">
        <v>44402</v>
      </c>
      <c r="L358" s="206" t="str">
        <f t="shared" si="8"/>
        <v/>
      </c>
      <c r="M358" s="230">
        <v>1</v>
      </c>
      <c r="N358" s="224"/>
      <c r="O358" s="224" t="s">
        <v>755</v>
      </c>
    </row>
    <row r="359" spans="1:15">
      <c r="A359" s="83" t="s">
        <v>523</v>
      </c>
      <c r="B359" s="83" t="s">
        <v>411</v>
      </c>
      <c r="C359" s="174" t="s">
        <v>19</v>
      </c>
      <c r="D359" s="47" t="s">
        <v>19</v>
      </c>
      <c r="E359" s="47" t="s">
        <v>27</v>
      </c>
      <c r="F359" s="192" t="s">
        <v>27</v>
      </c>
      <c r="G359" s="189" t="s">
        <v>113</v>
      </c>
      <c r="H359" s="191" t="s">
        <v>829</v>
      </c>
      <c r="I359" s="28">
        <v>44393</v>
      </c>
      <c r="J359" s="28">
        <v>44400</v>
      </c>
      <c r="K359" s="28">
        <v>44416</v>
      </c>
      <c r="L359" s="206" t="str">
        <f t="shared" si="8"/>
        <v/>
      </c>
      <c r="M359" s="220"/>
      <c r="N359" s="224"/>
      <c r="O359" s="224"/>
    </row>
    <row r="360" spans="1:15">
      <c r="A360" s="83" t="s">
        <v>523</v>
      </c>
      <c r="B360" s="83" t="s">
        <v>411</v>
      </c>
      <c r="C360" s="174" t="s">
        <v>19</v>
      </c>
      <c r="D360" s="47" t="s">
        <v>19</v>
      </c>
      <c r="E360" s="47" t="s">
        <v>27</v>
      </c>
      <c r="F360" s="192" t="s">
        <v>27</v>
      </c>
      <c r="G360" s="189" t="s">
        <v>178</v>
      </c>
      <c r="H360" s="191" t="s">
        <v>916</v>
      </c>
      <c r="I360" s="187">
        <v>44407</v>
      </c>
      <c r="J360" s="45">
        <v>44414</v>
      </c>
      <c r="K360" s="45">
        <v>44431</v>
      </c>
      <c r="L360" s="206" t="str">
        <f t="shared" si="8"/>
        <v>Completo</v>
      </c>
      <c r="M360" s="220"/>
      <c r="N360" s="224"/>
      <c r="O360" s="224"/>
    </row>
    <row r="361" spans="1:15">
      <c r="A361" s="83" t="s">
        <v>523</v>
      </c>
      <c r="B361" s="83" t="s">
        <v>411</v>
      </c>
      <c r="C361" s="174" t="s">
        <v>19</v>
      </c>
      <c r="D361" s="47" t="s">
        <v>19</v>
      </c>
      <c r="E361" s="47" t="s">
        <v>27</v>
      </c>
      <c r="F361" s="192" t="s">
        <v>27</v>
      </c>
      <c r="G361" s="47"/>
      <c r="H361" s="46"/>
      <c r="I361" s="45"/>
      <c r="J361" s="45"/>
      <c r="K361" s="45"/>
      <c r="L361" s="206" t="str">
        <f t="shared" si="8"/>
        <v/>
      </c>
      <c r="M361" s="220"/>
      <c r="N361" s="224"/>
      <c r="O361" s="224"/>
    </row>
    <row r="362" spans="1:15">
      <c r="A362" s="141" t="s">
        <v>523</v>
      </c>
      <c r="B362" s="141" t="s">
        <v>411</v>
      </c>
      <c r="C362" s="179" t="s">
        <v>19</v>
      </c>
      <c r="D362" s="52" t="s">
        <v>19</v>
      </c>
      <c r="E362" s="52" t="s">
        <v>27</v>
      </c>
      <c r="F362" s="195" t="s">
        <v>27</v>
      </c>
      <c r="G362" s="52"/>
      <c r="H362" s="51"/>
      <c r="I362" s="48"/>
      <c r="J362" s="48"/>
      <c r="K362" s="48"/>
      <c r="L362" s="207" t="str">
        <f t="shared" si="8"/>
        <v/>
      </c>
      <c r="M362" s="221"/>
      <c r="N362" s="225"/>
      <c r="O362" s="225"/>
    </row>
    <row r="363" spans="1:15">
      <c r="A363" s="83" t="s">
        <v>523</v>
      </c>
      <c r="B363" s="83" t="s">
        <v>411</v>
      </c>
      <c r="C363" s="174" t="s">
        <v>18</v>
      </c>
      <c r="D363" s="47" t="s">
        <v>19</v>
      </c>
      <c r="E363" s="47" t="s">
        <v>29</v>
      </c>
      <c r="F363" s="192" t="s">
        <v>29</v>
      </c>
      <c r="G363" s="189" t="s">
        <v>191</v>
      </c>
      <c r="H363" s="191" t="s">
        <v>706</v>
      </c>
      <c r="I363" s="28">
        <v>44382</v>
      </c>
      <c r="J363" s="28">
        <v>44386</v>
      </c>
      <c r="K363" s="28">
        <v>44404</v>
      </c>
      <c r="L363" s="206" t="str">
        <f>IF(I363+7&gt;DATEVALUE("30/07/2021"),"Completo","")</f>
        <v/>
      </c>
      <c r="M363" s="230">
        <v>1</v>
      </c>
      <c r="N363" s="224"/>
      <c r="O363" s="224" t="s">
        <v>754</v>
      </c>
    </row>
    <row r="364" spans="1:15">
      <c r="A364" s="83" t="s">
        <v>523</v>
      </c>
      <c r="B364" s="83" t="s">
        <v>411</v>
      </c>
      <c r="C364" s="174" t="s">
        <v>18</v>
      </c>
      <c r="D364" s="47" t="s">
        <v>19</v>
      </c>
      <c r="E364" s="47" t="s">
        <v>29</v>
      </c>
      <c r="F364" s="192" t="s">
        <v>29</v>
      </c>
      <c r="G364" s="192" t="s">
        <v>193</v>
      </c>
      <c r="H364" s="191" t="s">
        <v>819</v>
      </c>
      <c r="I364" s="45">
        <v>44389</v>
      </c>
      <c r="J364" s="45">
        <v>44394</v>
      </c>
      <c r="K364" s="45">
        <v>44411</v>
      </c>
      <c r="L364" s="206" t="str">
        <f>IF(I364+7&gt;DATEVALUE("30/07/2021"),"Completo","")</f>
        <v/>
      </c>
      <c r="M364" s="220"/>
      <c r="N364" s="224"/>
      <c r="O364" s="224"/>
    </row>
    <row r="365" spans="1:15">
      <c r="A365" s="83" t="s">
        <v>523</v>
      </c>
      <c r="B365" s="83" t="s">
        <v>411</v>
      </c>
      <c r="C365" s="174" t="s">
        <v>18</v>
      </c>
      <c r="D365" s="47" t="s">
        <v>19</v>
      </c>
      <c r="E365" s="47" t="s">
        <v>29</v>
      </c>
      <c r="F365" s="192" t="s">
        <v>29</v>
      </c>
      <c r="G365" s="192" t="s">
        <v>113</v>
      </c>
      <c r="H365" s="191" t="s">
        <v>829</v>
      </c>
      <c r="I365" s="45">
        <v>44396</v>
      </c>
      <c r="J365" s="45">
        <v>44400</v>
      </c>
      <c r="K365" s="45">
        <v>44418</v>
      </c>
      <c r="L365" s="206" t="str">
        <f>IF(I365+7&gt;DATEVALUE("30/07/2021"),"Completo","")</f>
        <v/>
      </c>
      <c r="M365" s="220"/>
      <c r="N365" s="224"/>
      <c r="O365" s="224"/>
    </row>
    <row r="366" spans="1:15">
      <c r="A366" s="83" t="s">
        <v>523</v>
      </c>
      <c r="B366" s="83" t="s">
        <v>411</v>
      </c>
      <c r="C366" s="174" t="s">
        <v>18</v>
      </c>
      <c r="D366" s="47" t="s">
        <v>19</v>
      </c>
      <c r="E366" s="47" t="s">
        <v>29</v>
      </c>
      <c r="F366" s="192" t="s">
        <v>29</v>
      </c>
      <c r="G366" s="192" t="s">
        <v>177</v>
      </c>
      <c r="H366" s="191" t="s">
        <v>823</v>
      </c>
      <c r="I366" s="45">
        <v>44403</v>
      </c>
      <c r="J366" s="45">
        <v>44407</v>
      </c>
      <c r="K366" s="45">
        <v>44425</v>
      </c>
      <c r="L366" s="206" t="str">
        <f>IF(I366+7&gt;DATEVALUE("30/07/2021"),"Completo","")</f>
        <v>Completo</v>
      </c>
      <c r="M366" s="220"/>
      <c r="N366" s="224"/>
      <c r="O366" s="224"/>
    </row>
    <row r="367" spans="1:15">
      <c r="A367" s="141" t="s">
        <v>523</v>
      </c>
      <c r="B367" s="141" t="s">
        <v>411</v>
      </c>
      <c r="C367" s="179" t="s">
        <v>18</v>
      </c>
      <c r="D367" s="52" t="s">
        <v>19</v>
      </c>
      <c r="E367" s="52" t="s">
        <v>29</v>
      </c>
      <c r="F367" s="195" t="s">
        <v>29</v>
      </c>
      <c r="G367" s="52"/>
      <c r="H367" s="51"/>
      <c r="I367" s="48"/>
      <c r="J367" s="48"/>
      <c r="K367" s="48"/>
      <c r="L367" s="207" t="str">
        <f>IF(I367+7&gt;DATEVALUE("30/07/2021"),"Completo","")</f>
        <v/>
      </c>
      <c r="M367" s="221"/>
      <c r="N367" s="225"/>
      <c r="O367" s="225"/>
    </row>
    <row r="368" spans="1:15">
      <c r="A368" s="83" t="s">
        <v>523</v>
      </c>
      <c r="B368" s="83" t="s">
        <v>411</v>
      </c>
      <c r="C368" s="174" t="s">
        <v>18</v>
      </c>
      <c r="D368" s="47" t="s">
        <v>19</v>
      </c>
      <c r="E368" s="47" t="s">
        <v>15</v>
      </c>
      <c r="F368" s="192" t="s">
        <v>15</v>
      </c>
      <c r="G368" s="189" t="s">
        <v>111</v>
      </c>
      <c r="H368" s="191" t="s">
        <v>655</v>
      </c>
      <c r="I368" s="28">
        <v>44379</v>
      </c>
      <c r="J368" s="28">
        <v>44386</v>
      </c>
      <c r="K368" s="28">
        <v>44404</v>
      </c>
      <c r="L368" s="206" t="str">
        <f t="shared" ref="L368:L387" si="9">IF(I368+14&gt;DATEVALUE("30/07/2021"),"Completo","")</f>
        <v/>
      </c>
      <c r="M368" s="230">
        <v>1</v>
      </c>
      <c r="N368" s="224"/>
      <c r="O368" s="224" t="s">
        <v>755</v>
      </c>
    </row>
    <row r="369" spans="1:15">
      <c r="A369" s="83" t="s">
        <v>523</v>
      </c>
      <c r="B369" s="83" t="s">
        <v>411</v>
      </c>
      <c r="C369" s="174" t="s">
        <v>18</v>
      </c>
      <c r="D369" s="47" t="s">
        <v>19</v>
      </c>
      <c r="E369" s="47" t="s">
        <v>15</v>
      </c>
      <c r="F369" s="192" t="s">
        <v>15</v>
      </c>
      <c r="G369" s="192" t="s">
        <v>184</v>
      </c>
      <c r="H369" s="191" t="s">
        <v>814</v>
      </c>
      <c r="I369" s="45">
        <v>44393</v>
      </c>
      <c r="J369" s="45">
        <v>44400</v>
      </c>
      <c r="K369" s="45">
        <v>44418</v>
      </c>
      <c r="L369" s="206" t="str">
        <f t="shared" si="9"/>
        <v/>
      </c>
      <c r="M369" s="220"/>
      <c r="N369" s="224"/>
      <c r="O369" s="224"/>
    </row>
    <row r="370" spans="1:15">
      <c r="A370" s="83" t="s">
        <v>523</v>
      </c>
      <c r="B370" s="83" t="s">
        <v>411</v>
      </c>
      <c r="C370" s="174" t="s">
        <v>18</v>
      </c>
      <c r="D370" s="47" t="s">
        <v>19</v>
      </c>
      <c r="E370" s="47" t="s">
        <v>15</v>
      </c>
      <c r="F370" s="192" t="s">
        <v>15</v>
      </c>
      <c r="G370" s="189" t="s">
        <v>187</v>
      </c>
      <c r="H370" s="191" t="s">
        <v>817</v>
      </c>
      <c r="I370" s="28">
        <v>44407</v>
      </c>
      <c r="J370" s="28">
        <v>44414</v>
      </c>
      <c r="K370" s="28">
        <v>44431</v>
      </c>
      <c r="L370" s="206" t="str">
        <f t="shared" si="9"/>
        <v>Completo</v>
      </c>
      <c r="M370" s="220"/>
      <c r="N370" s="224"/>
      <c r="O370" s="224"/>
    </row>
    <row r="371" spans="1:15">
      <c r="A371" s="83" t="s">
        <v>523</v>
      </c>
      <c r="B371" s="83" t="s">
        <v>411</v>
      </c>
      <c r="C371" s="174" t="s">
        <v>18</v>
      </c>
      <c r="D371" s="47" t="s">
        <v>19</v>
      </c>
      <c r="E371" s="47" t="s">
        <v>15</v>
      </c>
      <c r="F371" s="192" t="s">
        <v>15</v>
      </c>
      <c r="G371" s="44"/>
      <c r="H371" s="46"/>
      <c r="I371" s="28"/>
      <c r="J371" s="28"/>
      <c r="K371" s="28"/>
      <c r="L371" s="206" t="str">
        <f t="shared" si="9"/>
        <v/>
      </c>
      <c r="M371" s="220"/>
      <c r="N371" s="224"/>
      <c r="O371" s="224"/>
    </row>
    <row r="372" spans="1:15">
      <c r="A372" s="141" t="s">
        <v>523</v>
      </c>
      <c r="B372" s="141" t="s">
        <v>411</v>
      </c>
      <c r="C372" s="179" t="s">
        <v>18</v>
      </c>
      <c r="D372" s="52" t="s">
        <v>19</v>
      </c>
      <c r="E372" s="52" t="s">
        <v>15</v>
      </c>
      <c r="F372" s="195" t="s">
        <v>15</v>
      </c>
      <c r="G372" s="50"/>
      <c r="H372" s="51"/>
      <c r="I372" s="53"/>
      <c r="J372" s="53"/>
      <c r="K372" s="53"/>
      <c r="L372" s="207" t="str">
        <f t="shared" si="9"/>
        <v/>
      </c>
      <c r="M372" s="221"/>
      <c r="N372" s="225"/>
      <c r="O372" s="225"/>
    </row>
    <row r="373" spans="1:15">
      <c r="A373" s="83" t="s">
        <v>523</v>
      </c>
      <c r="B373" s="83" t="s">
        <v>411</v>
      </c>
      <c r="C373" s="174" t="s">
        <v>18</v>
      </c>
      <c r="D373" s="47" t="s">
        <v>19</v>
      </c>
      <c r="E373" s="47" t="s">
        <v>23</v>
      </c>
      <c r="F373" s="192" t="s">
        <v>23</v>
      </c>
      <c r="G373" s="192" t="s">
        <v>191</v>
      </c>
      <c r="H373" s="191" t="s">
        <v>706</v>
      </c>
      <c r="I373" s="45">
        <v>44382</v>
      </c>
      <c r="J373" s="45">
        <v>44386</v>
      </c>
      <c r="K373" s="45">
        <v>44414</v>
      </c>
      <c r="L373" s="206" t="str">
        <f t="shared" si="9"/>
        <v/>
      </c>
      <c r="M373" s="230">
        <v>1</v>
      </c>
      <c r="N373" s="224"/>
      <c r="O373" s="224" t="s">
        <v>755</v>
      </c>
    </row>
    <row r="374" spans="1:15">
      <c r="A374" s="83" t="s">
        <v>523</v>
      </c>
      <c r="B374" s="83" t="s">
        <v>411</v>
      </c>
      <c r="C374" s="174" t="s">
        <v>18</v>
      </c>
      <c r="D374" s="47" t="s">
        <v>19</v>
      </c>
      <c r="E374" s="47" t="s">
        <v>23</v>
      </c>
      <c r="F374" s="192" t="s">
        <v>23</v>
      </c>
      <c r="G374" s="192" t="s">
        <v>113</v>
      </c>
      <c r="H374" s="191" t="s">
        <v>829</v>
      </c>
      <c r="I374" s="45">
        <v>44396</v>
      </c>
      <c r="J374" s="45">
        <v>44400</v>
      </c>
      <c r="K374" s="45">
        <v>44428</v>
      </c>
      <c r="L374" s="206" t="str">
        <f t="shared" si="9"/>
        <v>Completo</v>
      </c>
      <c r="M374" s="220"/>
      <c r="N374" s="224"/>
      <c r="O374" s="224"/>
    </row>
    <row r="375" spans="1:15">
      <c r="A375" s="83" t="s">
        <v>523</v>
      </c>
      <c r="B375" s="83" t="s">
        <v>411</v>
      </c>
      <c r="C375" s="174" t="s">
        <v>18</v>
      </c>
      <c r="D375" s="47" t="s">
        <v>19</v>
      </c>
      <c r="E375" s="47" t="s">
        <v>23</v>
      </c>
      <c r="F375" s="192" t="s">
        <v>23</v>
      </c>
      <c r="G375" s="47"/>
      <c r="H375" s="46"/>
      <c r="I375" s="45"/>
      <c r="J375" s="45"/>
      <c r="K375" s="45"/>
      <c r="L375" s="206" t="str">
        <f t="shared" si="9"/>
        <v/>
      </c>
      <c r="M375" s="220"/>
      <c r="N375" s="224"/>
      <c r="O375" s="224"/>
    </row>
    <row r="376" spans="1:15">
      <c r="A376" s="83" t="s">
        <v>523</v>
      </c>
      <c r="B376" s="83" t="s">
        <v>411</v>
      </c>
      <c r="C376" s="174" t="s">
        <v>18</v>
      </c>
      <c r="D376" s="47" t="s">
        <v>19</v>
      </c>
      <c r="E376" s="47" t="s">
        <v>23</v>
      </c>
      <c r="F376" s="192" t="s">
        <v>23</v>
      </c>
      <c r="G376" s="47"/>
      <c r="H376" s="46"/>
      <c r="I376" s="45"/>
      <c r="J376" s="45"/>
      <c r="K376" s="45"/>
      <c r="L376" s="206" t="str">
        <f t="shared" si="9"/>
        <v/>
      </c>
      <c r="M376" s="220"/>
      <c r="N376" s="224"/>
      <c r="O376" s="224"/>
    </row>
    <row r="377" spans="1:15">
      <c r="A377" s="141" t="s">
        <v>523</v>
      </c>
      <c r="B377" s="141" t="s">
        <v>411</v>
      </c>
      <c r="C377" s="179" t="s">
        <v>18</v>
      </c>
      <c r="D377" s="52" t="s">
        <v>19</v>
      </c>
      <c r="E377" s="52" t="s">
        <v>23</v>
      </c>
      <c r="F377" s="195" t="s">
        <v>23</v>
      </c>
      <c r="G377" s="50"/>
      <c r="H377" s="51"/>
      <c r="I377" s="53"/>
      <c r="J377" s="53"/>
      <c r="K377" s="53"/>
      <c r="L377" s="207" t="str">
        <f t="shared" si="9"/>
        <v/>
      </c>
      <c r="M377" s="221"/>
      <c r="N377" s="225"/>
      <c r="O377" s="225"/>
    </row>
    <row r="378" spans="1:15">
      <c r="A378" s="83" t="s">
        <v>523</v>
      </c>
      <c r="B378" s="83" t="s">
        <v>411</v>
      </c>
      <c r="C378" s="174" t="s">
        <v>18</v>
      </c>
      <c r="D378" s="47" t="s">
        <v>19</v>
      </c>
      <c r="E378" s="192" t="s">
        <v>716</v>
      </c>
      <c r="F378" s="192" t="s">
        <v>688</v>
      </c>
      <c r="G378" s="192" t="s">
        <v>191</v>
      </c>
      <c r="H378" s="191" t="s">
        <v>706</v>
      </c>
      <c r="I378" s="45">
        <v>44382</v>
      </c>
      <c r="J378" s="45">
        <v>44386</v>
      </c>
      <c r="K378" s="45">
        <v>44406</v>
      </c>
      <c r="L378" s="206" t="str">
        <f t="shared" si="9"/>
        <v/>
      </c>
      <c r="M378" s="230">
        <v>1</v>
      </c>
      <c r="N378" s="224"/>
      <c r="O378" s="224" t="s">
        <v>755</v>
      </c>
    </row>
    <row r="379" spans="1:15">
      <c r="A379" s="83" t="s">
        <v>523</v>
      </c>
      <c r="B379" s="83" t="s">
        <v>411</v>
      </c>
      <c r="C379" s="174" t="s">
        <v>18</v>
      </c>
      <c r="D379" s="47" t="s">
        <v>19</v>
      </c>
      <c r="E379" s="192" t="s">
        <v>716</v>
      </c>
      <c r="F379" s="192" t="s">
        <v>688</v>
      </c>
      <c r="G379" s="192" t="s">
        <v>113</v>
      </c>
      <c r="H379" s="191" t="s">
        <v>829</v>
      </c>
      <c r="I379" s="45">
        <v>44396</v>
      </c>
      <c r="J379" s="45">
        <v>44400</v>
      </c>
      <c r="K379" s="45">
        <v>44420</v>
      </c>
      <c r="L379" s="206" t="str">
        <f t="shared" si="9"/>
        <v>Completo</v>
      </c>
      <c r="M379" s="220"/>
      <c r="N379" s="224"/>
      <c r="O379" s="224"/>
    </row>
    <row r="380" spans="1:15">
      <c r="A380" s="83" t="s">
        <v>523</v>
      </c>
      <c r="B380" s="83" t="s">
        <v>411</v>
      </c>
      <c r="C380" s="174" t="s">
        <v>18</v>
      </c>
      <c r="D380" s="47" t="s">
        <v>19</v>
      </c>
      <c r="E380" s="192" t="s">
        <v>716</v>
      </c>
      <c r="F380" s="192" t="s">
        <v>688</v>
      </c>
      <c r="G380" s="47"/>
      <c r="H380" s="46"/>
      <c r="I380" s="45"/>
      <c r="J380" s="45"/>
      <c r="K380" s="45"/>
      <c r="L380" s="206" t="str">
        <f t="shared" si="9"/>
        <v/>
      </c>
      <c r="M380" s="220"/>
      <c r="N380" s="224"/>
      <c r="O380" s="224"/>
    </row>
    <row r="381" spans="1:15">
      <c r="A381" s="83" t="s">
        <v>523</v>
      </c>
      <c r="B381" s="83" t="s">
        <v>411</v>
      </c>
      <c r="C381" s="174" t="s">
        <v>18</v>
      </c>
      <c r="D381" s="47" t="s">
        <v>19</v>
      </c>
      <c r="E381" s="192" t="s">
        <v>716</v>
      </c>
      <c r="F381" s="192" t="s">
        <v>688</v>
      </c>
      <c r="G381" s="47"/>
      <c r="H381" s="46"/>
      <c r="I381" s="45"/>
      <c r="J381" s="45"/>
      <c r="K381" s="45"/>
      <c r="L381" s="206" t="str">
        <f t="shared" si="9"/>
        <v/>
      </c>
      <c r="M381" s="220"/>
      <c r="N381" s="224"/>
      <c r="O381" s="224"/>
    </row>
    <row r="382" spans="1:15">
      <c r="A382" s="182" t="s">
        <v>523</v>
      </c>
      <c r="B382" s="182" t="s">
        <v>411</v>
      </c>
      <c r="C382" s="179" t="s">
        <v>18</v>
      </c>
      <c r="D382" s="179" t="s">
        <v>19</v>
      </c>
      <c r="E382" s="195" t="s">
        <v>716</v>
      </c>
      <c r="F382" s="195" t="s">
        <v>688</v>
      </c>
      <c r="G382" s="179"/>
      <c r="H382" s="178"/>
      <c r="I382" s="175"/>
      <c r="J382" s="175"/>
      <c r="K382" s="175"/>
      <c r="L382" s="207" t="str">
        <f t="shared" si="9"/>
        <v/>
      </c>
      <c r="M382" s="221"/>
      <c r="N382" s="225"/>
      <c r="O382" s="225"/>
    </row>
    <row r="383" spans="1:15">
      <c r="A383" s="83" t="s">
        <v>523</v>
      </c>
      <c r="B383" s="83" t="s">
        <v>411</v>
      </c>
      <c r="C383" s="174" t="s">
        <v>18</v>
      </c>
      <c r="D383" s="47" t="s">
        <v>19</v>
      </c>
      <c r="E383" s="47" t="s">
        <v>27</v>
      </c>
      <c r="F383" s="192" t="s">
        <v>27</v>
      </c>
      <c r="G383" s="192" t="s">
        <v>191</v>
      </c>
      <c r="H383" s="191" t="s">
        <v>706</v>
      </c>
      <c r="I383" s="45">
        <v>44382</v>
      </c>
      <c r="J383" s="45">
        <v>44386</v>
      </c>
      <c r="K383" s="45">
        <v>44402</v>
      </c>
      <c r="L383" s="206" t="str">
        <f t="shared" si="9"/>
        <v/>
      </c>
      <c r="M383" s="230">
        <v>1</v>
      </c>
      <c r="N383" s="224"/>
      <c r="O383" s="224" t="s">
        <v>755</v>
      </c>
    </row>
    <row r="384" spans="1:15">
      <c r="A384" s="83" t="s">
        <v>523</v>
      </c>
      <c r="B384" s="83" t="s">
        <v>411</v>
      </c>
      <c r="C384" s="174" t="s">
        <v>18</v>
      </c>
      <c r="D384" s="47" t="s">
        <v>19</v>
      </c>
      <c r="E384" s="47" t="s">
        <v>27</v>
      </c>
      <c r="F384" s="192" t="s">
        <v>27</v>
      </c>
      <c r="G384" s="192" t="s">
        <v>113</v>
      </c>
      <c r="H384" s="191" t="s">
        <v>829</v>
      </c>
      <c r="I384" s="45">
        <v>44396</v>
      </c>
      <c r="J384" s="45">
        <v>44400</v>
      </c>
      <c r="K384" s="45">
        <v>44416</v>
      </c>
      <c r="L384" s="206" t="str">
        <f t="shared" si="9"/>
        <v>Completo</v>
      </c>
      <c r="M384" s="220"/>
      <c r="N384" s="224"/>
      <c r="O384" s="224"/>
    </row>
    <row r="385" spans="1:15">
      <c r="A385" s="83" t="s">
        <v>523</v>
      </c>
      <c r="B385" s="83" t="s">
        <v>411</v>
      </c>
      <c r="C385" s="174" t="s">
        <v>18</v>
      </c>
      <c r="D385" s="47" t="s">
        <v>19</v>
      </c>
      <c r="E385" s="47" t="s">
        <v>27</v>
      </c>
      <c r="F385" s="192" t="s">
        <v>27</v>
      </c>
      <c r="G385" s="47"/>
      <c r="H385" s="46"/>
      <c r="I385" s="45"/>
      <c r="J385" s="45"/>
      <c r="K385" s="45"/>
      <c r="L385" s="206" t="str">
        <f t="shared" si="9"/>
        <v/>
      </c>
      <c r="M385" s="220"/>
      <c r="N385" s="224"/>
      <c r="O385" s="224"/>
    </row>
    <row r="386" spans="1:15">
      <c r="A386" s="181" t="s">
        <v>523</v>
      </c>
      <c r="B386" s="181" t="s">
        <v>411</v>
      </c>
      <c r="C386" s="174" t="s">
        <v>18</v>
      </c>
      <c r="D386" s="174" t="s">
        <v>19</v>
      </c>
      <c r="E386" s="174" t="s">
        <v>27</v>
      </c>
      <c r="F386" s="192" t="s">
        <v>27</v>
      </c>
      <c r="G386" s="171"/>
      <c r="H386" s="173"/>
      <c r="I386" s="169"/>
      <c r="J386" s="169"/>
      <c r="K386" s="169"/>
      <c r="L386" s="206" t="str">
        <f t="shared" si="9"/>
        <v/>
      </c>
      <c r="M386" s="220"/>
      <c r="N386" s="224"/>
      <c r="O386" s="224"/>
    </row>
    <row r="387" spans="1:15">
      <c r="A387" s="141" t="s">
        <v>523</v>
      </c>
      <c r="B387" s="141" t="s">
        <v>411</v>
      </c>
      <c r="C387" s="179" t="s">
        <v>18</v>
      </c>
      <c r="D387" s="52" t="s">
        <v>19</v>
      </c>
      <c r="E387" s="52" t="s">
        <v>27</v>
      </c>
      <c r="F387" s="195" t="s">
        <v>27</v>
      </c>
      <c r="G387" s="52"/>
      <c r="H387" s="51"/>
      <c r="I387" s="48"/>
      <c r="J387" s="48"/>
      <c r="K387" s="48"/>
      <c r="L387" s="207" t="str">
        <f t="shared" si="9"/>
        <v/>
      </c>
      <c r="M387" s="221"/>
      <c r="N387" s="225"/>
      <c r="O387" s="225"/>
    </row>
    <row r="388" spans="1:15">
      <c r="A388" s="83" t="s">
        <v>525</v>
      </c>
      <c r="B388" s="83" t="s">
        <v>411</v>
      </c>
      <c r="C388" s="174" t="s">
        <v>38</v>
      </c>
      <c r="D388" s="47" t="s">
        <v>38</v>
      </c>
      <c r="E388" s="47" t="s">
        <v>29</v>
      </c>
      <c r="F388" s="192" t="s">
        <v>29</v>
      </c>
      <c r="G388" s="192" t="s">
        <v>322</v>
      </c>
      <c r="H388" s="191" t="s">
        <v>854</v>
      </c>
      <c r="I388" s="45">
        <v>44378</v>
      </c>
      <c r="J388" s="45">
        <v>44386</v>
      </c>
      <c r="K388" s="45">
        <v>44405</v>
      </c>
      <c r="L388" s="206" t="str">
        <f t="shared" ref="L388:L393" si="10">IF(I388+7&gt;DATEVALUE("30/07/2021"),"Completo","")</f>
        <v/>
      </c>
      <c r="M388" s="230"/>
      <c r="N388" s="224"/>
      <c r="O388" s="224" t="s">
        <v>754</v>
      </c>
    </row>
    <row r="389" spans="1:15">
      <c r="A389" s="83" t="s">
        <v>525</v>
      </c>
      <c r="B389" s="83" t="s">
        <v>411</v>
      </c>
      <c r="C389" s="174" t="s">
        <v>38</v>
      </c>
      <c r="D389" s="47" t="s">
        <v>38</v>
      </c>
      <c r="E389" s="47" t="s">
        <v>29</v>
      </c>
      <c r="F389" s="192" t="s">
        <v>29</v>
      </c>
      <c r="G389" s="192" t="s">
        <v>551</v>
      </c>
      <c r="H389" s="191" t="s">
        <v>844</v>
      </c>
      <c r="I389" s="45">
        <v>44385</v>
      </c>
      <c r="J389" s="45">
        <v>44393</v>
      </c>
      <c r="K389" s="45">
        <v>44412</v>
      </c>
      <c r="L389" s="206" t="str">
        <f t="shared" si="10"/>
        <v/>
      </c>
      <c r="M389" s="220"/>
      <c r="N389" s="224"/>
      <c r="O389" s="224"/>
    </row>
    <row r="390" spans="1:15">
      <c r="A390" s="83" t="s">
        <v>525</v>
      </c>
      <c r="B390" s="83" t="s">
        <v>411</v>
      </c>
      <c r="C390" s="174" t="s">
        <v>38</v>
      </c>
      <c r="D390" s="47" t="s">
        <v>38</v>
      </c>
      <c r="E390" s="47" t="s">
        <v>29</v>
      </c>
      <c r="F390" s="192" t="s">
        <v>29</v>
      </c>
      <c r="G390" s="192" t="s">
        <v>174</v>
      </c>
      <c r="H390" s="191" t="s">
        <v>816</v>
      </c>
      <c r="I390" s="45">
        <v>44392</v>
      </c>
      <c r="J390" s="45">
        <v>44400</v>
      </c>
      <c r="K390" s="45">
        <v>44419</v>
      </c>
      <c r="L390" s="206" t="str">
        <f t="shared" si="10"/>
        <v/>
      </c>
      <c r="M390" s="220"/>
      <c r="N390" s="224"/>
      <c r="O390" s="224"/>
    </row>
    <row r="391" spans="1:15">
      <c r="A391" s="83" t="s">
        <v>525</v>
      </c>
      <c r="B391" s="83" t="s">
        <v>411</v>
      </c>
      <c r="C391" s="174" t="s">
        <v>38</v>
      </c>
      <c r="D391" s="47" t="s">
        <v>38</v>
      </c>
      <c r="E391" s="47" t="s">
        <v>29</v>
      </c>
      <c r="F391" s="192" t="s">
        <v>29</v>
      </c>
      <c r="G391" s="192" t="s">
        <v>201</v>
      </c>
      <c r="H391" s="191" t="s">
        <v>917</v>
      </c>
      <c r="I391" s="45">
        <v>44399</v>
      </c>
      <c r="J391" s="45">
        <v>44407</v>
      </c>
      <c r="K391" s="45">
        <v>44426</v>
      </c>
      <c r="L391" s="206" t="str">
        <f t="shared" si="10"/>
        <v/>
      </c>
      <c r="M391" s="220"/>
      <c r="N391" s="224"/>
      <c r="O391" s="224"/>
    </row>
    <row r="392" spans="1:15">
      <c r="A392" s="182" t="s">
        <v>525</v>
      </c>
      <c r="B392" s="182" t="s">
        <v>411</v>
      </c>
      <c r="C392" s="179" t="s">
        <v>38</v>
      </c>
      <c r="D392" s="179" t="s">
        <v>38</v>
      </c>
      <c r="E392" s="179" t="s">
        <v>29</v>
      </c>
      <c r="F392" s="195" t="s">
        <v>29</v>
      </c>
      <c r="G392" s="177" t="s">
        <v>203</v>
      </c>
      <c r="H392" s="194" t="s">
        <v>963</v>
      </c>
      <c r="I392" s="180">
        <v>44406</v>
      </c>
      <c r="J392" s="180">
        <v>44414</v>
      </c>
      <c r="K392" s="180">
        <v>44433</v>
      </c>
      <c r="L392" s="207" t="str">
        <f t="shared" si="10"/>
        <v>Completo</v>
      </c>
      <c r="M392" s="221"/>
      <c r="N392" s="225"/>
      <c r="O392" s="225"/>
    </row>
    <row r="393" spans="1:15">
      <c r="A393" s="83" t="s">
        <v>525</v>
      </c>
      <c r="B393" s="83" t="s">
        <v>411</v>
      </c>
      <c r="C393" s="174" t="s">
        <v>39</v>
      </c>
      <c r="D393" s="47" t="s">
        <v>39</v>
      </c>
      <c r="E393" s="47" t="s">
        <v>29</v>
      </c>
      <c r="F393" s="192" t="s">
        <v>29</v>
      </c>
      <c r="G393" s="189" t="s">
        <v>551</v>
      </c>
      <c r="H393" s="191" t="s">
        <v>844</v>
      </c>
      <c r="I393" s="28">
        <v>44384</v>
      </c>
      <c r="J393" s="28">
        <v>44391</v>
      </c>
      <c r="K393" s="28">
        <v>44412</v>
      </c>
      <c r="L393" s="206" t="str">
        <f t="shared" si="10"/>
        <v/>
      </c>
      <c r="M393" s="230"/>
      <c r="N393" s="224"/>
      <c r="O393" s="224" t="s">
        <v>754</v>
      </c>
    </row>
    <row r="394" spans="1:15">
      <c r="A394" s="83" t="s">
        <v>525</v>
      </c>
      <c r="B394" s="83" t="s">
        <v>411</v>
      </c>
      <c r="C394" s="174" t="s">
        <v>39</v>
      </c>
      <c r="D394" s="47" t="s">
        <v>39</v>
      </c>
      <c r="E394" s="47" t="s">
        <v>29</v>
      </c>
      <c r="F394" s="192" t="s">
        <v>29</v>
      </c>
      <c r="G394" s="192" t="s">
        <v>174</v>
      </c>
      <c r="H394" s="191" t="s">
        <v>816</v>
      </c>
      <c r="I394" s="45">
        <v>44391</v>
      </c>
      <c r="J394" s="45">
        <v>44398</v>
      </c>
      <c r="K394" s="45">
        <v>44419</v>
      </c>
      <c r="L394" s="206" t="str">
        <f t="shared" ref="L394:L457" si="11">IF(I394+7&gt;DATEVALUE("30/07/2021"),"Completo","")</f>
        <v/>
      </c>
      <c r="M394" s="220"/>
      <c r="N394" s="224"/>
      <c r="O394" s="224"/>
    </row>
    <row r="395" spans="1:15">
      <c r="A395" s="181" t="s">
        <v>525</v>
      </c>
      <c r="B395" s="181" t="s">
        <v>411</v>
      </c>
      <c r="C395" s="174" t="s">
        <v>39</v>
      </c>
      <c r="D395" s="174" t="s">
        <v>39</v>
      </c>
      <c r="E395" s="174" t="s">
        <v>29</v>
      </c>
      <c r="F395" s="192" t="s">
        <v>29</v>
      </c>
      <c r="G395" s="189" t="s">
        <v>201</v>
      </c>
      <c r="H395" s="191" t="s">
        <v>917</v>
      </c>
      <c r="I395" s="169">
        <v>44398</v>
      </c>
      <c r="J395" s="169">
        <v>44405</v>
      </c>
      <c r="K395" s="169">
        <v>44426</v>
      </c>
      <c r="L395" s="206" t="str">
        <f t="shared" si="11"/>
        <v/>
      </c>
      <c r="M395" s="220"/>
      <c r="N395" s="224"/>
      <c r="O395" s="224"/>
    </row>
    <row r="396" spans="1:15">
      <c r="A396" s="83" t="s">
        <v>525</v>
      </c>
      <c r="B396" s="83" t="s">
        <v>411</v>
      </c>
      <c r="C396" s="174" t="s">
        <v>39</v>
      </c>
      <c r="D396" s="47" t="s">
        <v>39</v>
      </c>
      <c r="E396" s="47" t="s">
        <v>29</v>
      </c>
      <c r="F396" s="192" t="s">
        <v>29</v>
      </c>
      <c r="G396" s="192" t="s">
        <v>203</v>
      </c>
      <c r="H396" s="191" t="s">
        <v>963</v>
      </c>
      <c r="I396" s="45">
        <v>44405</v>
      </c>
      <c r="J396" s="45">
        <v>44412</v>
      </c>
      <c r="K396" s="45">
        <v>44433</v>
      </c>
      <c r="L396" s="206" t="str">
        <f t="shared" si="11"/>
        <v>Completo</v>
      </c>
      <c r="M396" s="220"/>
      <c r="N396" s="224"/>
      <c r="O396" s="224"/>
    </row>
    <row r="397" spans="1:15">
      <c r="A397" s="141" t="s">
        <v>525</v>
      </c>
      <c r="B397" s="141" t="s">
        <v>411</v>
      </c>
      <c r="C397" s="179" t="s">
        <v>39</v>
      </c>
      <c r="D397" s="52" t="s">
        <v>39</v>
      </c>
      <c r="E397" s="52" t="s">
        <v>29</v>
      </c>
      <c r="F397" s="195" t="s">
        <v>29</v>
      </c>
      <c r="G397" s="52"/>
      <c r="H397" s="51"/>
      <c r="I397" s="48"/>
      <c r="J397" s="48"/>
      <c r="K397" s="48"/>
      <c r="L397" s="207" t="str">
        <f t="shared" si="11"/>
        <v/>
      </c>
      <c r="M397" s="221"/>
      <c r="N397" s="225"/>
      <c r="O397" s="225"/>
    </row>
    <row r="398" spans="1:15">
      <c r="A398" s="83" t="s">
        <v>526</v>
      </c>
      <c r="B398" s="83" t="s">
        <v>411</v>
      </c>
      <c r="C398" s="174" t="s">
        <v>17</v>
      </c>
      <c r="D398" s="47" t="s">
        <v>17</v>
      </c>
      <c r="E398" s="47" t="s">
        <v>29</v>
      </c>
      <c r="F398" s="192" t="s">
        <v>29</v>
      </c>
      <c r="G398" s="192" t="s">
        <v>185</v>
      </c>
      <c r="H398" s="191" t="s">
        <v>673</v>
      </c>
      <c r="I398" s="45">
        <v>44379</v>
      </c>
      <c r="J398" s="45">
        <v>44384</v>
      </c>
      <c r="K398" s="45">
        <v>44407</v>
      </c>
      <c r="L398" s="206" t="str">
        <f t="shared" si="11"/>
        <v/>
      </c>
      <c r="M398" s="230">
        <v>1</v>
      </c>
      <c r="N398" s="224"/>
      <c r="O398" s="224" t="s">
        <v>754</v>
      </c>
    </row>
    <row r="399" spans="1:15">
      <c r="A399" s="83" t="s">
        <v>526</v>
      </c>
      <c r="B399" s="83" t="s">
        <v>411</v>
      </c>
      <c r="C399" s="174" t="s">
        <v>17</v>
      </c>
      <c r="D399" s="47" t="s">
        <v>17</v>
      </c>
      <c r="E399" s="47" t="s">
        <v>29</v>
      </c>
      <c r="F399" s="192" t="s">
        <v>29</v>
      </c>
      <c r="G399" s="189" t="s">
        <v>184</v>
      </c>
      <c r="H399" s="191" t="s">
        <v>814</v>
      </c>
      <c r="I399" s="28">
        <v>44389</v>
      </c>
      <c r="J399" s="28">
        <v>44391</v>
      </c>
      <c r="K399" s="28">
        <v>44414</v>
      </c>
      <c r="L399" s="206" t="str">
        <f t="shared" si="11"/>
        <v/>
      </c>
      <c r="M399" s="220"/>
      <c r="N399" s="224"/>
      <c r="O399" s="224"/>
    </row>
    <row r="400" spans="1:15">
      <c r="A400" s="83" t="s">
        <v>526</v>
      </c>
      <c r="B400" s="83" t="s">
        <v>411</v>
      </c>
      <c r="C400" s="174" t="s">
        <v>17</v>
      </c>
      <c r="D400" s="47" t="s">
        <v>17</v>
      </c>
      <c r="E400" s="47" t="s">
        <v>29</v>
      </c>
      <c r="F400" s="192" t="s">
        <v>29</v>
      </c>
      <c r="G400" s="192" t="s">
        <v>186</v>
      </c>
      <c r="H400" s="191" t="s">
        <v>816</v>
      </c>
      <c r="I400" s="45">
        <v>44396</v>
      </c>
      <c r="J400" s="45">
        <v>44398</v>
      </c>
      <c r="K400" s="45">
        <v>44421</v>
      </c>
      <c r="L400" s="206" t="str">
        <f t="shared" si="11"/>
        <v/>
      </c>
      <c r="M400" s="220"/>
      <c r="N400" s="224"/>
      <c r="O400" s="224"/>
    </row>
    <row r="401" spans="1:15">
      <c r="A401" s="83" t="s">
        <v>526</v>
      </c>
      <c r="B401" s="83" t="s">
        <v>411</v>
      </c>
      <c r="C401" s="174" t="s">
        <v>17</v>
      </c>
      <c r="D401" s="47" t="s">
        <v>17</v>
      </c>
      <c r="E401" s="47" t="s">
        <v>29</v>
      </c>
      <c r="F401" s="192" t="s">
        <v>29</v>
      </c>
      <c r="G401" s="192" t="s">
        <v>187</v>
      </c>
      <c r="H401" s="191" t="s">
        <v>817</v>
      </c>
      <c r="I401" s="45">
        <v>44403</v>
      </c>
      <c r="J401" s="45">
        <v>44405</v>
      </c>
      <c r="K401" s="45">
        <v>44428</v>
      </c>
      <c r="L401" s="206" t="str">
        <f t="shared" si="11"/>
        <v>Completo</v>
      </c>
      <c r="M401" s="220"/>
      <c r="N401" s="224"/>
      <c r="O401" s="224"/>
    </row>
    <row r="402" spans="1:15">
      <c r="A402" s="141" t="s">
        <v>526</v>
      </c>
      <c r="B402" s="141" t="s">
        <v>411</v>
      </c>
      <c r="C402" s="179" t="s">
        <v>17</v>
      </c>
      <c r="D402" s="52" t="s">
        <v>17</v>
      </c>
      <c r="E402" s="52" t="s">
        <v>29</v>
      </c>
      <c r="F402" s="195" t="s">
        <v>29</v>
      </c>
      <c r="G402" s="52"/>
      <c r="H402" s="51"/>
      <c r="I402" s="48"/>
      <c r="J402" s="48"/>
      <c r="K402" s="48"/>
      <c r="L402" s="207" t="str">
        <f t="shared" si="11"/>
        <v/>
      </c>
      <c r="M402" s="221"/>
      <c r="N402" s="225"/>
      <c r="O402" s="225"/>
    </row>
    <row r="403" spans="1:15">
      <c r="A403" s="83" t="s">
        <v>527</v>
      </c>
      <c r="B403" s="83" t="s">
        <v>411</v>
      </c>
      <c r="C403" s="83" t="s">
        <v>713</v>
      </c>
      <c r="D403" s="47" t="s">
        <v>687</v>
      </c>
      <c r="E403" s="47" t="s">
        <v>29</v>
      </c>
      <c r="F403" s="192" t="s">
        <v>29</v>
      </c>
      <c r="G403" s="192" t="s">
        <v>185</v>
      </c>
      <c r="H403" s="191" t="s">
        <v>673</v>
      </c>
      <c r="I403" s="45">
        <v>44382</v>
      </c>
      <c r="J403" s="45">
        <v>44386</v>
      </c>
      <c r="K403" s="45">
        <v>44408</v>
      </c>
      <c r="L403" s="206" t="str">
        <f t="shared" si="11"/>
        <v/>
      </c>
      <c r="M403" s="230"/>
      <c r="N403" s="224"/>
      <c r="O403" s="224" t="s">
        <v>754</v>
      </c>
    </row>
    <row r="404" spans="1:15">
      <c r="A404" s="83" t="s">
        <v>527</v>
      </c>
      <c r="B404" s="83" t="s">
        <v>411</v>
      </c>
      <c r="C404" s="83" t="s">
        <v>713</v>
      </c>
      <c r="D404" s="47" t="s">
        <v>687</v>
      </c>
      <c r="E404" s="47" t="s">
        <v>29</v>
      </c>
      <c r="F404" s="192" t="s">
        <v>29</v>
      </c>
      <c r="G404" s="192" t="s">
        <v>113</v>
      </c>
      <c r="H404" s="203" t="s">
        <v>814</v>
      </c>
      <c r="I404" s="45">
        <v>44389</v>
      </c>
      <c r="J404" s="45">
        <v>44393</v>
      </c>
      <c r="K404" s="45">
        <v>44415</v>
      </c>
      <c r="L404" s="206" t="str">
        <f t="shared" si="11"/>
        <v/>
      </c>
      <c r="M404" s="220"/>
      <c r="N404" s="224"/>
      <c r="O404" s="224"/>
    </row>
    <row r="405" spans="1:15">
      <c r="A405" s="83" t="s">
        <v>527</v>
      </c>
      <c r="B405" s="83" t="s">
        <v>411</v>
      </c>
      <c r="C405" s="83" t="s">
        <v>713</v>
      </c>
      <c r="D405" s="47" t="s">
        <v>687</v>
      </c>
      <c r="E405" s="47" t="s">
        <v>29</v>
      </c>
      <c r="F405" s="192" t="s">
        <v>29</v>
      </c>
      <c r="G405" s="192" t="s">
        <v>177</v>
      </c>
      <c r="H405" s="191" t="s">
        <v>816</v>
      </c>
      <c r="I405" s="45">
        <v>44396</v>
      </c>
      <c r="J405" s="45">
        <v>44401</v>
      </c>
      <c r="K405" s="45">
        <v>44423</v>
      </c>
      <c r="L405" s="206" t="str">
        <f t="shared" si="11"/>
        <v/>
      </c>
      <c r="M405" s="220"/>
      <c r="N405" s="224"/>
      <c r="O405" s="224"/>
    </row>
    <row r="406" spans="1:15">
      <c r="A406" s="83" t="s">
        <v>527</v>
      </c>
      <c r="B406" s="83" t="s">
        <v>411</v>
      </c>
      <c r="C406" s="181" t="s">
        <v>713</v>
      </c>
      <c r="D406" s="47" t="s">
        <v>687</v>
      </c>
      <c r="E406" s="47" t="s">
        <v>29</v>
      </c>
      <c r="F406" s="192" t="s">
        <v>29</v>
      </c>
      <c r="G406" s="192" t="s">
        <v>178</v>
      </c>
      <c r="H406" s="191" t="s">
        <v>817</v>
      </c>
      <c r="I406" s="45">
        <v>44403</v>
      </c>
      <c r="J406" s="45">
        <v>44408</v>
      </c>
      <c r="K406" s="45">
        <v>44430</v>
      </c>
      <c r="L406" s="206" t="str">
        <f t="shared" si="11"/>
        <v>Completo</v>
      </c>
      <c r="M406" s="220"/>
      <c r="N406" s="224"/>
      <c r="O406" s="224"/>
    </row>
    <row r="407" spans="1:15">
      <c r="A407" s="141" t="s">
        <v>527</v>
      </c>
      <c r="B407" s="141" t="s">
        <v>411</v>
      </c>
      <c r="C407" s="141" t="s">
        <v>713</v>
      </c>
      <c r="D407" s="52" t="s">
        <v>687</v>
      </c>
      <c r="E407" s="52" t="s">
        <v>29</v>
      </c>
      <c r="F407" s="195" t="s">
        <v>29</v>
      </c>
      <c r="G407" s="52"/>
      <c r="H407" s="51"/>
      <c r="I407" s="48"/>
      <c r="J407" s="48"/>
      <c r="K407" s="48"/>
      <c r="L407" s="207" t="str">
        <f t="shared" si="11"/>
        <v/>
      </c>
      <c r="M407" s="221"/>
      <c r="N407" s="225"/>
      <c r="O407" s="225"/>
    </row>
    <row r="408" spans="1:15">
      <c r="A408" s="83" t="s">
        <v>527</v>
      </c>
      <c r="B408" s="83" t="s">
        <v>411</v>
      </c>
      <c r="C408" s="181" t="s">
        <v>713</v>
      </c>
      <c r="D408" s="174" t="s">
        <v>687</v>
      </c>
      <c r="E408" s="47" t="s">
        <v>27</v>
      </c>
      <c r="F408" s="192" t="s">
        <v>27</v>
      </c>
      <c r="G408" s="189" t="s">
        <v>193</v>
      </c>
      <c r="H408" s="191" t="s">
        <v>673</v>
      </c>
      <c r="I408" s="28">
        <v>44382</v>
      </c>
      <c r="J408" s="28">
        <v>44387</v>
      </c>
      <c r="K408" s="28">
        <v>44410</v>
      </c>
      <c r="L408" s="206" t="str">
        <f t="shared" ref="L408:L422" si="12">IF(I408+14&gt;DATEVALUE("30/07/2021"),"Completo","")</f>
        <v/>
      </c>
      <c r="M408" s="230"/>
      <c r="N408" s="224"/>
      <c r="O408" s="224" t="s">
        <v>755</v>
      </c>
    </row>
    <row r="409" spans="1:15">
      <c r="A409" s="83" t="s">
        <v>527</v>
      </c>
      <c r="B409" s="83" t="s">
        <v>411</v>
      </c>
      <c r="C409" s="181" t="s">
        <v>713</v>
      </c>
      <c r="D409" s="174" t="s">
        <v>687</v>
      </c>
      <c r="E409" s="47" t="s">
        <v>27</v>
      </c>
      <c r="F409" s="192" t="s">
        <v>27</v>
      </c>
      <c r="G409" s="192" t="s">
        <v>177</v>
      </c>
      <c r="H409" s="191" t="s">
        <v>816</v>
      </c>
      <c r="I409" s="45">
        <v>44396</v>
      </c>
      <c r="J409" s="45">
        <v>44401</v>
      </c>
      <c r="K409" s="45">
        <v>44424</v>
      </c>
      <c r="L409" s="206" t="str">
        <f t="shared" si="12"/>
        <v>Completo</v>
      </c>
      <c r="M409" s="220"/>
      <c r="N409" s="224"/>
      <c r="O409" s="224"/>
    </row>
    <row r="410" spans="1:15">
      <c r="A410" s="83" t="s">
        <v>527</v>
      </c>
      <c r="B410" s="83" t="s">
        <v>411</v>
      </c>
      <c r="C410" s="181" t="s">
        <v>713</v>
      </c>
      <c r="D410" s="174" t="s">
        <v>687</v>
      </c>
      <c r="E410" s="47" t="s">
        <v>27</v>
      </c>
      <c r="F410" s="192" t="s">
        <v>27</v>
      </c>
      <c r="G410" s="47"/>
      <c r="H410" s="46"/>
      <c r="I410" s="45"/>
      <c r="J410" s="45"/>
      <c r="K410" s="45"/>
      <c r="L410" s="206" t="str">
        <f t="shared" si="12"/>
        <v/>
      </c>
      <c r="M410" s="220"/>
      <c r="N410" s="224"/>
      <c r="O410" s="224"/>
    </row>
    <row r="411" spans="1:15">
      <c r="A411" s="83" t="s">
        <v>527</v>
      </c>
      <c r="B411" s="83" t="s">
        <v>411</v>
      </c>
      <c r="C411" s="181" t="s">
        <v>713</v>
      </c>
      <c r="D411" s="174" t="s">
        <v>687</v>
      </c>
      <c r="E411" s="47" t="s">
        <v>27</v>
      </c>
      <c r="F411" s="192" t="s">
        <v>27</v>
      </c>
      <c r="G411" s="47"/>
      <c r="H411" s="46"/>
      <c r="I411" s="45"/>
      <c r="J411" s="45"/>
      <c r="K411" s="45"/>
      <c r="L411" s="206" t="str">
        <f t="shared" si="12"/>
        <v/>
      </c>
      <c r="M411" s="220"/>
      <c r="N411" s="224"/>
      <c r="O411" s="224"/>
    </row>
    <row r="412" spans="1:15">
      <c r="A412" s="141" t="s">
        <v>527</v>
      </c>
      <c r="B412" s="141" t="s">
        <v>411</v>
      </c>
      <c r="C412" s="141" t="s">
        <v>713</v>
      </c>
      <c r="D412" s="179" t="s">
        <v>687</v>
      </c>
      <c r="E412" s="52" t="s">
        <v>27</v>
      </c>
      <c r="F412" s="195" t="s">
        <v>27</v>
      </c>
      <c r="G412" s="50"/>
      <c r="H412" s="51"/>
      <c r="I412" s="53"/>
      <c r="J412" s="53"/>
      <c r="K412" s="53"/>
      <c r="L412" s="207" t="str">
        <f t="shared" si="12"/>
        <v/>
      </c>
      <c r="M412" s="221"/>
      <c r="N412" s="225"/>
      <c r="O412" s="225"/>
    </row>
    <row r="413" spans="1:15">
      <c r="A413" s="181" t="s">
        <v>527</v>
      </c>
      <c r="B413" s="181" t="s">
        <v>411</v>
      </c>
      <c r="C413" s="181" t="s">
        <v>713</v>
      </c>
      <c r="D413" s="174" t="s">
        <v>687</v>
      </c>
      <c r="E413" s="174" t="s">
        <v>716</v>
      </c>
      <c r="F413" s="174" t="s">
        <v>688</v>
      </c>
      <c r="G413" s="189" t="s">
        <v>113</v>
      </c>
      <c r="H413" s="191" t="s">
        <v>814</v>
      </c>
      <c r="I413" s="169">
        <v>44389</v>
      </c>
      <c r="J413" s="169">
        <v>44394</v>
      </c>
      <c r="K413" s="169">
        <v>44420</v>
      </c>
      <c r="L413" s="206" t="str">
        <f t="shared" si="12"/>
        <v/>
      </c>
      <c r="M413" s="230"/>
      <c r="N413" s="224"/>
      <c r="O413" s="224" t="s">
        <v>755</v>
      </c>
    </row>
    <row r="414" spans="1:15">
      <c r="A414" s="181" t="s">
        <v>527</v>
      </c>
      <c r="B414" s="181" t="s">
        <v>411</v>
      </c>
      <c r="C414" s="181" t="s">
        <v>713</v>
      </c>
      <c r="D414" s="174" t="s">
        <v>687</v>
      </c>
      <c r="E414" s="174" t="s">
        <v>716</v>
      </c>
      <c r="F414" s="174" t="s">
        <v>688</v>
      </c>
      <c r="G414" s="189" t="s">
        <v>178</v>
      </c>
      <c r="H414" s="191" t="s">
        <v>817</v>
      </c>
      <c r="I414" s="169">
        <v>44403</v>
      </c>
      <c r="J414" s="169">
        <v>44408</v>
      </c>
      <c r="K414" s="169">
        <v>44434</v>
      </c>
      <c r="L414" s="206" t="str">
        <f t="shared" si="12"/>
        <v>Completo</v>
      </c>
      <c r="M414" s="220"/>
      <c r="N414" s="224"/>
      <c r="O414" s="224"/>
    </row>
    <row r="415" spans="1:15">
      <c r="A415" s="181" t="s">
        <v>527</v>
      </c>
      <c r="B415" s="181" t="s">
        <v>411</v>
      </c>
      <c r="C415" s="181" t="s">
        <v>713</v>
      </c>
      <c r="D415" s="174" t="s">
        <v>687</v>
      </c>
      <c r="E415" s="174" t="s">
        <v>716</v>
      </c>
      <c r="F415" s="174" t="s">
        <v>688</v>
      </c>
      <c r="G415" s="171"/>
      <c r="H415" s="173"/>
      <c r="I415" s="169"/>
      <c r="J415" s="169"/>
      <c r="K415" s="169"/>
      <c r="L415" s="206" t="str">
        <f t="shared" si="12"/>
        <v/>
      </c>
      <c r="M415" s="220"/>
      <c r="N415" s="224"/>
      <c r="O415" s="224"/>
    </row>
    <row r="416" spans="1:15" s="168" customFormat="1">
      <c r="A416" s="181" t="s">
        <v>527</v>
      </c>
      <c r="B416" s="181" t="s">
        <v>411</v>
      </c>
      <c r="C416" s="181" t="s">
        <v>713</v>
      </c>
      <c r="D416" s="174" t="s">
        <v>687</v>
      </c>
      <c r="E416" s="174" t="s">
        <v>716</v>
      </c>
      <c r="F416" s="174" t="s">
        <v>688</v>
      </c>
      <c r="G416" s="171"/>
      <c r="H416" s="173"/>
      <c r="I416" s="169"/>
      <c r="J416" s="169"/>
      <c r="K416" s="169"/>
      <c r="L416" s="206" t="str">
        <f t="shared" si="12"/>
        <v/>
      </c>
      <c r="M416" s="220"/>
      <c r="N416" s="224"/>
      <c r="O416" s="224"/>
    </row>
    <row r="417" spans="1:15" s="168" customFormat="1">
      <c r="A417" s="182" t="s">
        <v>527</v>
      </c>
      <c r="B417" s="182" t="s">
        <v>411</v>
      </c>
      <c r="C417" s="182" t="s">
        <v>713</v>
      </c>
      <c r="D417" s="179" t="s">
        <v>687</v>
      </c>
      <c r="E417" s="179" t="s">
        <v>716</v>
      </c>
      <c r="F417" s="179" t="s">
        <v>688</v>
      </c>
      <c r="G417" s="177"/>
      <c r="H417" s="178"/>
      <c r="I417" s="180"/>
      <c r="J417" s="180"/>
      <c r="K417" s="180"/>
      <c r="L417" s="207" t="str">
        <f t="shared" si="12"/>
        <v/>
      </c>
      <c r="M417" s="221"/>
      <c r="N417" s="225"/>
      <c r="O417" s="225"/>
    </row>
    <row r="418" spans="1:15" s="168" customFormat="1">
      <c r="A418" s="181" t="s">
        <v>527</v>
      </c>
      <c r="B418" s="181" t="s">
        <v>411</v>
      </c>
      <c r="C418" s="181" t="s">
        <v>713</v>
      </c>
      <c r="D418" s="174" t="s">
        <v>687</v>
      </c>
      <c r="E418" s="174" t="s">
        <v>15</v>
      </c>
      <c r="F418" s="174" t="s">
        <v>15</v>
      </c>
      <c r="G418" s="189" t="s">
        <v>187</v>
      </c>
      <c r="H418" s="191" t="s">
        <v>817</v>
      </c>
      <c r="I418" s="169">
        <v>44403</v>
      </c>
      <c r="J418" s="169">
        <v>44410</v>
      </c>
      <c r="K418" s="169">
        <v>44434</v>
      </c>
      <c r="L418" s="206" t="str">
        <f t="shared" si="12"/>
        <v>Completo</v>
      </c>
      <c r="M418" s="230"/>
      <c r="N418" s="224"/>
      <c r="O418" s="224" t="s">
        <v>755</v>
      </c>
    </row>
    <row r="419" spans="1:15" s="168" customFormat="1">
      <c r="A419" s="181" t="s">
        <v>527</v>
      </c>
      <c r="B419" s="181" t="s">
        <v>411</v>
      </c>
      <c r="C419" s="181" t="s">
        <v>713</v>
      </c>
      <c r="D419" s="174" t="s">
        <v>687</v>
      </c>
      <c r="E419" s="174" t="s">
        <v>15</v>
      </c>
      <c r="F419" s="174" t="s">
        <v>15</v>
      </c>
      <c r="G419" s="171"/>
      <c r="H419" s="173"/>
      <c r="I419" s="169"/>
      <c r="J419" s="169"/>
      <c r="K419" s="169"/>
      <c r="L419" s="206" t="str">
        <f t="shared" si="12"/>
        <v/>
      </c>
      <c r="M419" s="220"/>
      <c r="N419" s="224"/>
      <c r="O419" s="224"/>
    </row>
    <row r="420" spans="1:15" s="168" customFormat="1">
      <c r="A420" s="181" t="s">
        <v>527</v>
      </c>
      <c r="B420" s="181" t="s">
        <v>411</v>
      </c>
      <c r="C420" s="181" t="s">
        <v>713</v>
      </c>
      <c r="D420" s="174" t="s">
        <v>687</v>
      </c>
      <c r="E420" s="174" t="s">
        <v>15</v>
      </c>
      <c r="F420" s="174" t="s">
        <v>15</v>
      </c>
      <c r="G420" s="171"/>
      <c r="H420" s="173"/>
      <c r="I420" s="169"/>
      <c r="J420" s="169"/>
      <c r="K420" s="169"/>
      <c r="L420" s="206" t="str">
        <f t="shared" si="12"/>
        <v/>
      </c>
      <c r="M420" s="220"/>
      <c r="N420" s="224"/>
      <c r="O420" s="224"/>
    </row>
    <row r="421" spans="1:15" s="168" customFormat="1">
      <c r="A421" s="181" t="s">
        <v>527</v>
      </c>
      <c r="B421" s="181" t="s">
        <v>411</v>
      </c>
      <c r="C421" s="181" t="s">
        <v>713</v>
      </c>
      <c r="D421" s="174" t="s">
        <v>687</v>
      </c>
      <c r="E421" s="174" t="s">
        <v>15</v>
      </c>
      <c r="F421" s="174" t="s">
        <v>15</v>
      </c>
      <c r="G421" s="171"/>
      <c r="H421" s="173"/>
      <c r="I421" s="169"/>
      <c r="J421" s="169"/>
      <c r="K421" s="169"/>
      <c r="L421" s="206" t="str">
        <f t="shared" si="12"/>
        <v/>
      </c>
      <c r="M421" s="220"/>
      <c r="N421" s="224"/>
      <c r="O421" s="224"/>
    </row>
    <row r="422" spans="1:15" s="168" customFormat="1">
      <c r="A422" s="182" t="s">
        <v>527</v>
      </c>
      <c r="B422" s="182" t="s">
        <v>411</v>
      </c>
      <c r="C422" s="182" t="s">
        <v>713</v>
      </c>
      <c r="D422" s="179" t="s">
        <v>687</v>
      </c>
      <c r="E422" s="179" t="s">
        <v>15</v>
      </c>
      <c r="F422" s="179" t="s">
        <v>15</v>
      </c>
      <c r="G422" s="177"/>
      <c r="H422" s="178"/>
      <c r="I422" s="180"/>
      <c r="J422" s="180"/>
      <c r="K422" s="180"/>
      <c r="L422" s="207" t="str">
        <f t="shared" si="12"/>
        <v/>
      </c>
      <c r="M422" s="221"/>
      <c r="N422" s="225"/>
      <c r="O422" s="225"/>
    </row>
    <row r="423" spans="1:15" s="168" customFormat="1">
      <c r="A423" s="83" t="s">
        <v>528</v>
      </c>
      <c r="B423" s="83" t="s">
        <v>411</v>
      </c>
      <c r="C423" s="83" t="s">
        <v>714</v>
      </c>
      <c r="D423" s="47" t="s">
        <v>53</v>
      </c>
      <c r="E423" s="47" t="s">
        <v>29</v>
      </c>
      <c r="F423" s="192" t="s">
        <v>29</v>
      </c>
      <c r="G423" s="192" t="s">
        <v>302</v>
      </c>
      <c r="H423" s="191" t="s">
        <v>685</v>
      </c>
      <c r="I423" s="45">
        <v>44379</v>
      </c>
      <c r="J423" s="45">
        <v>44386</v>
      </c>
      <c r="K423" s="45">
        <v>44400</v>
      </c>
      <c r="L423" s="206" t="str">
        <f t="shared" si="11"/>
        <v/>
      </c>
      <c r="M423" s="230"/>
      <c r="N423" s="231"/>
      <c r="O423" s="224" t="s">
        <v>754</v>
      </c>
    </row>
    <row r="424" spans="1:15" s="168" customFormat="1">
      <c r="A424" s="83" t="s">
        <v>528</v>
      </c>
      <c r="B424" s="83" t="s">
        <v>411</v>
      </c>
      <c r="C424" s="83" t="s">
        <v>714</v>
      </c>
      <c r="D424" s="47" t="s">
        <v>53</v>
      </c>
      <c r="E424" s="47" t="s">
        <v>29</v>
      </c>
      <c r="F424" s="192" t="s">
        <v>29</v>
      </c>
      <c r="G424" s="192" t="s">
        <v>191</v>
      </c>
      <c r="H424" s="191" t="s">
        <v>706</v>
      </c>
      <c r="I424" s="45">
        <v>44384</v>
      </c>
      <c r="J424" s="45">
        <v>44391</v>
      </c>
      <c r="K424" s="45">
        <v>44404</v>
      </c>
      <c r="L424" s="206" t="str">
        <f t="shared" si="11"/>
        <v/>
      </c>
      <c r="M424" s="220"/>
      <c r="N424" s="224"/>
      <c r="O424" s="224"/>
    </row>
    <row r="425" spans="1:15" s="168" customFormat="1">
      <c r="A425" s="83" t="s">
        <v>528</v>
      </c>
      <c r="B425" s="83" t="s">
        <v>411</v>
      </c>
      <c r="C425" s="181" t="s">
        <v>714</v>
      </c>
      <c r="D425" s="47" t="s">
        <v>53</v>
      </c>
      <c r="E425" s="47" t="s">
        <v>29</v>
      </c>
      <c r="F425" s="192" t="s">
        <v>29</v>
      </c>
      <c r="G425" s="189" t="s">
        <v>193</v>
      </c>
      <c r="H425" s="191" t="s">
        <v>819</v>
      </c>
      <c r="I425" s="28">
        <v>44394</v>
      </c>
      <c r="J425" s="28">
        <v>44401</v>
      </c>
      <c r="K425" s="28">
        <v>44412</v>
      </c>
      <c r="L425" s="206" t="str">
        <f t="shared" si="11"/>
        <v/>
      </c>
      <c r="M425" s="220"/>
      <c r="N425" s="224"/>
      <c r="O425" s="224"/>
    </row>
    <row r="426" spans="1:15">
      <c r="A426" s="181" t="s">
        <v>528</v>
      </c>
      <c r="B426" s="181" t="s">
        <v>411</v>
      </c>
      <c r="C426" s="181" t="s">
        <v>714</v>
      </c>
      <c r="D426" s="174" t="s">
        <v>53</v>
      </c>
      <c r="E426" s="174" t="s">
        <v>29</v>
      </c>
      <c r="F426" s="192" t="s">
        <v>29</v>
      </c>
      <c r="G426" s="192" t="s">
        <v>177</v>
      </c>
      <c r="H426" s="191" t="s">
        <v>823</v>
      </c>
      <c r="I426" s="190">
        <v>44406</v>
      </c>
      <c r="J426" s="190">
        <v>44413</v>
      </c>
      <c r="K426" s="190">
        <v>44425</v>
      </c>
      <c r="L426" s="206" t="str">
        <f t="shared" si="11"/>
        <v>Completo</v>
      </c>
      <c r="M426" s="220"/>
      <c r="N426" s="224"/>
      <c r="O426" s="224"/>
    </row>
    <row r="427" spans="1:15">
      <c r="A427" s="141" t="s">
        <v>528</v>
      </c>
      <c r="B427" s="141" t="s">
        <v>411</v>
      </c>
      <c r="C427" s="141" t="s">
        <v>714</v>
      </c>
      <c r="D427" s="52" t="s">
        <v>53</v>
      </c>
      <c r="E427" s="52" t="s">
        <v>29</v>
      </c>
      <c r="F427" s="195" t="s">
        <v>29</v>
      </c>
      <c r="G427" s="195"/>
      <c r="H427" s="194"/>
      <c r="I427" s="48"/>
      <c r="J427" s="48"/>
      <c r="K427" s="48"/>
      <c r="L427" s="207" t="str">
        <f t="shared" si="11"/>
        <v/>
      </c>
      <c r="M427" s="221"/>
      <c r="N427" s="225"/>
      <c r="O427" s="225"/>
    </row>
    <row r="428" spans="1:15">
      <c r="A428" s="83" t="s">
        <v>529</v>
      </c>
      <c r="B428" s="83" t="s">
        <v>411</v>
      </c>
      <c r="C428" s="83" t="s">
        <v>715</v>
      </c>
      <c r="D428" s="47" t="s">
        <v>31</v>
      </c>
      <c r="E428" s="47" t="s">
        <v>29</v>
      </c>
      <c r="F428" s="192" t="s">
        <v>29</v>
      </c>
      <c r="G428" s="47" t="s">
        <v>900</v>
      </c>
      <c r="H428" s="46">
        <v>127</v>
      </c>
      <c r="I428" s="45">
        <v>44383</v>
      </c>
      <c r="J428" s="45">
        <v>44389</v>
      </c>
      <c r="K428" s="45">
        <v>44420</v>
      </c>
      <c r="L428" s="206" t="str">
        <f>IF(I428+14&gt;DATEVALUE("30/07/2021"),"Completo","")</f>
        <v/>
      </c>
      <c r="M428" s="230">
        <v>3</v>
      </c>
      <c r="N428" s="224"/>
      <c r="O428" s="224" t="s">
        <v>755</v>
      </c>
    </row>
    <row r="429" spans="1:15">
      <c r="A429" s="83" t="s">
        <v>529</v>
      </c>
      <c r="B429" s="83" t="s">
        <v>411</v>
      </c>
      <c r="C429" s="83" t="s">
        <v>715</v>
      </c>
      <c r="D429" s="47" t="s">
        <v>31</v>
      </c>
      <c r="E429" s="47" t="s">
        <v>29</v>
      </c>
      <c r="F429" s="192" t="s">
        <v>29</v>
      </c>
      <c r="G429" s="192" t="s">
        <v>931</v>
      </c>
      <c r="H429" s="191">
        <v>128</v>
      </c>
      <c r="I429" s="45">
        <v>44390</v>
      </c>
      <c r="J429" s="45">
        <v>44396</v>
      </c>
      <c r="K429" s="45">
        <v>44427</v>
      </c>
      <c r="L429" s="206" t="str">
        <f>IF(I429+14&gt;DATEVALUE("30/07/2021"),"Completo","")</f>
        <v/>
      </c>
      <c r="M429" s="220"/>
      <c r="N429" s="224"/>
      <c r="O429" s="224"/>
    </row>
    <row r="430" spans="1:15">
      <c r="A430" s="83" t="s">
        <v>529</v>
      </c>
      <c r="B430" s="83" t="s">
        <v>411</v>
      </c>
      <c r="C430" s="83" t="s">
        <v>715</v>
      </c>
      <c r="D430" s="47" t="s">
        <v>31</v>
      </c>
      <c r="E430" s="47" t="s">
        <v>29</v>
      </c>
      <c r="F430" s="192" t="s">
        <v>29</v>
      </c>
      <c r="G430" s="189" t="s">
        <v>967</v>
      </c>
      <c r="H430" s="191">
        <v>130</v>
      </c>
      <c r="I430" s="28">
        <v>44404</v>
      </c>
      <c r="J430" s="28">
        <v>44410</v>
      </c>
      <c r="K430" s="28">
        <v>44440</v>
      </c>
      <c r="L430" s="206" t="str">
        <f>IF(I430+14&gt;DATEVALUE("30/07/2021"),"Completo","")</f>
        <v>Completo</v>
      </c>
      <c r="M430" s="220"/>
      <c r="N430" s="224"/>
      <c r="O430" s="224"/>
    </row>
    <row r="431" spans="1:15">
      <c r="A431" s="83" t="s">
        <v>529</v>
      </c>
      <c r="B431" s="83" t="s">
        <v>411</v>
      </c>
      <c r="C431" s="181" t="s">
        <v>715</v>
      </c>
      <c r="D431" s="47" t="s">
        <v>31</v>
      </c>
      <c r="E431" s="47" t="s">
        <v>29</v>
      </c>
      <c r="F431" s="192" t="s">
        <v>29</v>
      </c>
      <c r="G431" s="47"/>
      <c r="H431" s="46"/>
      <c r="I431" s="45"/>
      <c r="J431" s="45"/>
      <c r="K431" s="45"/>
      <c r="L431" s="206" t="str">
        <f>IF(I431+14&gt;DATEVALUE("30/07/2021"),"Completo","")</f>
        <v/>
      </c>
      <c r="M431" s="220"/>
      <c r="N431" s="224"/>
      <c r="O431" s="224"/>
    </row>
    <row r="432" spans="1:15">
      <c r="A432" s="141" t="s">
        <v>529</v>
      </c>
      <c r="B432" s="141" t="s">
        <v>411</v>
      </c>
      <c r="C432" s="141" t="s">
        <v>715</v>
      </c>
      <c r="D432" s="52" t="s">
        <v>31</v>
      </c>
      <c r="E432" s="52" t="s">
        <v>29</v>
      </c>
      <c r="F432" s="195" t="s">
        <v>29</v>
      </c>
      <c r="G432" s="52"/>
      <c r="H432" s="51"/>
      <c r="I432" s="48"/>
      <c r="J432" s="48"/>
      <c r="K432" s="48"/>
      <c r="L432" s="207" t="str">
        <f>IF(I432+14&gt;DATEVALUE("30/07/2021"),"Completo","")</f>
        <v/>
      </c>
      <c r="M432" s="221"/>
      <c r="N432" s="225"/>
      <c r="O432" s="225"/>
    </row>
    <row r="433" spans="1:15">
      <c r="A433" s="118" t="s">
        <v>530</v>
      </c>
      <c r="B433" s="118" t="s">
        <v>411</v>
      </c>
      <c r="C433" s="181" t="s">
        <v>32</v>
      </c>
      <c r="D433" s="47" t="s">
        <v>16</v>
      </c>
      <c r="E433" s="47" t="s">
        <v>29</v>
      </c>
      <c r="F433" s="192" t="s">
        <v>29</v>
      </c>
      <c r="G433" s="192" t="s">
        <v>185</v>
      </c>
      <c r="H433" s="191" t="s">
        <v>673</v>
      </c>
      <c r="I433" s="45">
        <v>44379</v>
      </c>
      <c r="J433" s="45">
        <v>44389</v>
      </c>
      <c r="K433" s="45">
        <v>44408</v>
      </c>
      <c r="L433" s="206" t="str">
        <f t="shared" si="11"/>
        <v/>
      </c>
      <c r="M433" s="230">
        <v>1</v>
      </c>
      <c r="N433" s="224"/>
      <c r="O433" s="224" t="s">
        <v>754</v>
      </c>
    </row>
    <row r="434" spans="1:15">
      <c r="A434" s="83" t="s">
        <v>530</v>
      </c>
      <c r="B434" s="83" t="s">
        <v>411</v>
      </c>
      <c r="C434" s="181" t="s">
        <v>32</v>
      </c>
      <c r="D434" s="47" t="s">
        <v>16</v>
      </c>
      <c r="E434" s="47" t="s">
        <v>29</v>
      </c>
      <c r="F434" s="192" t="s">
        <v>29</v>
      </c>
      <c r="G434" s="192" t="s">
        <v>184</v>
      </c>
      <c r="H434" s="191" t="s">
        <v>814</v>
      </c>
      <c r="I434" s="45">
        <v>44390</v>
      </c>
      <c r="J434" s="45">
        <v>44399</v>
      </c>
      <c r="K434" s="45">
        <v>44415</v>
      </c>
      <c r="L434" s="206" t="str">
        <f t="shared" si="11"/>
        <v/>
      </c>
      <c r="M434" s="220"/>
      <c r="N434" s="224"/>
      <c r="O434" s="224"/>
    </row>
    <row r="435" spans="1:15">
      <c r="A435" s="83" t="s">
        <v>530</v>
      </c>
      <c r="B435" s="83" t="s">
        <v>411</v>
      </c>
      <c r="C435" s="181" t="s">
        <v>32</v>
      </c>
      <c r="D435" s="47" t="s">
        <v>16</v>
      </c>
      <c r="E435" s="47" t="s">
        <v>29</v>
      </c>
      <c r="F435" s="192" t="s">
        <v>29</v>
      </c>
      <c r="G435" s="189" t="s">
        <v>186</v>
      </c>
      <c r="H435" s="191" t="s">
        <v>816</v>
      </c>
      <c r="I435" s="28">
        <v>44397</v>
      </c>
      <c r="J435" s="28">
        <v>44403</v>
      </c>
      <c r="K435" s="28">
        <v>44422</v>
      </c>
      <c r="L435" s="206" t="str">
        <f t="shared" si="11"/>
        <v/>
      </c>
      <c r="M435" s="220"/>
      <c r="N435" s="224"/>
      <c r="O435" s="224"/>
    </row>
    <row r="436" spans="1:15">
      <c r="A436" s="83" t="s">
        <v>530</v>
      </c>
      <c r="B436" s="83" t="s">
        <v>411</v>
      </c>
      <c r="C436" s="181" t="s">
        <v>32</v>
      </c>
      <c r="D436" s="174" t="s">
        <v>16</v>
      </c>
      <c r="E436" s="174" t="s">
        <v>29</v>
      </c>
      <c r="F436" s="192" t="s">
        <v>29</v>
      </c>
      <c r="G436" s="192" t="s">
        <v>187</v>
      </c>
      <c r="H436" s="191" t="s">
        <v>817</v>
      </c>
      <c r="I436" s="172">
        <v>44404</v>
      </c>
      <c r="J436" s="172">
        <v>44411</v>
      </c>
      <c r="K436" s="172">
        <v>44429</v>
      </c>
      <c r="L436" s="206" t="str">
        <f t="shared" si="11"/>
        <v>Completo</v>
      </c>
      <c r="M436" s="220"/>
      <c r="N436" s="224"/>
      <c r="O436" s="224"/>
    </row>
    <row r="437" spans="1:15">
      <c r="A437" s="182" t="s">
        <v>530</v>
      </c>
      <c r="B437" s="182" t="s">
        <v>411</v>
      </c>
      <c r="C437" s="182" t="s">
        <v>32</v>
      </c>
      <c r="D437" s="179" t="s">
        <v>16</v>
      </c>
      <c r="E437" s="179" t="s">
        <v>29</v>
      </c>
      <c r="F437" s="195" t="s">
        <v>29</v>
      </c>
      <c r="G437" s="177"/>
      <c r="H437" s="178"/>
      <c r="I437" s="180"/>
      <c r="J437" s="180"/>
      <c r="K437" s="180"/>
      <c r="L437" s="207" t="str">
        <f t="shared" si="11"/>
        <v/>
      </c>
      <c r="M437" s="221"/>
      <c r="N437" s="225"/>
      <c r="O437" s="225"/>
    </row>
    <row r="438" spans="1:15">
      <c r="A438" s="118" t="s">
        <v>680</v>
      </c>
      <c r="B438" s="118" t="s">
        <v>411</v>
      </c>
      <c r="C438" s="174" t="s">
        <v>33</v>
      </c>
      <c r="D438" s="47" t="s">
        <v>33</v>
      </c>
      <c r="E438" s="47" t="s">
        <v>29</v>
      </c>
      <c r="F438" s="192" t="s">
        <v>29</v>
      </c>
      <c r="G438" s="192" t="s">
        <v>111</v>
      </c>
      <c r="H438" s="191" t="s">
        <v>655</v>
      </c>
      <c r="I438" s="45">
        <v>44384</v>
      </c>
      <c r="J438" s="45">
        <v>44386</v>
      </c>
      <c r="K438" s="45">
        <v>44401</v>
      </c>
      <c r="L438" s="206" t="str">
        <f t="shared" si="11"/>
        <v/>
      </c>
      <c r="M438" s="230">
        <v>1</v>
      </c>
      <c r="N438" s="224"/>
      <c r="O438" s="224" t="s">
        <v>754</v>
      </c>
    </row>
    <row r="439" spans="1:15">
      <c r="A439" s="197" t="s">
        <v>680</v>
      </c>
      <c r="B439" s="83" t="s">
        <v>411</v>
      </c>
      <c r="C439" s="174" t="s">
        <v>33</v>
      </c>
      <c r="D439" s="47" t="s">
        <v>33</v>
      </c>
      <c r="E439" s="47" t="s">
        <v>29</v>
      </c>
      <c r="F439" s="192" t="s">
        <v>29</v>
      </c>
      <c r="G439" s="189" t="s">
        <v>185</v>
      </c>
      <c r="H439" s="191" t="s">
        <v>673</v>
      </c>
      <c r="I439" s="28">
        <v>44391</v>
      </c>
      <c r="J439" s="28">
        <v>44393</v>
      </c>
      <c r="K439" s="28">
        <v>44408</v>
      </c>
      <c r="L439" s="206" t="str">
        <f t="shared" si="11"/>
        <v/>
      </c>
      <c r="M439" s="220"/>
      <c r="N439" s="224"/>
      <c r="O439" s="224"/>
    </row>
    <row r="440" spans="1:15">
      <c r="A440" s="197" t="s">
        <v>680</v>
      </c>
      <c r="B440" s="83" t="s">
        <v>411</v>
      </c>
      <c r="C440" s="174" t="s">
        <v>33</v>
      </c>
      <c r="D440" s="47" t="s">
        <v>33</v>
      </c>
      <c r="E440" s="47" t="s">
        <v>29</v>
      </c>
      <c r="F440" s="192" t="s">
        <v>29</v>
      </c>
      <c r="G440" s="189" t="s">
        <v>184</v>
      </c>
      <c r="H440" s="191" t="s">
        <v>814</v>
      </c>
      <c r="I440" s="187">
        <v>44397</v>
      </c>
      <c r="J440" s="187">
        <v>44401</v>
      </c>
      <c r="K440" s="187">
        <v>44417</v>
      </c>
      <c r="L440" s="206" t="str">
        <f t="shared" si="11"/>
        <v/>
      </c>
      <c r="M440" s="220"/>
      <c r="N440" s="224"/>
      <c r="O440" s="224"/>
    </row>
    <row r="441" spans="1:15">
      <c r="A441" s="197" t="s">
        <v>680</v>
      </c>
      <c r="B441" s="83" t="s">
        <v>411</v>
      </c>
      <c r="C441" s="174" t="s">
        <v>33</v>
      </c>
      <c r="D441" s="47" t="s">
        <v>33</v>
      </c>
      <c r="E441" s="47" t="s">
        <v>29</v>
      </c>
      <c r="F441" s="192" t="s">
        <v>29</v>
      </c>
      <c r="G441" s="192" t="s">
        <v>177</v>
      </c>
      <c r="H441" s="46" t="s">
        <v>816</v>
      </c>
      <c r="I441" s="45">
        <v>44404</v>
      </c>
      <c r="J441" s="45">
        <v>44408</v>
      </c>
      <c r="K441" s="45">
        <v>44424</v>
      </c>
      <c r="L441" s="206" t="str">
        <f t="shared" si="11"/>
        <v>Completo</v>
      </c>
      <c r="M441" s="220"/>
      <c r="N441" s="224"/>
      <c r="O441" s="224"/>
    </row>
    <row r="442" spans="1:15">
      <c r="A442" s="141" t="s">
        <v>680</v>
      </c>
      <c r="B442" s="141" t="s">
        <v>411</v>
      </c>
      <c r="C442" s="179" t="s">
        <v>33</v>
      </c>
      <c r="D442" s="52" t="s">
        <v>33</v>
      </c>
      <c r="E442" s="52" t="s">
        <v>29</v>
      </c>
      <c r="F442" s="195" t="s">
        <v>29</v>
      </c>
      <c r="G442" s="52"/>
      <c r="H442" s="51"/>
      <c r="I442" s="48"/>
      <c r="J442" s="48"/>
      <c r="K442" s="48"/>
      <c r="L442" s="207" t="str">
        <f t="shared" si="11"/>
        <v/>
      </c>
      <c r="M442" s="221"/>
      <c r="N442" s="225"/>
      <c r="O442" s="225"/>
    </row>
    <row r="443" spans="1:15">
      <c r="A443" s="118" t="s">
        <v>532</v>
      </c>
      <c r="B443" s="118" t="s">
        <v>411</v>
      </c>
      <c r="C443" s="174" t="s">
        <v>34</v>
      </c>
      <c r="D443" s="47" t="s">
        <v>34</v>
      </c>
      <c r="E443" s="47" t="s">
        <v>29</v>
      </c>
      <c r="F443" s="192" t="s">
        <v>29</v>
      </c>
      <c r="G443" s="192" t="s">
        <v>1009</v>
      </c>
      <c r="H443" s="192" t="s">
        <v>1010</v>
      </c>
      <c r="I443" s="190">
        <v>44406</v>
      </c>
      <c r="J443" s="190">
        <v>44414</v>
      </c>
      <c r="K443" s="45">
        <v>44439</v>
      </c>
      <c r="L443" s="206" t="str">
        <f t="shared" ref="L443:L452" si="13">IF(I443+14&gt;DATEVALUE("30/07/2021"),"Completo","")</f>
        <v>Completo</v>
      </c>
      <c r="M443" s="230">
        <v>4</v>
      </c>
      <c r="N443" s="224"/>
      <c r="O443" s="224" t="s">
        <v>755</v>
      </c>
    </row>
    <row r="444" spans="1:15">
      <c r="A444" s="181" t="s">
        <v>532</v>
      </c>
      <c r="B444" s="181" t="s">
        <v>411</v>
      </c>
      <c r="C444" s="174" t="s">
        <v>34</v>
      </c>
      <c r="D444" s="174" t="s">
        <v>34</v>
      </c>
      <c r="E444" s="174" t="s">
        <v>29</v>
      </c>
      <c r="F444" s="192" t="s">
        <v>29</v>
      </c>
      <c r="I444" s="169"/>
      <c r="J444" s="169"/>
      <c r="K444" s="169"/>
      <c r="L444" s="206" t="str">
        <f t="shared" si="13"/>
        <v/>
      </c>
      <c r="M444" s="220"/>
      <c r="N444" s="224"/>
      <c r="O444" s="224"/>
    </row>
    <row r="445" spans="1:15">
      <c r="A445" s="83" t="s">
        <v>532</v>
      </c>
      <c r="B445" s="83" t="s">
        <v>411</v>
      </c>
      <c r="C445" s="174" t="s">
        <v>34</v>
      </c>
      <c r="D445" s="47" t="s">
        <v>34</v>
      </c>
      <c r="E445" s="47" t="s">
        <v>29</v>
      </c>
      <c r="F445" s="192" t="s">
        <v>29</v>
      </c>
      <c r="G445" s="192"/>
      <c r="H445" s="191"/>
      <c r="I445" s="45"/>
      <c r="J445" s="45"/>
      <c r="K445" s="45"/>
      <c r="L445" s="206" t="str">
        <f t="shared" si="13"/>
        <v/>
      </c>
      <c r="M445" s="220"/>
      <c r="N445" s="224"/>
      <c r="O445" s="224"/>
    </row>
    <row r="446" spans="1:15">
      <c r="A446" s="83" t="s">
        <v>532</v>
      </c>
      <c r="B446" s="83" t="s">
        <v>411</v>
      </c>
      <c r="C446" s="174" t="s">
        <v>34</v>
      </c>
      <c r="D446" s="47" t="s">
        <v>34</v>
      </c>
      <c r="E446" s="47" t="s">
        <v>29</v>
      </c>
      <c r="F446" s="192" t="s">
        <v>29</v>
      </c>
      <c r="G446" s="47"/>
      <c r="H446" s="46"/>
      <c r="I446" s="45"/>
      <c r="J446" s="45"/>
      <c r="K446" s="45"/>
      <c r="L446" s="206" t="str">
        <f t="shared" si="13"/>
        <v/>
      </c>
      <c r="M446" s="220"/>
      <c r="N446" s="224"/>
      <c r="O446" s="224"/>
    </row>
    <row r="447" spans="1:15">
      <c r="A447" s="141" t="s">
        <v>532</v>
      </c>
      <c r="B447" s="141" t="s">
        <v>411</v>
      </c>
      <c r="C447" s="179" t="s">
        <v>34</v>
      </c>
      <c r="D447" s="52" t="s">
        <v>34</v>
      </c>
      <c r="E447" s="52" t="s">
        <v>29</v>
      </c>
      <c r="F447" s="195" t="s">
        <v>29</v>
      </c>
      <c r="G447" s="52"/>
      <c r="H447" s="51"/>
      <c r="I447" s="48"/>
      <c r="J447" s="48"/>
      <c r="K447" s="48"/>
      <c r="L447" s="207" t="str">
        <f t="shared" si="13"/>
        <v/>
      </c>
      <c r="M447" s="221"/>
      <c r="N447" s="225"/>
      <c r="O447" s="225"/>
    </row>
    <row r="448" spans="1:15">
      <c r="A448" s="118" t="s">
        <v>533</v>
      </c>
      <c r="B448" s="118" t="s">
        <v>411</v>
      </c>
      <c r="C448" s="174" t="s">
        <v>37</v>
      </c>
      <c r="D448" s="47" t="s">
        <v>37</v>
      </c>
      <c r="E448" s="47" t="s">
        <v>29</v>
      </c>
      <c r="F448" s="192" t="s">
        <v>29</v>
      </c>
      <c r="G448" s="47" t="s">
        <v>831</v>
      </c>
      <c r="H448" s="47" t="s">
        <v>832</v>
      </c>
      <c r="I448" s="28">
        <v>44386</v>
      </c>
      <c r="J448" s="28">
        <v>44394</v>
      </c>
      <c r="K448" s="28">
        <v>44432</v>
      </c>
      <c r="L448" s="206" t="str">
        <f t="shared" si="13"/>
        <v/>
      </c>
      <c r="M448" s="230">
        <v>1</v>
      </c>
      <c r="N448" s="224"/>
      <c r="O448" s="224" t="s">
        <v>755</v>
      </c>
    </row>
    <row r="449" spans="1:15">
      <c r="A449" s="83" t="s">
        <v>533</v>
      </c>
      <c r="B449" s="83" t="s">
        <v>411</v>
      </c>
      <c r="C449" s="174" t="s">
        <v>37</v>
      </c>
      <c r="D449" s="47" t="s">
        <v>37</v>
      </c>
      <c r="E449" s="47" t="s">
        <v>29</v>
      </c>
      <c r="F449" s="192" t="s">
        <v>29</v>
      </c>
      <c r="G449" s="47" t="s">
        <v>697</v>
      </c>
      <c r="H449" s="47" t="s">
        <v>833</v>
      </c>
      <c r="I449" s="45">
        <v>44400</v>
      </c>
      <c r="J449" s="45">
        <v>44407</v>
      </c>
      <c r="K449" s="45">
        <v>44444</v>
      </c>
      <c r="L449" s="206" t="str">
        <f t="shared" si="13"/>
        <v>Completo</v>
      </c>
      <c r="M449" s="220"/>
      <c r="N449" s="224"/>
      <c r="O449" s="224"/>
    </row>
    <row r="450" spans="1:15">
      <c r="A450" s="83" t="s">
        <v>533</v>
      </c>
      <c r="B450" s="83" t="s">
        <v>411</v>
      </c>
      <c r="C450" s="174" t="s">
        <v>37</v>
      </c>
      <c r="D450" s="47" t="s">
        <v>37</v>
      </c>
      <c r="E450" s="47" t="s">
        <v>29</v>
      </c>
      <c r="F450" s="192" t="s">
        <v>29</v>
      </c>
      <c r="G450" s="47"/>
      <c r="H450" s="46"/>
      <c r="I450" s="45"/>
      <c r="J450" s="45"/>
      <c r="K450" s="45"/>
      <c r="L450" s="206" t="str">
        <f t="shared" si="13"/>
        <v/>
      </c>
      <c r="M450" s="220"/>
      <c r="N450" s="224"/>
      <c r="O450" s="224"/>
    </row>
    <row r="451" spans="1:15">
      <c r="A451" s="83" t="s">
        <v>533</v>
      </c>
      <c r="B451" s="83" t="s">
        <v>411</v>
      </c>
      <c r="C451" s="174" t="s">
        <v>37</v>
      </c>
      <c r="D451" s="47" t="s">
        <v>37</v>
      </c>
      <c r="E451" s="47" t="s">
        <v>29</v>
      </c>
      <c r="F451" s="192" t="s">
        <v>29</v>
      </c>
      <c r="G451" s="47"/>
      <c r="H451" s="46"/>
      <c r="I451" s="45"/>
      <c r="J451" s="45"/>
      <c r="K451" s="45"/>
      <c r="L451" s="206" t="str">
        <f t="shared" si="13"/>
        <v/>
      </c>
      <c r="M451" s="220"/>
      <c r="N451" s="224"/>
      <c r="O451" s="224"/>
    </row>
    <row r="452" spans="1:15">
      <c r="A452" s="182" t="s">
        <v>533</v>
      </c>
      <c r="B452" s="182" t="s">
        <v>411</v>
      </c>
      <c r="C452" s="179" t="s">
        <v>37</v>
      </c>
      <c r="D452" s="179" t="s">
        <v>37</v>
      </c>
      <c r="E452" s="179" t="s">
        <v>29</v>
      </c>
      <c r="F452" s="195" t="s">
        <v>29</v>
      </c>
      <c r="G452" s="179"/>
      <c r="H452" s="178"/>
      <c r="I452" s="175"/>
      <c r="J452" s="175"/>
      <c r="K452" s="175"/>
      <c r="L452" s="207" t="str">
        <f t="shared" si="13"/>
        <v/>
      </c>
      <c r="M452" s="221"/>
      <c r="N452" s="225"/>
      <c r="O452" s="225"/>
    </row>
    <row r="453" spans="1:15">
      <c r="A453" s="83" t="s">
        <v>534</v>
      </c>
      <c r="B453" s="83" t="s">
        <v>411</v>
      </c>
      <c r="C453" s="174" t="s">
        <v>35</v>
      </c>
      <c r="D453" s="47" t="s">
        <v>35</v>
      </c>
      <c r="E453" s="47" t="s">
        <v>29</v>
      </c>
      <c r="F453" s="192" t="s">
        <v>29</v>
      </c>
      <c r="G453" s="192" t="s">
        <v>203</v>
      </c>
      <c r="H453" s="191" t="s">
        <v>835</v>
      </c>
      <c r="I453" s="45">
        <v>44378</v>
      </c>
      <c r="J453" s="45">
        <v>44385</v>
      </c>
      <c r="K453" s="45">
        <v>44395</v>
      </c>
      <c r="L453" s="206" t="str">
        <f t="shared" si="11"/>
        <v/>
      </c>
      <c r="M453" s="230">
        <v>1</v>
      </c>
      <c r="N453" s="224"/>
      <c r="O453" s="224" t="s">
        <v>754</v>
      </c>
    </row>
    <row r="454" spans="1:15">
      <c r="A454" s="83" t="s">
        <v>534</v>
      </c>
      <c r="B454" s="83" t="s">
        <v>411</v>
      </c>
      <c r="C454" s="174" t="s">
        <v>35</v>
      </c>
      <c r="D454" s="47" t="s">
        <v>35</v>
      </c>
      <c r="E454" s="47" t="s">
        <v>29</v>
      </c>
      <c r="F454" s="192" t="s">
        <v>29</v>
      </c>
      <c r="G454" s="189" t="s">
        <v>836</v>
      </c>
      <c r="H454" s="191" t="s">
        <v>837</v>
      </c>
      <c r="I454" s="28">
        <v>44385</v>
      </c>
      <c r="J454" s="28">
        <v>44392</v>
      </c>
      <c r="K454" s="28">
        <v>44402</v>
      </c>
      <c r="L454" s="206" t="str">
        <f t="shared" si="11"/>
        <v/>
      </c>
      <c r="M454" s="220"/>
      <c r="N454" s="224"/>
      <c r="O454" s="224"/>
    </row>
    <row r="455" spans="1:15">
      <c r="A455" s="83" t="s">
        <v>534</v>
      </c>
      <c r="B455" s="83" t="s">
        <v>411</v>
      </c>
      <c r="C455" s="174" t="s">
        <v>35</v>
      </c>
      <c r="D455" s="47" t="s">
        <v>35</v>
      </c>
      <c r="E455" s="47" t="s">
        <v>29</v>
      </c>
      <c r="F455" s="192" t="s">
        <v>29</v>
      </c>
      <c r="G455" s="189" t="s">
        <v>838</v>
      </c>
      <c r="H455" s="191" t="s">
        <v>839</v>
      </c>
      <c r="I455" s="28">
        <v>44392</v>
      </c>
      <c r="J455" s="28">
        <v>44399</v>
      </c>
      <c r="K455" s="28">
        <v>44409</v>
      </c>
      <c r="L455" s="206" t="str">
        <f t="shared" si="11"/>
        <v/>
      </c>
      <c r="M455" s="220"/>
      <c r="N455" s="224"/>
      <c r="O455" s="224"/>
    </row>
    <row r="456" spans="1:15">
      <c r="A456" s="83" t="s">
        <v>534</v>
      </c>
      <c r="B456" s="83" t="s">
        <v>411</v>
      </c>
      <c r="C456" s="174" t="s">
        <v>35</v>
      </c>
      <c r="D456" s="47" t="s">
        <v>35</v>
      </c>
      <c r="E456" s="47" t="s">
        <v>29</v>
      </c>
      <c r="F456" s="192" t="s">
        <v>29</v>
      </c>
      <c r="G456" s="189" t="s">
        <v>840</v>
      </c>
      <c r="H456" s="191" t="s">
        <v>841</v>
      </c>
      <c r="I456" s="28">
        <v>44399</v>
      </c>
      <c r="J456" s="28">
        <v>44406</v>
      </c>
      <c r="K456" s="28">
        <v>44416</v>
      </c>
      <c r="L456" s="206" t="str">
        <f t="shared" si="11"/>
        <v/>
      </c>
      <c r="M456" s="220"/>
      <c r="N456" s="224"/>
      <c r="O456" s="224"/>
    </row>
    <row r="457" spans="1:15">
      <c r="A457" s="141" t="s">
        <v>534</v>
      </c>
      <c r="B457" s="141" t="s">
        <v>411</v>
      </c>
      <c r="C457" s="179" t="s">
        <v>35</v>
      </c>
      <c r="D457" s="52" t="s">
        <v>35</v>
      </c>
      <c r="E457" s="52" t="s">
        <v>29</v>
      </c>
      <c r="F457" s="195" t="s">
        <v>29</v>
      </c>
      <c r="G457" s="177" t="s">
        <v>842</v>
      </c>
      <c r="H457" s="194" t="s">
        <v>843</v>
      </c>
      <c r="I457" s="53">
        <v>44406</v>
      </c>
      <c r="J457" s="53">
        <v>44413</v>
      </c>
      <c r="K457" s="53">
        <v>44423</v>
      </c>
      <c r="L457" s="207" t="str">
        <f t="shared" si="11"/>
        <v>Completo</v>
      </c>
      <c r="M457" s="221"/>
      <c r="N457" s="225"/>
      <c r="O457" s="225"/>
    </row>
    <row r="458" spans="1:15">
      <c r="A458" s="83" t="s">
        <v>535</v>
      </c>
      <c r="B458" s="83" t="s">
        <v>411</v>
      </c>
      <c r="C458" s="174" t="s">
        <v>36</v>
      </c>
      <c r="D458" s="47" t="s">
        <v>36</v>
      </c>
      <c r="E458" s="47" t="s">
        <v>29</v>
      </c>
      <c r="F458" s="192" t="s">
        <v>29</v>
      </c>
      <c r="G458" s="201" t="s">
        <v>840</v>
      </c>
      <c r="H458" s="201" t="s">
        <v>845</v>
      </c>
      <c r="I458" s="45">
        <v>44385</v>
      </c>
      <c r="J458" s="45">
        <v>44392</v>
      </c>
      <c r="K458" s="45">
        <v>44405</v>
      </c>
      <c r="L458" s="206" t="str">
        <f>IF(I458+14&gt;DATEVALUE("30/07/2021"),"Completo","")</f>
        <v/>
      </c>
      <c r="M458" s="230">
        <v>1</v>
      </c>
      <c r="N458" s="224"/>
      <c r="O458" s="224" t="s">
        <v>755</v>
      </c>
    </row>
    <row r="459" spans="1:15">
      <c r="A459" s="83" t="s">
        <v>535</v>
      </c>
      <c r="B459" s="83" t="s">
        <v>411</v>
      </c>
      <c r="C459" s="174" t="s">
        <v>36</v>
      </c>
      <c r="D459" s="47" t="s">
        <v>36</v>
      </c>
      <c r="E459" s="47" t="s">
        <v>29</v>
      </c>
      <c r="F459" s="192" t="s">
        <v>29</v>
      </c>
      <c r="G459" s="192" t="s">
        <v>324</v>
      </c>
      <c r="H459" s="191" t="s">
        <v>844</v>
      </c>
      <c r="I459" s="45">
        <v>44402</v>
      </c>
      <c r="J459" s="45">
        <v>44406</v>
      </c>
      <c r="K459" s="45">
        <v>44421</v>
      </c>
      <c r="L459" s="206" t="str">
        <f>IF(I459+14&gt;DATEVALUE("30/07/2021"),"Completo","")</f>
        <v>Completo</v>
      </c>
      <c r="M459" s="220"/>
      <c r="N459" s="224"/>
      <c r="O459" s="224"/>
    </row>
    <row r="460" spans="1:15">
      <c r="A460" s="83" t="s">
        <v>535</v>
      </c>
      <c r="B460" s="83" t="s">
        <v>411</v>
      </c>
      <c r="C460" s="174" t="s">
        <v>36</v>
      </c>
      <c r="D460" s="47" t="s">
        <v>36</v>
      </c>
      <c r="E460" s="47" t="s">
        <v>29</v>
      </c>
      <c r="F460" s="192" t="s">
        <v>29</v>
      </c>
      <c r="G460" s="47"/>
      <c r="H460" s="46"/>
      <c r="I460" s="45"/>
      <c r="J460" s="45"/>
      <c r="K460" s="45"/>
      <c r="L460" s="206" t="str">
        <f>IF(I460+14&gt;DATEVALUE("30/07/2021"),"Completo","")</f>
        <v/>
      </c>
      <c r="M460" s="220"/>
      <c r="N460" s="224"/>
      <c r="O460" s="224"/>
    </row>
    <row r="461" spans="1:15">
      <c r="A461" s="83" t="s">
        <v>535</v>
      </c>
      <c r="B461" s="83" t="s">
        <v>411</v>
      </c>
      <c r="C461" s="174" t="s">
        <v>36</v>
      </c>
      <c r="D461" s="47" t="s">
        <v>36</v>
      </c>
      <c r="E461" s="47" t="s">
        <v>29</v>
      </c>
      <c r="F461" s="192" t="s">
        <v>29</v>
      </c>
      <c r="G461" s="47"/>
      <c r="H461" s="46"/>
      <c r="I461" s="45"/>
      <c r="J461" s="45"/>
      <c r="K461" s="45"/>
      <c r="L461" s="206" t="str">
        <f>IF(I461+14&gt;DATEVALUE("30/07/2021"),"Completo","")</f>
        <v/>
      </c>
      <c r="M461" s="220"/>
      <c r="N461" s="224"/>
      <c r="O461" s="224"/>
    </row>
    <row r="462" spans="1:15">
      <c r="A462" s="141" t="s">
        <v>535</v>
      </c>
      <c r="B462" s="141" t="s">
        <v>411</v>
      </c>
      <c r="C462" s="179" t="s">
        <v>36</v>
      </c>
      <c r="D462" s="52" t="s">
        <v>36</v>
      </c>
      <c r="E462" s="52" t="s">
        <v>29</v>
      </c>
      <c r="F462" s="195" t="s">
        <v>29</v>
      </c>
      <c r="G462" s="50"/>
      <c r="H462" s="51"/>
      <c r="I462" s="53"/>
      <c r="J462" s="53"/>
      <c r="K462" s="53"/>
      <c r="L462" s="207" t="str">
        <f>IF(I462+14&gt;DATEVALUE("30/07/2021"),"Completo","")</f>
        <v/>
      </c>
      <c r="M462" s="221"/>
      <c r="N462" s="225"/>
      <c r="O462" s="225"/>
    </row>
    <row r="463" spans="1:15">
      <c r="A463" s="104"/>
      <c r="B463" s="104"/>
      <c r="C463" s="104"/>
      <c r="D463" s="104"/>
      <c r="E463" s="47"/>
      <c r="F463" s="47"/>
      <c r="G463" s="47"/>
      <c r="H463" s="46"/>
      <c r="I463" s="45"/>
      <c r="J463" s="45"/>
      <c r="K463" s="45"/>
      <c r="L463" s="198"/>
      <c r="N463"/>
      <c r="O463"/>
    </row>
    <row r="464" spans="1:15">
      <c r="E464" s="47"/>
      <c r="F464" s="47"/>
      <c r="G464" s="47"/>
      <c r="H464" s="46"/>
      <c r="I464" s="45"/>
      <c r="J464" s="45"/>
      <c r="K464" s="45"/>
      <c r="L464" s="198"/>
      <c r="N464"/>
      <c r="O464"/>
    </row>
    <row r="465" spans="5:15">
      <c r="E465" s="47"/>
      <c r="F465" s="47"/>
      <c r="G465" s="47"/>
      <c r="H465" s="46"/>
      <c r="I465" s="45"/>
      <c r="J465" s="45"/>
      <c r="K465" s="45"/>
      <c r="L465" s="198"/>
      <c r="N465"/>
      <c r="O465"/>
    </row>
    <row r="466" spans="5:15">
      <c r="E466" s="47"/>
      <c r="F466" s="47"/>
      <c r="G466" s="44"/>
      <c r="H466" s="46"/>
      <c r="I466" s="28"/>
      <c r="J466" s="28"/>
      <c r="K466" s="28"/>
      <c r="L466" s="198"/>
      <c r="N466"/>
      <c r="O466"/>
    </row>
    <row r="467" spans="5:15">
      <c r="E467" s="47"/>
      <c r="F467" s="47"/>
      <c r="G467" s="47"/>
      <c r="H467" s="46"/>
      <c r="I467" s="45"/>
      <c r="J467" s="45"/>
      <c r="K467" s="45"/>
      <c r="L467" s="198"/>
      <c r="N467"/>
      <c r="O467"/>
    </row>
    <row r="468" spans="5:15">
      <c r="E468" s="47"/>
      <c r="F468" s="47"/>
      <c r="G468" s="47"/>
      <c r="H468" s="46"/>
      <c r="I468" s="45"/>
      <c r="J468" s="45"/>
      <c r="K468" s="45"/>
      <c r="L468" s="198"/>
      <c r="N468"/>
      <c r="O468"/>
    </row>
    <row r="469" spans="5:15">
      <c r="E469" s="47"/>
      <c r="F469" s="47"/>
      <c r="G469" s="44"/>
      <c r="H469" s="46"/>
      <c r="I469" s="28"/>
      <c r="J469" s="28"/>
      <c r="K469" s="28"/>
      <c r="L469" s="198"/>
      <c r="N469"/>
      <c r="O469"/>
    </row>
    <row r="470" spans="5:15">
      <c r="E470" s="47"/>
      <c r="F470" s="47"/>
      <c r="G470" s="47"/>
      <c r="H470" s="46"/>
      <c r="I470" s="45"/>
      <c r="J470" s="45"/>
      <c r="K470" s="45"/>
      <c r="L470" s="198"/>
      <c r="N470"/>
      <c r="O470"/>
    </row>
    <row r="471" spans="5:15">
      <c r="E471" s="47"/>
      <c r="F471" s="47"/>
      <c r="G471" s="47"/>
      <c r="H471" s="46"/>
      <c r="I471" s="45"/>
      <c r="J471" s="45"/>
      <c r="K471" s="45"/>
      <c r="L471" s="198"/>
      <c r="N471"/>
      <c r="O471"/>
    </row>
    <row r="472" spans="5:15">
      <c r="E472" s="47"/>
      <c r="F472" s="47"/>
      <c r="G472" s="47"/>
      <c r="H472" s="46"/>
      <c r="I472" s="45"/>
      <c r="J472" s="45"/>
      <c r="K472" s="45"/>
      <c r="L472" s="198"/>
      <c r="N472"/>
      <c r="O472"/>
    </row>
    <row r="473" spans="5:15">
      <c r="E473" s="47"/>
      <c r="F473" s="47"/>
      <c r="G473" s="47"/>
      <c r="H473" s="46"/>
      <c r="I473" s="45"/>
      <c r="J473" s="45"/>
      <c r="K473" s="45"/>
      <c r="L473" s="198"/>
      <c r="N473"/>
      <c r="O473"/>
    </row>
    <row r="474" spans="5:15" ht="15" hidden="1" customHeight="1">
      <c r="E474" s="47"/>
      <c r="F474" s="47"/>
      <c r="G474" s="44"/>
      <c r="H474" s="46"/>
      <c r="I474" s="28"/>
      <c r="J474" s="28"/>
      <c r="K474" s="28"/>
      <c r="L474" s="198"/>
      <c r="N474"/>
      <c r="O474"/>
    </row>
    <row r="475" spans="5:15" ht="15" hidden="1" customHeight="1">
      <c r="E475" s="47"/>
      <c r="F475" s="47"/>
      <c r="G475" s="47"/>
      <c r="H475" s="46"/>
      <c r="I475" s="45"/>
      <c r="J475" s="45"/>
      <c r="K475" s="45"/>
      <c r="L475" s="198"/>
      <c r="N475"/>
      <c r="O475"/>
    </row>
    <row r="476" spans="5:15" ht="15" hidden="1" customHeight="1">
      <c r="E476" s="47"/>
      <c r="F476" s="47"/>
      <c r="G476" s="47"/>
      <c r="H476" s="46"/>
      <c r="I476" s="45"/>
      <c r="J476" s="45"/>
      <c r="K476" s="45"/>
      <c r="L476" s="198"/>
      <c r="N476"/>
      <c r="O476"/>
    </row>
    <row r="477" spans="5:15">
      <c r="E477" s="47"/>
      <c r="F477" s="47"/>
      <c r="G477" s="47"/>
      <c r="H477" s="46"/>
      <c r="I477" s="45"/>
      <c r="J477" s="45"/>
      <c r="K477" s="45"/>
      <c r="L477" s="198"/>
      <c r="N477"/>
      <c r="O477"/>
    </row>
    <row r="478" spans="5:15">
      <c r="E478" s="47"/>
      <c r="F478" s="47"/>
      <c r="G478" s="44"/>
      <c r="H478" s="46"/>
      <c r="I478" s="28"/>
      <c r="J478" s="28"/>
      <c r="K478" s="28"/>
      <c r="L478" s="198"/>
      <c r="N478"/>
      <c r="O478"/>
    </row>
    <row r="479" spans="5:15">
      <c r="E479" s="47"/>
      <c r="F479" s="47"/>
      <c r="G479" s="47"/>
      <c r="H479" s="46"/>
      <c r="I479" s="45"/>
      <c r="J479" s="45"/>
      <c r="K479" s="45"/>
      <c r="L479" s="198"/>
      <c r="N479"/>
      <c r="O479"/>
    </row>
    <row r="480" spans="5:15">
      <c r="E480" s="47"/>
      <c r="F480" s="47"/>
      <c r="G480" s="47"/>
      <c r="H480" s="46"/>
      <c r="I480" s="45"/>
      <c r="J480" s="45"/>
      <c r="K480" s="45"/>
      <c r="L480" s="198"/>
      <c r="N480"/>
      <c r="O480"/>
    </row>
    <row r="481" spans="5:15">
      <c r="E481" s="47"/>
      <c r="F481" s="47"/>
      <c r="G481" s="44"/>
      <c r="H481" s="46"/>
      <c r="I481" s="28"/>
      <c r="J481" s="28"/>
      <c r="K481" s="28"/>
      <c r="L481" s="198"/>
      <c r="N481"/>
      <c r="O481"/>
    </row>
    <row r="482" spans="5:15">
      <c r="E482" s="47"/>
      <c r="F482" s="47"/>
      <c r="G482" s="47"/>
      <c r="H482" s="46"/>
      <c r="I482" s="45"/>
      <c r="J482" s="45"/>
      <c r="K482" s="45"/>
      <c r="L482" s="198"/>
      <c r="N482"/>
      <c r="O482"/>
    </row>
    <row r="483" spans="5:15">
      <c r="E483" s="47"/>
      <c r="F483" s="47"/>
      <c r="G483" s="47"/>
      <c r="H483" s="46"/>
      <c r="I483" s="45"/>
      <c r="J483" s="45"/>
      <c r="K483" s="45"/>
      <c r="L483" s="198"/>
      <c r="N483"/>
      <c r="O483"/>
    </row>
    <row r="484" spans="5:15">
      <c r="E484" s="47"/>
      <c r="F484" s="47"/>
      <c r="G484" s="47"/>
      <c r="H484" s="46"/>
      <c r="I484" s="45"/>
      <c r="J484" s="45"/>
      <c r="K484" s="45"/>
      <c r="L484" s="198"/>
      <c r="N484"/>
      <c r="O484"/>
    </row>
    <row r="485" spans="5:15">
      <c r="E485" s="47"/>
      <c r="F485" s="47"/>
      <c r="G485" s="44"/>
      <c r="H485" s="46"/>
      <c r="I485" s="28"/>
      <c r="J485" s="28"/>
      <c r="K485" s="28"/>
      <c r="L485" s="198"/>
      <c r="N485"/>
      <c r="O485"/>
    </row>
    <row r="486" spans="5:15" ht="15" hidden="1" customHeight="1">
      <c r="E486" s="47"/>
      <c r="F486" s="47"/>
      <c r="G486" s="47"/>
      <c r="H486" s="46"/>
      <c r="I486" s="45"/>
      <c r="J486" s="45"/>
      <c r="K486" s="45"/>
      <c r="L486" s="198"/>
      <c r="N486"/>
      <c r="O486"/>
    </row>
    <row r="487" spans="5:15" ht="15" hidden="1" customHeight="1">
      <c r="E487" s="47"/>
      <c r="F487" s="47"/>
      <c r="G487" s="47"/>
      <c r="H487" s="46"/>
      <c r="I487" s="45"/>
      <c r="J487" s="45"/>
      <c r="K487" s="45"/>
      <c r="L487" s="198"/>
      <c r="N487"/>
      <c r="O487"/>
    </row>
    <row r="488" spans="5:15" ht="15" hidden="1" customHeight="1">
      <c r="E488" s="47"/>
      <c r="F488" s="47"/>
      <c r="G488" s="47"/>
      <c r="H488" s="46"/>
      <c r="I488" s="45"/>
      <c r="J488" s="45"/>
      <c r="K488" s="45"/>
      <c r="L488" s="198"/>
      <c r="N488"/>
      <c r="O488"/>
    </row>
    <row r="489" spans="5:15">
      <c r="E489" s="47"/>
      <c r="F489" s="47"/>
      <c r="G489" s="44"/>
      <c r="H489" s="46"/>
      <c r="I489" s="28"/>
      <c r="J489" s="28"/>
      <c r="K489" s="28"/>
      <c r="L489" s="198"/>
      <c r="N489"/>
      <c r="O489"/>
    </row>
    <row r="490" spans="5:15">
      <c r="E490" s="47"/>
      <c r="F490" s="47"/>
      <c r="G490" s="47"/>
      <c r="H490" s="46"/>
      <c r="I490" s="45"/>
      <c r="J490" s="45"/>
      <c r="K490" s="45"/>
      <c r="L490" s="198"/>
      <c r="N490"/>
      <c r="O490"/>
    </row>
    <row r="491" spans="5:15">
      <c r="E491" s="47"/>
      <c r="F491" s="47"/>
      <c r="G491" s="47"/>
      <c r="H491" s="46"/>
      <c r="I491" s="45"/>
      <c r="J491" s="45"/>
      <c r="K491" s="45"/>
      <c r="L491" s="198"/>
      <c r="N491"/>
      <c r="O491"/>
    </row>
    <row r="492" spans="5:15">
      <c r="E492" s="47"/>
      <c r="F492" s="47"/>
      <c r="G492" s="44"/>
      <c r="H492" s="46"/>
      <c r="I492" s="28"/>
      <c r="J492" s="28"/>
      <c r="K492" s="28"/>
      <c r="L492" s="198"/>
      <c r="N492"/>
      <c r="O492"/>
    </row>
    <row r="493" spans="5:15">
      <c r="E493" s="47"/>
      <c r="F493" s="47"/>
      <c r="G493" s="47"/>
      <c r="H493" s="46"/>
      <c r="I493" s="45"/>
      <c r="J493" s="45"/>
      <c r="K493" s="45"/>
      <c r="L493" s="198"/>
      <c r="N493"/>
      <c r="O493"/>
    </row>
    <row r="494" spans="5:15">
      <c r="E494" s="47"/>
      <c r="F494" s="47"/>
      <c r="G494" s="47"/>
      <c r="H494" s="46"/>
      <c r="I494" s="45"/>
      <c r="J494" s="45"/>
      <c r="K494" s="45"/>
      <c r="L494" s="198"/>
      <c r="N494"/>
      <c r="O494"/>
    </row>
    <row r="495" spans="5:15">
      <c r="E495" s="47"/>
      <c r="F495" s="47"/>
      <c r="G495" s="47"/>
      <c r="H495" s="46"/>
      <c r="I495" s="45"/>
      <c r="J495" s="45"/>
      <c r="K495" s="45"/>
      <c r="L495" s="198"/>
      <c r="N495"/>
      <c r="O495"/>
    </row>
    <row r="496" spans="5:15">
      <c r="E496" s="47"/>
      <c r="F496" s="47"/>
      <c r="G496" s="47"/>
      <c r="H496" s="46"/>
      <c r="I496" s="45"/>
      <c r="J496" s="45"/>
      <c r="K496" s="45"/>
      <c r="L496" s="198"/>
      <c r="N496"/>
      <c r="O496"/>
    </row>
    <row r="497" spans="5:15">
      <c r="E497" s="47"/>
      <c r="F497" s="47"/>
      <c r="G497" s="44"/>
      <c r="H497" s="46"/>
      <c r="I497" s="28"/>
      <c r="J497" s="28"/>
      <c r="K497" s="28"/>
      <c r="L497" s="198"/>
      <c r="N497"/>
      <c r="O497"/>
    </row>
    <row r="498" spans="5:15" ht="15" hidden="1" customHeight="1">
      <c r="E498" s="47"/>
      <c r="F498" s="47"/>
      <c r="G498" s="47"/>
      <c r="H498" s="46"/>
      <c r="I498" s="45"/>
      <c r="J498" s="45"/>
      <c r="K498" s="45"/>
      <c r="L498" s="198"/>
      <c r="N498"/>
      <c r="O498"/>
    </row>
    <row r="499" spans="5:15" ht="15" hidden="1" customHeight="1">
      <c r="E499" s="47"/>
      <c r="F499" s="47"/>
      <c r="G499" s="47"/>
      <c r="H499" s="46"/>
      <c r="I499" s="45"/>
      <c r="J499" s="45"/>
      <c r="K499" s="45"/>
      <c r="L499" s="198"/>
      <c r="N499"/>
      <c r="O499"/>
    </row>
    <row r="500" spans="5:15" ht="15" hidden="1" customHeight="1">
      <c r="E500" s="47"/>
      <c r="F500" s="47"/>
      <c r="G500" s="47"/>
      <c r="H500" s="46"/>
      <c r="I500" s="45"/>
      <c r="J500" s="45"/>
      <c r="K500" s="45"/>
      <c r="L500" s="198"/>
      <c r="N500"/>
      <c r="O500"/>
    </row>
    <row r="501" spans="5:15">
      <c r="E501" s="47"/>
      <c r="F501" s="47"/>
      <c r="G501" s="44"/>
      <c r="H501" s="46"/>
      <c r="I501" s="28"/>
      <c r="J501" s="28"/>
      <c r="K501" s="28"/>
      <c r="L501" s="198"/>
      <c r="N501"/>
      <c r="O501"/>
    </row>
    <row r="502" spans="5:15">
      <c r="E502" s="47"/>
      <c r="F502" s="47"/>
      <c r="G502" s="47"/>
      <c r="H502" s="46"/>
      <c r="I502" s="45"/>
      <c r="J502" s="45"/>
      <c r="K502" s="45"/>
      <c r="L502" s="198"/>
      <c r="N502"/>
      <c r="O502"/>
    </row>
    <row r="503" spans="5:15">
      <c r="E503" s="47"/>
      <c r="F503" s="47"/>
      <c r="G503" s="47"/>
      <c r="H503" s="46"/>
      <c r="I503" s="45"/>
      <c r="J503" s="45"/>
      <c r="K503" s="45"/>
      <c r="L503" s="198"/>
      <c r="N503"/>
      <c r="O503"/>
    </row>
    <row r="504" spans="5:15">
      <c r="E504" s="47"/>
      <c r="F504" s="47"/>
      <c r="G504" s="44"/>
      <c r="H504" s="46"/>
      <c r="I504" s="28"/>
      <c r="J504" s="28"/>
      <c r="K504" s="28"/>
      <c r="L504" s="198"/>
      <c r="N504"/>
      <c r="O504"/>
    </row>
    <row r="505" spans="5:15">
      <c r="E505" s="47"/>
      <c r="F505" s="47"/>
      <c r="G505" s="47"/>
      <c r="H505" s="46"/>
      <c r="I505" s="45"/>
      <c r="J505" s="45"/>
      <c r="K505" s="45"/>
      <c r="L505" s="198"/>
      <c r="N505"/>
      <c r="O505"/>
    </row>
    <row r="506" spans="5:15">
      <c r="E506" s="47"/>
      <c r="F506" s="47"/>
      <c r="G506" s="47"/>
      <c r="H506" s="46"/>
      <c r="I506" s="45"/>
      <c r="J506" s="45"/>
      <c r="K506" s="45"/>
      <c r="L506" s="198"/>
      <c r="N506"/>
      <c r="O506"/>
    </row>
    <row r="507" spans="5:15">
      <c r="E507" s="47"/>
      <c r="F507" s="47"/>
      <c r="G507" s="47"/>
      <c r="H507" s="46"/>
      <c r="I507" s="45"/>
      <c r="J507" s="45"/>
      <c r="K507" s="45"/>
      <c r="L507" s="198"/>
      <c r="N507"/>
      <c r="O507"/>
    </row>
    <row r="508" spans="5:15">
      <c r="E508" s="47"/>
      <c r="F508" s="47"/>
      <c r="G508" s="47"/>
      <c r="H508" s="46"/>
      <c r="I508" s="45"/>
      <c r="J508" s="45"/>
      <c r="K508" s="45"/>
      <c r="L508" s="198"/>
      <c r="N508"/>
      <c r="O508"/>
    </row>
    <row r="509" spans="5:15">
      <c r="E509" s="47"/>
      <c r="F509" s="47"/>
      <c r="G509" s="44"/>
      <c r="H509" s="46"/>
      <c r="I509" s="28"/>
      <c r="J509" s="28"/>
      <c r="K509" s="28"/>
      <c r="L509" s="198"/>
      <c r="N509"/>
      <c r="O509"/>
    </row>
    <row r="510" spans="5:15" hidden="1">
      <c r="E510" s="47"/>
      <c r="F510" s="47"/>
      <c r="G510" s="47"/>
      <c r="H510" s="46"/>
      <c r="I510" s="45"/>
      <c r="J510" s="45"/>
      <c r="K510" s="45"/>
      <c r="L510" s="198"/>
      <c r="N510"/>
      <c r="O510"/>
    </row>
    <row r="511" spans="5:15" hidden="1">
      <c r="E511" s="47"/>
      <c r="F511" s="47"/>
      <c r="G511" s="47"/>
      <c r="H511" s="46"/>
      <c r="I511" s="45"/>
      <c r="J511" s="45"/>
      <c r="K511" s="45"/>
      <c r="L511" s="198"/>
      <c r="N511"/>
      <c r="O511"/>
    </row>
    <row r="512" spans="5:15" hidden="1">
      <c r="E512" s="47"/>
      <c r="F512" s="47"/>
      <c r="G512" s="47"/>
      <c r="H512" s="46"/>
      <c r="I512" s="45"/>
      <c r="J512" s="45"/>
      <c r="K512" s="45"/>
      <c r="L512" s="198"/>
      <c r="N512"/>
      <c r="O512"/>
    </row>
    <row r="513" spans="5:15">
      <c r="E513" s="47"/>
      <c r="F513" s="47"/>
      <c r="G513" s="44"/>
      <c r="H513" s="46"/>
      <c r="I513" s="28"/>
      <c r="J513" s="28"/>
      <c r="K513" s="28"/>
      <c r="L513" s="198"/>
      <c r="N513"/>
      <c r="O513"/>
    </row>
    <row r="514" spans="5:15">
      <c r="E514" s="47"/>
      <c r="F514" s="47"/>
      <c r="G514" s="47"/>
      <c r="H514" s="46"/>
      <c r="I514" s="45"/>
      <c r="J514" s="45"/>
      <c r="K514" s="45"/>
      <c r="L514" s="198"/>
      <c r="N514"/>
      <c r="O514"/>
    </row>
    <row r="515" spans="5:15">
      <c r="E515" s="47"/>
      <c r="F515" s="47"/>
      <c r="G515" s="47"/>
      <c r="H515" s="46"/>
      <c r="I515" s="45"/>
      <c r="J515" s="45"/>
      <c r="K515" s="45"/>
      <c r="L515" s="198"/>
      <c r="N515"/>
      <c r="O515"/>
    </row>
    <row r="516" spans="5:15">
      <c r="E516" s="47"/>
      <c r="F516" s="47"/>
      <c r="G516" s="44"/>
      <c r="H516" s="46"/>
      <c r="I516" s="28"/>
      <c r="J516" s="28"/>
      <c r="K516" s="28"/>
      <c r="L516" s="198"/>
      <c r="N516"/>
      <c r="O516"/>
    </row>
    <row r="517" spans="5:15">
      <c r="E517" s="47"/>
      <c r="F517" s="47"/>
      <c r="G517" s="47"/>
      <c r="H517" s="46"/>
      <c r="I517" s="45"/>
      <c r="J517" s="45"/>
      <c r="K517" s="45"/>
      <c r="L517" s="198"/>
      <c r="N517"/>
      <c r="O517"/>
    </row>
    <row r="518" spans="5:15">
      <c r="E518" s="47"/>
      <c r="F518" s="47"/>
      <c r="G518" s="47"/>
      <c r="H518" s="46"/>
      <c r="I518" s="45"/>
      <c r="J518" s="45"/>
      <c r="K518" s="45"/>
      <c r="L518" s="198"/>
      <c r="N518"/>
      <c r="O518"/>
    </row>
    <row r="519" spans="5:15">
      <c r="E519" s="47"/>
      <c r="F519" s="47"/>
      <c r="G519" s="47"/>
      <c r="H519" s="46"/>
      <c r="I519" s="45"/>
      <c r="J519" s="45"/>
      <c r="K519" s="45"/>
      <c r="L519" s="198"/>
      <c r="N519"/>
      <c r="O519"/>
    </row>
    <row r="520" spans="5:15">
      <c r="E520" s="47"/>
      <c r="F520" s="47"/>
      <c r="G520" s="47"/>
      <c r="H520" s="46"/>
      <c r="I520" s="45"/>
      <c r="J520" s="45"/>
      <c r="K520" s="45"/>
      <c r="L520" s="198"/>
      <c r="N520"/>
      <c r="O520"/>
    </row>
    <row r="521" spans="5:15">
      <c r="E521" s="47"/>
      <c r="F521" s="47"/>
      <c r="G521" s="44"/>
      <c r="H521" s="46"/>
      <c r="I521" s="28"/>
      <c r="J521" s="28"/>
      <c r="K521" s="28"/>
      <c r="L521" s="198"/>
      <c r="N521"/>
      <c r="O521"/>
    </row>
    <row r="522" spans="5:15" hidden="1">
      <c r="E522" s="47"/>
      <c r="F522" s="47"/>
      <c r="G522" s="47"/>
      <c r="H522" s="46"/>
      <c r="I522" s="45"/>
      <c r="J522" s="45"/>
      <c r="K522" s="45"/>
      <c r="L522" s="198"/>
      <c r="N522"/>
      <c r="O522"/>
    </row>
    <row r="523" spans="5:15" hidden="1">
      <c r="E523" s="47"/>
      <c r="F523" s="47"/>
      <c r="G523" s="47"/>
      <c r="H523" s="46"/>
      <c r="I523" s="45"/>
      <c r="J523" s="45"/>
      <c r="K523" s="45"/>
      <c r="L523" s="198"/>
      <c r="N523"/>
      <c r="O523"/>
    </row>
    <row r="524" spans="5:15" hidden="1">
      <c r="E524" s="47"/>
      <c r="F524" s="47"/>
      <c r="G524" s="47"/>
      <c r="H524" s="46"/>
      <c r="I524" s="45"/>
      <c r="J524" s="45"/>
      <c r="K524" s="45"/>
      <c r="L524" s="198"/>
      <c r="N524"/>
      <c r="O524"/>
    </row>
    <row r="525" spans="5:15">
      <c r="E525" s="47"/>
      <c r="F525" s="47"/>
      <c r="G525" s="44"/>
      <c r="H525" s="46"/>
      <c r="I525" s="28"/>
      <c r="J525" s="28"/>
      <c r="K525" s="28"/>
      <c r="L525" s="198"/>
      <c r="N525"/>
      <c r="O525"/>
    </row>
    <row r="526" spans="5:15">
      <c r="E526" s="47"/>
      <c r="F526" s="47"/>
      <c r="G526" s="47"/>
      <c r="H526" s="46"/>
      <c r="I526" s="45"/>
      <c r="J526" s="45"/>
      <c r="K526" s="45"/>
      <c r="L526" s="198"/>
      <c r="N526"/>
      <c r="O526"/>
    </row>
    <row r="527" spans="5:15">
      <c r="E527" s="47"/>
      <c r="F527" s="47"/>
      <c r="G527" s="47"/>
      <c r="H527" s="46"/>
      <c r="I527" s="45"/>
      <c r="J527" s="45"/>
      <c r="K527" s="45"/>
      <c r="L527" s="198"/>
      <c r="N527"/>
      <c r="O527"/>
    </row>
    <row r="528" spans="5:15">
      <c r="E528" s="47"/>
      <c r="F528" s="47"/>
      <c r="G528" s="44"/>
      <c r="H528" s="46"/>
      <c r="I528" s="28"/>
      <c r="J528" s="28"/>
      <c r="K528" s="28"/>
      <c r="L528" s="198"/>
      <c r="N528"/>
      <c r="O528"/>
    </row>
    <row r="529" spans="5:15">
      <c r="E529" s="47"/>
      <c r="F529" s="47"/>
      <c r="G529" s="47"/>
      <c r="H529" s="46"/>
      <c r="I529" s="45"/>
      <c r="J529" s="45"/>
      <c r="K529" s="45"/>
      <c r="L529" s="198"/>
      <c r="N529"/>
      <c r="O529"/>
    </row>
    <row r="530" spans="5:15">
      <c r="E530" s="47"/>
      <c r="F530" s="47"/>
      <c r="G530" s="47"/>
      <c r="H530" s="46"/>
      <c r="I530" s="45"/>
      <c r="J530" s="45"/>
      <c r="K530" s="45"/>
      <c r="L530" s="198"/>
      <c r="N530"/>
      <c r="O530"/>
    </row>
    <row r="531" spans="5:15">
      <c r="E531" s="47"/>
      <c r="F531" s="47"/>
      <c r="G531" s="47"/>
      <c r="H531" s="46"/>
      <c r="I531" s="45"/>
      <c r="J531" s="45"/>
      <c r="K531" s="45"/>
      <c r="L531" s="198"/>
      <c r="N531"/>
      <c r="O531"/>
    </row>
    <row r="532" spans="5:15">
      <c r="E532" s="47"/>
      <c r="F532" s="47"/>
      <c r="G532" s="47"/>
      <c r="H532" s="46"/>
      <c r="I532" s="45"/>
      <c r="J532" s="45"/>
      <c r="K532" s="45"/>
      <c r="L532" s="198"/>
      <c r="N532"/>
      <c r="O532"/>
    </row>
    <row r="533" spans="5:15" hidden="1">
      <c r="E533" s="47"/>
      <c r="F533" s="47"/>
      <c r="G533" s="44"/>
      <c r="H533" s="46"/>
      <c r="I533" s="28"/>
      <c r="J533" s="28"/>
      <c r="K533" s="28"/>
      <c r="L533" s="198"/>
      <c r="N533"/>
      <c r="O533"/>
    </row>
    <row r="534" spans="5:15" hidden="1">
      <c r="E534" s="47"/>
      <c r="F534" s="47"/>
      <c r="G534" s="47"/>
      <c r="H534" s="46"/>
      <c r="I534" s="45"/>
      <c r="J534" s="45"/>
      <c r="K534" s="45"/>
      <c r="L534" s="198"/>
      <c r="N534"/>
      <c r="O534"/>
    </row>
    <row r="535" spans="5:15" hidden="1">
      <c r="E535" s="47"/>
      <c r="F535" s="47"/>
      <c r="G535" s="47"/>
      <c r="H535" s="46"/>
      <c r="I535" s="45"/>
      <c r="J535" s="45"/>
      <c r="K535" s="45"/>
      <c r="L535" s="198"/>
      <c r="N535"/>
      <c r="O535"/>
    </row>
    <row r="536" spans="5:15">
      <c r="E536" s="47"/>
      <c r="F536" s="47"/>
      <c r="G536" s="47"/>
      <c r="H536" s="46"/>
      <c r="I536" s="45"/>
      <c r="J536" s="45"/>
      <c r="K536" s="45"/>
      <c r="L536" s="198"/>
      <c r="N536"/>
      <c r="O536"/>
    </row>
    <row r="537" spans="5:15">
      <c r="E537" s="47"/>
      <c r="F537" s="47"/>
      <c r="G537" s="44"/>
      <c r="H537" s="46"/>
      <c r="I537" s="28"/>
      <c r="J537" s="28"/>
      <c r="K537" s="28"/>
      <c r="L537" s="198"/>
      <c r="N537"/>
      <c r="O537"/>
    </row>
    <row r="538" spans="5:15">
      <c r="E538" s="47"/>
      <c r="F538" s="47"/>
      <c r="G538" s="47"/>
      <c r="H538" s="46"/>
      <c r="I538" s="45"/>
      <c r="J538" s="45"/>
      <c r="K538" s="45"/>
      <c r="L538" s="198"/>
      <c r="N538"/>
      <c r="O538"/>
    </row>
    <row r="539" spans="5:15">
      <c r="E539" s="47"/>
      <c r="F539" s="47"/>
      <c r="G539" s="47"/>
      <c r="H539" s="46"/>
      <c r="I539" s="45"/>
      <c r="J539" s="45"/>
      <c r="K539" s="45"/>
      <c r="L539" s="198"/>
      <c r="N539"/>
      <c r="O539"/>
    </row>
    <row r="540" spans="5:15">
      <c r="E540" s="47"/>
      <c r="F540" s="47"/>
      <c r="G540" s="44"/>
      <c r="H540" s="46"/>
      <c r="I540" s="28"/>
      <c r="J540" s="28"/>
      <c r="K540" s="28"/>
      <c r="L540" s="198"/>
      <c r="N540"/>
      <c r="O540"/>
    </row>
    <row r="541" spans="5:15">
      <c r="E541" s="47"/>
      <c r="F541" s="47"/>
      <c r="G541" s="47"/>
      <c r="H541" s="46"/>
      <c r="I541" s="45"/>
      <c r="J541" s="45"/>
      <c r="K541" s="45"/>
      <c r="L541" s="198"/>
      <c r="N541"/>
      <c r="O541"/>
    </row>
    <row r="542" spans="5:15">
      <c r="E542" s="47"/>
      <c r="F542" s="47"/>
      <c r="G542" s="47"/>
      <c r="H542" s="46"/>
      <c r="I542" s="45"/>
      <c r="J542" s="45"/>
      <c r="K542" s="45"/>
      <c r="L542" s="198"/>
      <c r="N542"/>
      <c r="O542"/>
    </row>
    <row r="543" spans="5:15">
      <c r="E543" s="47"/>
      <c r="F543" s="47"/>
      <c r="G543" s="47"/>
      <c r="H543" s="46"/>
      <c r="I543" s="45"/>
      <c r="J543" s="45"/>
      <c r="K543" s="45"/>
      <c r="L543" s="198"/>
      <c r="N543"/>
      <c r="O543"/>
    </row>
    <row r="544" spans="5:15">
      <c r="E544" s="47"/>
      <c r="F544" s="47"/>
      <c r="G544" s="47"/>
      <c r="H544" s="46"/>
      <c r="I544" s="45"/>
      <c r="J544" s="45"/>
      <c r="K544" s="45"/>
      <c r="L544" s="198"/>
      <c r="N544"/>
      <c r="O544"/>
    </row>
    <row r="545" spans="5:15" hidden="1">
      <c r="E545" s="47"/>
      <c r="F545" s="47"/>
      <c r="G545" s="44"/>
      <c r="H545" s="46"/>
      <c r="I545" s="28"/>
      <c r="J545" s="28"/>
      <c r="K545" s="28"/>
      <c r="L545" s="198"/>
      <c r="N545"/>
      <c r="O545"/>
    </row>
    <row r="546" spans="5:15" hidden="1">
      <c r="E546" s="47"/>
      <c r="F546" s="47"/>
      <c r="G546" s="47"/>
      <c r="H546" s="46"/>
      <c r="I546" s="45"/>
      <c r="J546" s="45"/>
      <c r="K546" s="45"/>
      <c r="L546" s="198"/>
      <c r="N546"/>
      <c r="O546"/>
    </row>
    <row r="547" spans="5:15" hidden="1">
      <c r="E547" s="47"/>
      <c r="F547" s="47"/>
      <c r="G547" s="47"/>
      <c r="H547" s="46"/>
      <c r="I547" s="45"/>
      <c r="J547" s="45"/>
      <c r="K547" s="45"/>
      <c r="L547" s="198"/>
      <c r="N547"/>
      <c r="O547"/>
    </row>
    <row r="548" spans="5:15">
      <c r="E548" s="47"/>
      <c r="F548" s="47"/>
      <c r="G548" s="47"/>
      <c r="H548" s="46"/>
      <c r="I548" s="45"/>
      <c r="J548" s="45"/>
      <c r="K548" s="45"/>
      <c r="L548" s="198"/>
      <c r="N548"/>
      <c r="O548"/>
    </row>
    <row r="549" spans="5:15">
      <c r="E549" s="47"/>
      <c r="F549" s="47"/>
      <c r="G549" s="44"/>
      <c r="H549" s="46"/>
      <c r="I549" s="28"/>
      <c r="J549" s="28"/>
      <c r="K549" s="28"/>
      <c r="L549" s="198"/>
      <c r="N549"/>
    </row>
    <row r="550" spans="5:15">
      <c r="E550" s="47"/>
      <c r="F550" s="47"/>
      <c r="G550" s="47"/>
      <c r="H550" s="46"/>
      <c r="I550" s="45"/>
      <c r="J550" s="45"/>
      <c r="K550" s="45"/>
      <c r="L550" s="198"/>
      <c r="N550"/>
    </row>
    <row r="551" spans="5:15">
      <c r="E551" s="47"/>
      <c r="F551" s="47"/>
      <c r="G551" s="47"/>
      <c r="H551" s="46"/>
      <c r="I551" s="45"/>
      <c r="J551" s="45"/>
      <c r="K551" s="45"/>
      <c r="L551" s="198"/>
      <c r="N551"/>
    </row>
    <row r="552" spans="5:15">
      <c r="E552" s="47"/>
      <c r="F552" s="47"/>
      <c r="G552" s="44"/>
      <c r="H552" s="46"/>
      <c r="I552" s="28"/>
      <c r="J552" s="28"/>
      <c r="K552" s="28"/>
      <c r="L552" s="198"/>
      <c r="N552"/>
    </row>
    <row r="553" spans="5:15">
      <c r="E553" s="47"/>
      <c r="F553" s="47"/>
      <c r="G553" s="47"/>
      <c r="H553" s="46"/>
      <c r="I553" s="45"/>
      <c r="J553" s="45"/>
      <c r="K553" s="45"/>
      <c r="L553" s="198"/>
      <c r="N553"/>
    </row>
    <row r="554" spans="5:15">
      <c r="E554" s="47"/>
      <c r="F554" s="47"/>
      <c r="G554" s="47"/>
      <c r="H554" s="46"/>
      <c r="I554" s="45"/>
      <c r="J554" s="45"/>
      <c r="K554" s="45"/>
      <c r="L554" s="198"/>
      <c r="N554"/>
    </row>
    <row r="555" spans="5:15">
      <c r="E555" s="47"/>
      <c r="F555" s="47"/>
      <c r="G555" s="47"/>
      <c r="H555" s="46"/>
      <c r="I555" s="45"/>
      <c r="J555" s="45"/>
      <c r="K555" s="45"/>
      <c r="L555" s="198"/>
      <c r="N555"/>
    </row>
    <row r="556" spans="5:15">
      <c r="E556" s="47"/>
      <c r="F556" s="47"/>
      <c r="G556" s="44"/>
      <c r="H556" s="46"/>
      <c r="I556" s="28"/>
      <c r="J556" s="28"/>
      <c r="K556" s="28"/>
      <c r="L556" s="198"/>
      <c r="N556"/>
    </row>
    <row r="557" spans="5:15" hidden="1">
      <c r="E557" s="47"/>
      <c r="F557" s="47"/>
      <c r="G557" s="47"/>
      <c r="H557" s="46"/>
      <c r="I557" s="45"/>
      <c r="J557" s="45"/>
      <c r="K557" s="45"/>
      <c r="L557" s="198"/>
      <c r="N557"/>
    </row>
    <row r="558" spans="5:15" hidden="1">
      <c r="E558" s="47"/>
      <c r="F558" s="47"/>
      <c r="G558" s="47"/>
      <c r="H558" s="46"/>
      <c r="I558" s="45"/>
      <c r="J558" s="45"/>
      <c r="K558" s="45"/>
      <c r="L558" s="198"/>
      <c r="N558"/>
    </row>
    <row r="559" spans="5:15" hidden="1">
      <c r="E559" s="47"/>
      <c r="F559" s="47"/>
      <c r="G559" s="47"/>
      <c r="H559" s="46"/>
      <c r="I559" s="45"/>
      <c r="J559" s="45"/>
      <c r="K559" s="45"/>
      <c r="L559" s="198"/>
      <c r="N559"/>
    </row>
    <row r="560" spans="5:15">
      <c r="E560" s="47"/>
      <c r="F560" s="47"/>
      <c r="G560" s="44"/>
      <c r="H560" s="46"/>
      <c r="I560" s="28"/>
      <c r="J560" s="28"/>
      <c r="K560" s="28"/>
      <c r="L560" s="198"/>
      <c r="N560"/>
    </row>
    <row r="561" spans="5:14">
      <c r="E561" s="47"/>
      <c r="F561" s="47"/>
      <c r="G561" s="47"/>
      <c r="H561" s="46"/>
      <c r="I561" s="45"/>
      <c r="J561" s="45"/>
      <c r="K561" s="45"/>
      <c r="L561" s="198"/>
      <c r="N561"/>
    </row>
    <row r="562" spans="5:14">
      <c r="E562" s="47"/>
      <c r="F562" s="47"/>
      <c r="G562" s="47"/>
      <c r="H562" s="46"/>
      <c r="I562" s="45"/>
      <c r="J562" s="45"/>
      <c r="K562" s="45"/>
      <c r="L562" s="198"/>
      <c r="N562"/>
    </row>
    <row r="563" spans="5:14">
      <c r="E563" s="47"/>
      <c r="F563" s="47"/>
      <c r="G563" s="44"/>
      <c r="H563" s="46"/>
      <c r="I563" s="28"/>
      <c r="J563" s="28"/>
      <c r="K563" s="28"/>
      <c r="L563" s="198"/>
      <c r="N563"/>
    </row>
    <row r="564" spans="5:14">
      <c r="E564" s="47"/>
      <c r="F564" s="47"/>
      <c r="G564" s="47"/>
      <c r="H564" s="46"/>
      <c r="I564" s="45"/>
      <c r="J564" s="45"/>
      <c r="K564" s="45"/>
      <c r="L564" s="198"/>
      <c r="N564"/>
    </row>
    <row r="565" spans="5:14">
      <c r="E565" s="47"/>
      <c r="F565" s="47"/>
      <c r="G565" s="47"/>
      <c r="H565" s="46"/>
      <c r="I565" s="45"/>
      <c r="J565" s="45"/>
      <c r="K565" s="45"/>
      <c r="L565" s="198"/>
    </row>
    <row r="566" spans="5:14">
      <c r="E566" s="47"/>
      <c r="F566" s="47"/>
      <c r="G566" s="47"/>
      <c r="H566" s="46"/>
      <c r="I566" s="45"/>
      <c r="J566" s="45"/>
      <c r="K566" s="45"/>
      <c r="L566" s="198"/>
    </row>
    <row r="567" spans="5:14">
      <c r="E567" s="47"/>
      <c r="F567" s="47"/>
      <c r="G567" s="47"/>
      <c r="H567" s="46"/>
      <c r="I567" s="45"/>
      <c r="J567" s="45"/>
      <c r="K567" s="45"/>
      <c r="L567" s="198"/>
    </row>
    <row r="568" spans="5:14">
      <c r="E568" s="47"/>
      <c r="F568" s="47"/>
      <c r="G568" s="44"/>
      <c r="H568" s="46"/>
      <c r="I568" s="28"/>
      <c r="J568" s="28"/>
      <c r="K568" s="28"/>
      <c r="L568" s="198"/>
    </row>
    <row r="569" spans="5:14" hidden="1">
      <c r="E569" s="47"/>
      <c r="F569" s="47"/>
      <c r="G569" s="47"/>
      <c r="H569" s="46"/>
      <c r="I569" s="45"/>
      <c r="J569" s="45"/>
      <c r="K569" s="45"/>
      <c r="L569" s="198"/>
    </row>
    <row r="570" spans="5:14" hidden="1">
      <c r="E570" s="47"/>
      <c r="F570" s="47"/>
      <c r="G570" s="47"/>
      <c r="H570" s="46"/>
      <c r="I570" s="45"/>
      <c r="J570" s="45"/>
      <c r="K570" s="45"/>
      <c r="L570" s="198"/>
    </row>
    <row r="571" spans="5:14" hidden="1">
      <c r="E571" s="47"/>
      <c r="F571" s="47"/>
      <c r="G571" s="47"/>
      <c r="H571" s="46"/>
      <c r="I571" s="45"/>
      <c r="J571" s="45"/>
      <c r="K571" s="45"/>
      <c r="L571" s="198"/>
    </row>
    <row r="572" spans="5:14">
      <c r="E572" s="47"/>
      <c r="F572" s="47"/>
      <c r="G572" s="44"/>
      <c r="H572" s="46"/>
      <c r="I572" s="28"/>
      <c r="J572" s="28"/>
      <c r="K572" s="28"/>
      <c r="L572" s="198"/>
    </row>
    <row r="573" spans="5:14">
      <c r="E573" s="47"/>
      <c r="F573" s="47"/>
      <c r="G573" s="47"/>
      <c r="H573" s="46"/>
      <c r="I573" s="45"/>
      <c r="J573" s="45"/>
      <c r="K573" s="45"/>
      <c r="L573" s="198"/>
    </row>
    <row r="574" spans="5:14">
      <c r="E574" s="47"/>
      <c r="F574" s="47"/>
      <c r="G574" s="47"/>
      <c r="H574" s="46"/>
      <c r="I574" s="45"/>
      <c r="J574" s="45"/>
      <c r="K574" s="45"/>
      <c r="L574" s="198"/>
    </row>
    <row r="575" spans="5:14">
      <c r="E575" s="47"/>
      <c r="F575" s="47"/>
      <c r="G575" s="44"/>
      <c r="H575" s="46"/>
      <c r="I575" s="28"/>
      <c r="J575" s="28"/>
      <c r="K575" s="28"/>
      <c r="L575" s="198"/>
    </row>
    <row r="576" spans="5:14">
      <c r="E576" s="47"/>
      <c r="F576" s="47"/>
      <c r="G576" s="47"/>
      <c r="H576" s="46"/>
      <c r="I576" s="45"/>
      <c r="J576" s="45"/>
      <c r="K576" s="45"/>
      <c r="L576" s="198"/>
    </row>
    <row r="577" spans="5:12">
      <c r="E577" s="47"/>
      <c r="F577" s="47"/>
      <c r="G577" s="47"/>
      <c r="H577" s="46"/>
      <c r="I577" s="45"/>
      <c r="J577" s="45"/>
      <c r="K577" s="45"/>
      <c r="L577" s="198"/>
    </row>
    <row r="578" spans="5:12">
      <c r="E578" s="47"/>
      <c r="F578" s="47"/>
      <c r="G578" s="47"/>
      <c r="H578" s="46"/>
      <c r="I578" s="45"/>
      <c r="J578" s="45"/>
      <c r="K578" s="45"/>
      <c r="L578" s="198"/>
    </row>
    <row r="579" spans="5:12">
      <c r="E579" s="47"/>
      <c r="F579" s="47"/>
      <c r="G579" s="47"/>
      <c r="H579" s="46"/>
      <c r="I579" s="45"/>
      <c r="J579" s="45"/>
      <c r="K579" s="45"/>
      <c r="L579" s="198"/>
    </row>
    <row r="580" spans="5:12">
      <c r="E580" s="47"/>
      <c r="F580" s="47"/>
      <c r="G580" s="44"/>
      <c r="H580" s="46"/>
      <c r="I580" s="28"/>
      <c r="J580" s="28"/>
      <c r="K580" s="28"/>
      <c r="L580" s="198"/>
    </row>
    <row r="581" spans="5:12" hidden="1">
      <c r="E581" s="47"/>
      <c r="F581" s="47"/>
      <c r="G581" s="47"/>
      <c r="H581" s="46"/>
      <c r="I581" s="45"/>
      <c r="J581" s="45"/>
      <c r="K581" s="45"/>
      <c r="L581" s="198"/>
    </row>
    <row r="582" spans="5:12" hidden="1">
      <c r="E582" s="47"/>
      <c r="F582" s="47"/>
      <c r="G582" s="47"/>
      <c r="H582" s="46"/>
      <c r="I582" s="45"/>
      <c r="J582" s="45"/>
      <c r="K582" s="45"/>
      <c r="L582" s="198"/>
    </row>
    <row r="583" spans="5:12" hidden="1">
      <c r="E583" s="47"/>
      <c r="F583" s="47"/>
      <c r="G583" s="47"/>
      <c r="H583" s="46"/>
      <c r="I583" s="45"/>
      <c r="J583" s="45"/>
      <c r="K583" s="45"/>
      <c r="L583" s="198"/>
    </row>
    <row r="584" spans="5:12">
      <c r="E584" s="47"/>
      <c r="F584" s="47"/>
      <c r="G584" s="44"/>
      <c r="H584" s="46"/>
      <c r="I584" s="28"/>
      <c r="J584" s="28"/>
      <c r="K584" s="28"/>
      <c r="L584" s="198"/>
    </row>
    <row r="585" spans="5:12">
      <c r="E585" s="47"/>
      <c r="F585" s="47"/>
      <c r="G585" s="47"/>
      <c r="H585" s="46"/>
      <c r="I585" s="45"/>
      <c r="J585" s="45"/>
      <c r="K585" s="45"/>
      <c r="L585" s="198"/>
    </row>
    <row r="586" spans="5:12">
      <c r="E586" s="47"/>
      <c r="F586" s="47"/>
      <c r="G586" s="47"/>
      <c r="H586" s="46"/>
      <c r="I586" s="45"/>
      <c r="J586" s="45"/>
      <c r="K586" s="45"/>
      <c r="L586" s="198"/>
    </row>
    <row r="587" spans="5:12">
      <c r="E587" s="47"/>
      <c r="F587" s="47"/>
      <c r="G587" s="44"/>
      <c r="H587" s="46"/>
      <c r="I587" s="28"/>
      <c r="J587" s="28"/>
      <c r="K587" s="28"/>
      <c r="L587" s="198"/>
    </row>
    <row r="588" spans="5:12">
      <c r="E588" s="47"/>
      <c r="F588" s="47"/>
      <c r="G588" s="47"/>
      <c r="H588" s="46"/>
      <c r="I588" s="45"/>
      <c r="J588" s="45"/>
      <c r="K588" s="45"/>
      <c r="L588" s="198"/>
    </row>
    <row r="589" spans="5:12">
      <c r="E589" s="47"/>
      <c r="F589" s="47"/>
      <c r="G589" s="47"/>
      <c r="H589" s="46"/>
      <c r="I589" s="45"/>
      <c r="J589" s="45"/>
      <c r="K589" s="45"/>
      <c r="L589" s="198"/>
    </row>
    <row r="590" spans="5:12">
      <c r="E590" s="47"/>
      <c r="F590" s="47"/>
      <c r="G590" s="47"/>
      <c r="H590" s="46"/>
      <c r="I590" s="45"/>
      <c r="J590" s="45"/>
      <c r="K590" s="45"/>
      <c r="L590" s="198"/>
    </row>
    <row r="591" spans="5:12">
      <c r="E591" s="47"/>
      <c r="F591" s="47"/>
      <c r="G591" s="47"/>
      <c r="H591" s="46"/>
      <c r="I591" s="45"/>
      <c r="J591" s="45"/>
      <c r="K591" s="45"/>
      <c r="L591" s="198"/>
    </row>
    <row r="592" spans="5:12">
      <c r="E592" s="47"/>
      <c r="F592" s="47"/>
      <c r="G592" s="44"/>
      <c r="H592" s="46"/>
      <c r="I592" s="28"/>
      <c r="J592" s="28"/>
      <c r="K592" s="28"/>
      <c r="L592" s="198"/>
    </row>
    <row r="593" spans="5:12" hidden="1">
      <c r="E593" s="47"/>
      <c r="F593" s="47"/>
      <c r="G593" s="47"/>
      <c r="H593" s="46"/>
      <c r="I593" s="45"/>
      <c r="J593" s="45"/>
      <c r="K593" s="45"/>
      <c r="L593" s="198"/>
    </row>
    <row r="594" spans="5:12" hidden="1">
      <c r="E594" s="47"/>
      <c r="F594" s="47"/>
      <c r="G594" s="47"/>
      <c r="H594" s="46"/>
      <c r="I594" s="45"/>
      <c r="J594" s="45"/>
      <c r="K594" s="45"/>
      <c r="L594" s="198"/>
    </row>
    <row r="595" spans="5:12" hidden="1">
      <c r="E595" s="47"/>
      <c r="F595" s="47"/>
      <c r="G595" s="47"/>
      <c r="H595" s="46"/>
      <c r="I595" s="45"/>
      <c r="J595" s="45"/>
      <c r="K595" s="45"/>
      <c r="L595" s="198"/>
    </row>
    <row r="596" spans="5:12">
      <c r="E596" s="47"/>
      <c r="F596" s="47"/>
      <c r="G596" s="44"/>
      <c r="H596" s="46"/>
      <c r="I596" s="28"/>
      <c r="J596" s="28"/>
      <c r="K596" s="28"/>
      <c r="L596" s="198"/>
    </row>
    <row r="597" spans="5:12">
      <c r="E597" s="47"/>
      <c r="F597" s="47"/>
      <c r="G597" s="47"/>
      <c r="H597" s="46"/>
      <c r="I597" s="45"/>
      <c r="J597" s="45"/>
      <c r="K597" s="45"/>
      <c r="L597" s="198"/>
    </row>
    <row r="598" spans="5:12">
      <c r="E598" s="47"/>
      <c r="F598" s="47"/>
      <c r="G598" s="47"/>
      <c r="H598" s="46"/>
      <c r="I598" s="45"/>
      <c r="J598" s="45"/>
      <c r="K598" s="45"/>
      <c r="L598" s="198"/>
    </row>
    <row r="599" spans="5:12">
      <c r="E599" s="47"/>
      <c r="F599" s="47"/>
      <c r="G599" s="44"/>
      <c r="H599" s="46"/>
      <c r="I599" s="28"/>
      <c r="J599" s="28"/>
      <c r="K599" s="28"/>
      <c r="L599" s="198"/>
    </row>
    <row r="600" spans="5:12">
      <c r="E600" s="47"/>
      <c r="F600" s="47"/>
      <c r="G600" s="47"/>
      <c r="H600" s="46"/>
      <c r="I600" s="45"/>
      <c r="J600" s="45"/>
      <c r="K600" s="45"/>
      <c r="L600" s="198"/>
    </row>
    <row r="601" spans="5:12">
      <c r="E601" s="47"/>
      <c r="F601" s="47"/>
      <c r="G601" s="47"/>
      <c r="H601" s="46"/>
      <c r="I601" s="45"/>
      <c r="J601" s="45"/>
      <c r="K601" s="45"/>
      <c r="L601" s="198"/>
    </row>
    <row r="602" spans="5:12">
      <c r="E602" s="47"/>
      <c r="F602" s="47"/>
      <c r="G602" s="47"/>
      <c r="H602" s="46"/>
      <c r="I602" s="45"/>
      <c r="J602" s="45"/>
      <c r="K602" s="45"/>
      <c r="L602" s="198"/>
    </row>
    <row r="603" spans="5:12">
      <c r="E603" s="47"/>
      <c r="F603" s="47"/>
      <c r="G603" s="47"/>
      <c r="H603" s="46"/>
      <c r="I603" s="45"/>
      <c r="J603" s="45"/>
      <c r="K603" s="45"/>
      <c r="L603" s="198"/>
    </row>
    <row r="604" spans="5:12">
      <c r="E604" s="47"/>
      <c r="F604" s="47"/>
      <c r="G604" s="44"/>
      <c r="H604" s="46"/>
      <c r="I604" s="28"/>
      <c r="J604" s="28"/>
      <c r="K604" s="28"/>
      <c r="L604" s="198"/>
    </row>
    <row r="605" spans="5:12" hidden="1">
      <c r="E605" s="47"/>
      <c r="F605" s="47"/>
      <c r="G605" s="47"/>
      <c r="H605" s="46"/>
      <c r="I605" s="45"/>
      <c r="J605" s="45"/>
      <c r="K605" s="45"/>
      <c r="L605" s="198"/>
    </row>
    <row r="606" spans="5:12" hidden="1">
      <c r="E606" s="47"/>
      <c r="F606" s="47"/>
      <c r="G606" s="47"/>
      <c r="H606" s="46"/>
      <c r="I606" s="45"/>
      <c r="J606" s="45"/>
      <c r="K606" s="45"/>
      <c r="L606" s="198"/>
    </row>
    <row r="607" spans="5:12" hidden="1">
      <c r="E607" s="47"/>
      <c r="F607" s="47"/>
      <c r="G607" s="47"/>
      <c r="H607" s="46"/>
      <c r="I607" s="45"/>
      <c r="J607" s="45"/>
      <c r="K607" s="45"/>
      <c r="L607" s="198"/>
    </row>
    <row r="608" spans="5:12">
      <c r="E608" s="47"/>
      <c r="F608" s="47"/>
      <c r="G608" s="44"/>
      <c r="H608" s="46"/>
      <c r="I608" s="28"/>
      <c r="J608" s="28"/>
      <c r="K608" s="28"/>
      <c r="L608" s="198"/>
    </row>
    <row r="609" spans="5:12">
      <c r="E609" s="47"/>
      <c r="F609" s="47"/>
      <c r="G609" s="47"/>
      <c r="H609" s="46"/>
      <c r="I609" s="45"/>
      <c r="J609" s="45"/>
      <c r="K609" s="45"/>
      <c r="L609" s="198"/>
    </row>
    <row r="610" spans="5:12">
      <c r="E610" s="47"/>
      <c r="F610" s="47"/>
      <c r="G610" s="47"/>
      <c r="H610" s="46"/>
      <c r="I610" s="45"/>
      <c r="J610" s="45"/>
      <c r="K610" s="45"/>
      <c r="L610" s="198"/>
    </row>
    <row r="611" spans="5:12">
      <c r="E611" s="47"/>
      <c r="F611" s="47"/>
      <c r="G611" s="44"/>
      <c r="H611" s="46"/>
      <c r="I611" s="28"/>
      <c r="J611" s="28"/>
      <c r="K611" s="28"/>
      <c r="L611" s="198"/>
    </row>
    <row r="612" spans="5:12">
      <c r="E612" s="47"/>
      <c r="F612" s="47"/>
      <c r="G612" s="47"/>
      <c r="H612" s="46"/>
      <c r="I612" s="45"/>
      <c r="J612" s="45"/>
      <c r="K612" s="45"/>
      <c r="L612" s="198"/>
    </row>
    <row r="613" spans="5:12">
      <c r="E613" s="47"/>
      <c r="F613" s="47"/>
      <c r="G613" s="47"/>
      <c r="H613" s="46"/>
      <c r="I613" s="45"/>
      <c r="J613" s="45"/>
      <c r="K613" s="45"/>
      <c r="L613" s="198"/>
    </row>
    <row r="614" spans="5:12">
      <c r="E614" s="47"/>
      <c r="F614" s="47"/>
      <c r="G614" s="47"/>
      <c r="H614" s="46"/>
      <c r="I614" s="45"/>
      <c r="J614" s="45"/>
      <c r="K614" s="45"/>
      <c r="L614" s="198"/>
    </row>
    <row r="615" spans="5:12">
      <c r="E615" s="47"/>
      <c r="F615" s="47"/>
      <c r="G615" s="47"/>
      <c r="H615" s="46"/>
      <c r="I615" s="45"/>
      <c r="J615" s="45"/>
      <c r="K615" s="45"/>
      <c r="L615" s="198"/>
    </row>
    <row r="616" spans="5:12">
      <c r="E616" s="47"/>
      <c r="F616" s="47"/>
      <c r="G616" s="44"/>
      <c r="H616" s="46"/>
      <c r="I616" s="28"/>
      <c r="J616" s="28"/>
      <c r="K616" s="28"/>
      <c r="L616" s="198"/>
    </row>
    <row r="617" spans="5:12" hidden="1">
      <c r="E617" s="47"/>
      <c r="F617" s="47"/>
      <c r="G617" s="47"/>
      <c r="H617" s="46"/>
      <c r="I617" s="45"/>
      <c r="J617" s="45"/>
      <c r="K617" s="45"/>
      <c r="L617" s="198"/>
    </row>
    <row r="618" spans="5:12" hidden="1">
      <c r="E618" s="47"/>
      <c r="F618" s="47"/>
      <c r="G618" s="47"/>
      <c r="H618" s="46"/>
      <c r="I618" s="45"/>
      <c r="J618" s="45"/>
      <c r="K618" s="45"/>
      <c r="L618" s="198"/>
    </row>
    <row r="619" spans="5:12" hidden="1">
      <c r="E619" s="47"/>
      <c r="F619" s="47"/>
      <c r="G619" s="47"/>
      <c r="H619" s="46"/>
      <c r="I619" s="45"/>
      <c r="J619" s="45"/>
      <c r="K619" s="45"/>
      <c r="L619" s="198"/>
    </row>
    <row r="620" spans="5:12">
      <c r="E620" s="47"/>
      <c r="F620" s="47"/>
      <c r="G620" s="44"/>
      <c r="H620" s="46"/>
      <c r="I620" s="28"/>
      <c r="J620" s="28"/>
      <c r="K620" s="28"/>
      <c r="L620" s="198"/>
    </row>
    <row r="621" spans="5:12">
      <c r="E621" s="47"/>
      <c r="F621" s="47"/>
      <c r="G621" s="47"/>
      <c r="H621" s="46"/>
      <c r="I621" s="45"/>
      <c r="J621" s="45"/>
      <c r="K621" s="45"/>
      <c r="L621" s="198"/>
    </row>
    <row r="622" spans="5:12">
      <c r="E622" s="47"/>
      <c r="F622" s="47"/>
      <c r="G622" s="47"/>
      <c r="H622" s="46"/>
      <c r="I622" s="45"/>
      <c r="J622" s="45"/>
      <c r="K622" s="45"/>
      <c r="L622" s="198"/>
    </row>
    <row r="623" spans="5:12">
      <c r="E623" s="47"/>
      <c r="F623" s="47"/>
      <c r="G623" s="44"/>
      <c r="H623" s="46"/>
      <c r="I623" s="28"/>
      <c r="J623" s="28"/>
      <c r="K623" s="28"/>
      <c r="L623" s="198"/>
    </row>
    <row r="624" spans="5:12">
      <c r="E624" s="47"/>
      <c r="F624" s="47"/>
      <c r="G624" s="47"/>
      <c r="H624" s="46"/>
      <c r="I624" s="45"/>
      <c r="J624" s="45"/>
      <c r="K624" s="45"/>
      <c r="L624" s="198"/>
    </row>
    <row r="625" spans="5:12">
      <c r="E625" s="47"/>
      <c r="F625" s="47"/>
      <c r="G625" s="47"/>
      <c r="H625" s="46"/>
      <c r="I625" s="45"/>
      <c r="J625" s="45"/>
      <c r="K625" s="45"/>
      <c r="L625" s="198"/>
    </row>
    <row r="626" spans="5:12">
      <c r="E626" s="47"/>
      <c r="F626" s="47"/>
      <c r="G626" s="47"/>
      <c r="H626" s="46"/>
      <c r="I626" s="45"/>
      <c r="J626" s="45"/>
      <c r="K626" s="45"/>
      <c r="L626" s="198"/>
    </row>
    <row r="627" spans="5:12">
      <c r="E627" s="47"/>
      <c r="F627" s="47"/>
      <c r="G627" s="47"/>
      <c r="H627" s="46"/>
      <c r="I627" s="45"/>
      <c r="J627" s="45"/>
      <c r="K627" s="45"/>
      <c r="L627" s="198"/>
    </row>
    <row r="628" spans="5:12">
      <c r="E628" s="47"/>
      <c r="F628" s="47"/>
      <c r="G628" s="44"/>
      <c r="H628" s="46"/>
      <c r="I628" s="28"/>
      <c r="J628" s="28"/>
      <c r="K628" s="28"/>
      <c r="L628" s="198"/>
    </row>
    <row r="629" spans="5:12" hidden="1">
      <c r="E629" s="47"/>
      <c r="F629" s="47"/>
      <c r="G629" s="47"/>
      <c r="H629" s="46"/>
      <c r="I629" s="45"/>
      <c r="J629" s="45"/>
      <c r="K629" s="45"/>
      <c r="L629" s="198"/>
    </row>
    <row r="630" spans="5:12" hidden="1">
      <c r="E630" s="47"/>
      <c r="F630" s="47"/>
      <c r="G630" s="47"/>
      <c r="H630" s="46"/>
      <c r="I630" s="45"/>
      <c r="J630" s="45"/>
      <c r="K630" s="45"/>
      <c r="L630" s="198"/>
    </row>
    <row r="631" spans="5:12" hidden="1">
      <c r="E631" s="47"/>
      <c r="F631" s="47"/>
      <c r="G631" s="47"/>
      <c r="H631" s="46"/>
      <c r="I631" s="45"/>
      <c r="J631" s="45"/>
      <c r="K631" s="45"/>
      <c r="L631" s="198"/>
    </row>
    <row r="632" spans="5:12">
      <c r="E632" s="47"/>
      <c r="F632" s="47"/>
      <c r="G632" s="44"/>
      <c r="H632" s="46"/>
      <c r="I632" s="28"/>
      <c r="J632" s="28"/>
      <c r="K632" s="28"/>
      <c r="L632" s="198"/>
    </row>
    <row r="633" spans="5:12">
      <c r="E633" s="47"/>
      <c r="F633" s="47"/>
      <c r="G633" s="47"/>
      <c r="H633" s="46"/>
      <c r="I633" s="45"/>
      <c r="J633" s="45"/>
      <c r="K633" s="45"/>
      <c r="L633" s="198"/>
    </row>
    <row r="634" spans="5:12">
      <c r="E634" s="47"/>
      <c r="F634" s="47"/>
      <c r="G634" s="47"/>
      <c r="H634" s="46"/>
      <c r="I634" s="45"/>
      <c r="J634" s="45"/>
      <c r="K634" s="45"/>
      <c r="L634" s="198"/>
    </row>
    <row r="635" spans="5:12">
      <c r="E635" s="47"/>
      <c r="F635" s="47"/>
      <c r="G635" s="44"/>
      <c r="H635" s="46"/>
      <c r="I635" s="28"/>
      <c r="J635" s="28"/>
      <c r="K635" s="28"/>
      <c r="L635" s="198"/>
    </row>
    <row r="636" spans="5:12">
      <c r="E636" s="47"/>
      <c r="F636" s="47"/>
      <c r="G636" s="47"/>
      <c r="H636" s="46"/>
      <c r="I636" s="45"/>
      <c r="J636" s="45"/>
      <c r="K636" s="45"/>
      <c r="L636" s="198"/>
    </row>
    <row r="637" spans="5:12">
      <c r="E637" s="47"/>
      <c r="F637" s="47"/>
      <c r="G637" s="47"/>
      <c r="H637" s="46"/>
      <c r="I637" s="45"/>
      <c r="J637" s="45"/>
      <c r="K637" s="45"/>
      <c r="L637" s="198"/>
    </row>
    <row r="638" spans="5:12">
      <c r="E638" s="47"/>
      <c r="F638" s="47"/>
      <c r="G638" s="47"/>
      <c r="H638" s="46"/>
      <c r="I638" s="45"/>
      <c r="J638" s="45"/>
      <c r="K638" s="45"/>
      <c r="L638" s="198"/>
    </row>
    <row r="639" spans="5:12">
      <c r="E639" s="47"/>
      <c r="F639" s="47"/>
      <c r="G639" s="47"/>
      <c r="H639" s="46"/>
      <c r="I639" s="45"/>
      <c r="J639" s="45"/>
      <c r="K639" s="45"/>
      <c r="L639" s="198"/>
    </row>
    <row r="640" spans="5:12">
      <c r="E640" s="47"/>
      <c r="F640" s="47"/>
      <c r="G640" s="44"/>
      <c r="H640" s="46"/>
      <c r="I640" s="28"/>
      <c r="J640" s="28"/>
      <c r="K640" s="28"/>
      <c r="L640" s="198"/>
    </row>
    <row r="641" spans="5:12" hidden="1">
      <c r="E641" s="47"/>
      <c r="F641" s="47"/>
      <c r="G641" s="47"/>
      <c r="H641" s="46"/>
      <c r="I641" s="45"/>
      <c r="J641" s="45"/>
      <c r="K641" s="45"/>
      <c r="L641" s="198"/>
    </row>
    <row r="642" spans="5:12" hidden="1">
      <c r="E642" s="47"/>
      <c r="F642" s="47"/>
      <c r="G642" s="47"/>
      <c r="H642" s="46"/>
      <c r="I642" s="45"/>
      <c r="J642" s="45"/>
      <c r="K642" s="45"/>
      <c r="L642" s="198"/>
    </row>
    <row r="643" spans="5:12" hidden="1">
      <c r="E643" s="47"/>
      <c r="F643" s="47"/>
      <c r="G643" s="47"/>
      <c r="H643" s="46"/>
      <c r="I643" s="45"/>
      <c r="J643" s="45"/>
      <c r="K643" s="45"/>
      <c r="L643" s="198"/>
    </row>
    <row r="644" spans="5:12">
      <c r="E644" s="47"/>
      <c r="F644" s="47"/>
      <c r="G644" s="44"/>
      <c r="H644" s="46"/>
      <c r="I644" s="28"/>
      <c r="J644" s="28"/>
      <c r="K644" s="28"/>
      <c r="L644" s="198"/>
    </row>
    <row r="645" spans="5:12">
      <c r="E645" s="47"/>
      <c r="F645" s="47"/>
      <c r="G645" s="47"/>
      <c r="H645" s="46"/>
      <c r="I645" s="45"/>
      <c r="J645" s="45"/>
      <c r="K645" s="45"/>
      <c r="L645" s="198"/>
    </row>
    <row r="646" spans="5:12">
      <c r="E646" s="47"/>
      <c r="F646" s="47"/>
      <c r="G646" s="47"/>
      <c r="H646" s="46"/>
      <c r="I646" s="45"/>
      <c r="J646" s="45"/>
      <c r="K646" s="45"/>
      <c r="L646" s="198"/>
    </row>
    <row r="647" spans="5:12">
      <c r="E647" s="47"/>
      <c r="F647" s="47"/>
      <c r="G647" s="44"/>
      <c r="H647" s="46"/>
      <c r="I647" s="28"/>
      <c r="J647" s="28"/>
      <c r="K647" s="28"/>
      <c r="L647" s="198"/>
    </row>
    <row r="648" spans="5:12">
      <c r="E648" s="47"/>
      <c r="F648" s="47"/>
      <c r="G648" s="47"/>
      <c r="H648" s="46"/>
      <c r="I648" s="45"/>
      <c r="J648" s="45"/>
      <c r="K648" s="45"/>
      <c r="L648" s="198"/>
    </row>
    <row r="649" spans="5:12">
      <c r="E649" s="47"/>
      <c r="F649" s="47"/>
      <c r="G649" s="47"/>
      <c r="H649" s="46"/>
      <c r="I649" s="45"/>
      <c r="J649" s="45"/>
      <c r="K649" s="45"/>
      <c r="L649" s="198"/>
    </row>
    <row r="650" spans="5:12">
      <c r="E650" s="47"/>
      <c r="F650" s="47"/>
      <c r="G650" s="47"/>
      <c r="H650" s="46"/>
      <c r="I650" s="45"/>
      <c r="J650" s="45"/>
      <c r="K650" s="45"/>
      <c r="L650" s="198"/>
    </row>
    <row r="651" spans="5:12">
      <c r="E651" s="47"/>
      <c r="F651" s="47"/>
      <c r="G651" s="47"/>
      <c r="H651" s="46"/>
      <c r="I651" s="45"/>
      <c r="J651" s="45"/>
      <c r="K651" s="45"/>
      <c r="L651" s="198"/>
    </row>
    <row r="652" spans="5:12">
      <c r="E652" s="47"/>
      <c r="F652" s="47"/>
      <c r="G652" s="44"/>
      <c r="H652" s="46"/>
      <c r="I652" s="28"/>
      <c r="J652" s="28"/>
      <c r="K652" s="28"/>
      <c r="L652" s="198"/>
    </row>
    <row r="653" spans="5:12" hidden="1">
      <c r="E653" s="47"/>
      <c r="F653" s="47"/>
      <c r="G653" s="47"/>
      <c r="H653" s="46"/>
      <c r="I653" s="45"/>
      <c r="J653" s="45"/>
      <c r="K653" s="45"/>
      <c r="L653" s="198"/>
    </row>
    <row r="654" spans="5:12" hidden="1">
      <c r="E654" s="47"/>
      <c r="F654" s="47"/>
      <c r="G654" s="47"/>
      <c r="H654" s="46"/>
      <c r="I654" s="45"/>
      <c r="J654" s="45"/>
      <c r="K654" s="45"/>
      <c r="L654" s="198"/>
    </row>
    <row r="655" spans="5:12" hidden="1">
      <c r="E655" s="47"/>
      <c r="F655" s="47"/>
      <c r="G655" s="47"/>
      <c r="H655" s="46"/>
      <c r="I655" s="45"/>
      <c r="J655" s="45"/>
      <c r="K655" s="45"/>
      <c r="L655" s="198"/>
    </row>
    <row r="656" spans="5:12">
      <c r="E656" s="47"/>
      <c r="F656" s="47"/>
      <c r="G656" s="44"/>
      <c r="H656" s="46"/>
      <c r="I656" s="28"/>
      <c r="J656" s="28"/>
      <c r="K656" s="28"/>
      <c r="L656" s="198"/>
    </row>
    <row r="657" spans="5:12">
      <c r="E657" s="47"/>
      <c r="F657" s="47"/>
      <c r="G657" s="47"/>
      <c r="H657" s="46"/>
      <c r="I657" s="45"/>
      <c r="J657" s="45"/>
      <c r="K657" s="45"/>
      <c r="L657" s="198"/>
    </row>
    <row r="658" spans="5:12">
      <c r="E658" s="47"/>
      <c r="F658" s="47"/>
      <c r="G658" s="47"/>
      <c r="H658" s="46"/>
      <c r="I658" s="45"/>
      <c r="J658" s="45"/>
      <c r="K658" s="45"/>
      <c r="L658" s="198"/>
    </row>
    <row r="659" spans="5:12">
      <c r="E659" s="47"/>
      <c r="F659" s="47"/>
      <c r="G659" s="44"/>
      <c r="H659" s="46"/>
      <c r="I659" s="28"/>
      <c r="J659" s="28"/>
      <c r="K659" s="28"/>
      <c r="L659" s="198"/>
    </row>
    <row r="660" spans="5:12">
      <c r="E660" s="47"/>
      <c r="F660" s="47"/>
      <c r="G660" s="47"/>
      <c r="H660" s="46"/>
      <c r="I660" s="45"/>
      <c r="J660" s="45"/>
      <c r="K660" s="45"/>
      <c r="L660" s="198"/>
    </row>
    <row r="661" spans="5:12">
      <c r="E661" s="47"/>
      <c r="F661" s="47"/>
      <c r="G661" s="47"/>
      <c r="H661" s="46"/>
      <c r="I661" s="45"/>
      <c r="J661" s="45"/>
      <c r="K661" s="45"/>
      <c r="L661" s="198"/>
    </row>
    <row r="662" spans="5:12">
      <c r="E662" s="47"/>
      <c r="F662" s="47"/>
      <c r="G662" s="47"/>
      <c r="H662" s="46"/>
      <c r="I662" s="45"/>
      <c r="J662" s="45"/>
      <c r="K662" s="45"/>
      <c r="L662" s="198"/>
    </row>
    <row r="663" spans="5:12">
      <c r="E663" s="47"/>
      <c r="F663" s="47"/>
      <c r="G663" s="47"/>
      <c r="H663" s="46"/>
      <c r="I663" s="45"/>
      <c r="J663" s="45"/>
      <c r="K663" s="45"/>
      <c r="L663" s="198"/>
    </row>
    <row r="664" spans="5:12">
      <c r="E664" s="47"/>
      <c r="F664" s="47"/>
      <c r="G664" s="44"/>
      <c r="H664" s="46"/>
      <c r="I664" s="28"/>
      <c r="J664" s="28"/>
      <c r="K664" s="28"/>
      <c r="L664" s="198"/>
    </row>
    <row r="665" spans="5:12" hidden="1">
      <c r="E665" s="47"/>
      <c r="F665" s="47"/>
      <c r="G665" s="47"/>
      <c r="H665" s="46"/>
      <c r="I665" s="45"/>
      <c r="J665" s="45"/>
      <c r="K665" s="45"/>
      <c r="L665" s="198"/>
    </row>
    <row r="666" spans="5:12" hidden="1">
      <c r="E666" s="47"/>
      <c r="F666" s="47"/>
      <c r="G666" s="47"/>
      <c r="H666" s="46"/>
      <c r="I666" s="45"/>
      <c r="J666" s="45"/>
      <c r="K666" s="45"/>
      <c r="L666" s="198"/>
    </row>
    <row r="667" spans="5:12" hidden="1">
      <c r="E667" s="47"/>
      <c r="F667" s="47"/>
      <c r="G667" s="47"/>
      <c r="H667" s="46"/>
      <c r="I667" s="45"/>
      <c r="J667" s="45"/>
      <c r="K667" s="45"/>
      <c r="L667" s="198"/>
    </row>
    <row r="668" spans="5:12">
      <c r="E668" s="47"/>
      <c r="F668" s="47"/>
      <c r="G668" s="44"/>
      <c r="H668" s="46"/>
      <c r="I668" s="28"/>
      <c r="J668" s="28"/>
      <c r="K668" s="28"/>
      <c r="L668" s="198"/>
    </row>
    <row r="669" spans="5:12">
      <c r="E669" s="47"/>
      <c r="F669" s="47"/>
      <c r="G669" s="47"/>
      <c r="H669" s="46"/>
      <c r="I669" s="45"/>
      <c r="J669" s="45"/>
      <c r="K669" s="45"/>
      <c r="L669" s="198"/>
    </row>
    <row r="670" spans="5:12">
      <c r="E670" s="47"/>
      <c r="F670" s="47"/>
      <c r="G670" s="47"/>
      <c r="H670" s="46"/>
      <c r="I670" s="45"/>
      <c r="J670" s="45"/>
      <c r="K670" s="45"/>
      <c r="L670" s="198"/>
    </row>
    <row r="671" spans="5:12">
      <c r="E671" s="47"/>
      <c r="F671" s="47"/>
      <c r="G671" s="44"/>
      <c r="H671" s="46"/>
      <c r="I671" s="28"/>
      <c r="J671" s="28"/>
      <c r="K671" s="28"/>
      <c r="L671" s="198"/>
    </row>
    <row r="672" spans="5:12">
      <c r="E672" s="47"/>
      <c r="F672" s="47"/>
      <c r="G672" s="47"/>
      <c r="H672" s="46"/>
      <c r="I672" s="45"/>
      <c r="J672" s="45"/>
      <c r="K672" s="45"/>
      <c r="L672" s="198"/>
    </row>
    <row r="673" spans="5:12">
      <c r="E673" s="47"/>
      <c r="F673" s="47"/>
      <c r="G673" s="47"/>
      <c r="H673" s="46"/>
      <c r="I673" s="45"/>
      <c r="J673" s="45"/>
      <c r="K673" s="45"/>
      <c r="L673" s="198"/>
    </row>
    <row r="674" spans="5:12">
      <c r="E674" s="47"/>
      <c r="F674" s="47"/>
      <c r="G674" s="47"/>
      <c r="H674" s="46"/>
      <c r="I674" s="45"/>
      <c r="J674" s="45"/>
      <c r="K674" s="45"/>
      <c r="L674" s="198"/>
    </row>
    <row r="675" spans="5:12">
      <c r="E675" s="47"/>
      <c r="F675" s="47"/>
      <c r="G675" s="47"/>
      <c r="H675" s="46"/>
      <c r="I675" s="45"/>
      <c r="J675" s="45"/>
      <c r="K675" s="45"/>
      <c r="L675" s="198"/>
    </row>
    <row r="676" spans="5:12" hidden="1">
      <c r="E676" s="47"/>
      <c r="F676" s="47"/>
      <c r="G676" s="44"/>
      <c r="H676" s="46"/>
      <c r="I676" s="28"/>
      <c r="J676" s="28"/>
      <c r="K676" s="28"/>
      <c r="L676" s="198"/>
    </row>
    <row r="677" spans="5:12" hidden="1">
      <c r="E677" s="47"/>
      <c r="F677" s="47"/>
      <c r="G677" s="47"/>
      <c r="H677" s="46"/>
      <c r="I677" s="45"/>
      <c r="J677" s="45"/>
      <c r="K677" s="45"/>
      <c r="L677" s="198"/>
    </row>
    <row r="678" spans="5:12" hidden="1">
      <c r="E678" s="47"/>
      <c r="F678" s="47"/>
      <c r="G678" s="47"/>
      <c r="H678" s="46"/>
      <c r="I678" s="45"/>
      <c r="J678" s="45"/>
      <c r="K678" s="45"/>
      <c r="L678" s="198"/>
    </row>
    <row r="679" spans="5:12">
      <c r="E679" s="47"/>
      <c r="F679" s="47"/>
      <c r="G679" s="47"/>
      <c r="H679" s="46"/>
      <c r="I679" s="45"/>
      <c r="J679" s="45"/>
      <c r="K679" s="45"/>
      <c r="L679" s="198"/>
    </row>
    <row r="680" spans="5:12">
      <c r="E680" s="47"/>
      <c r="F680" s="47"/>
      <c r="G680" s="44"/>
      <c r="H680" s="46"/>
      <c r="I680" s="28"/>
      <c r="J680" s="28"/>
      <c r="K680" s="28"/>
      <c r="L680" s="198"/>
    </row>
    <row r="681" spans="5:12">
      <c r="E681" s="47"/>
      <c r="F681" s="47"/>
      <c r="G681" s="47"/>
      <c r="H681" s="46"/>
      <c r="I681" s="45"/>
      <c r="J681" s="45"/>
      <c r="K681" s="45"/>
      <c r="L681" s="198"/>
    </row>
    <row r="682" spans="5:12">
      <c r="E682" s="47"/>
      <c r="F682" s="47"/>
      <c r="G682" s="47"/>
      <c r="H682" s="46"/>
      <c r="I682" s="45"/>
      <c r="J682" s="45"/>
      <c r="K682" s="45"/>
      <c r="L682" s="198"/>
    </row>
    <row r="683" spans="5:12">
      <c r="E683" s="47"/>
      <c r="F683" s="47"/>
      <c r="G683" s="44"/>
      <c r="H683" s="46"/>
      <c r="I683" s="28"/>
      <c r="J683" s="28"/>
      <c r="K683" s="28"/>
      <c r="L683" s="198"/>
    </row>
    <row r="684" spans="5:12">
      <c r="E684" s="47"/>
      <c r="F684" s="47"/>
      <c r="G684" s="47"/>
      <c r="H684" s="46"/>
      <c r="I684" s="45"/>
      <c r="J684" s="45"/>
      <c r="K684" s="45"/>
      <c r="L684" s="198"/>
    </row>
    <row r="685" spans="5:12">
      <c r="E685" s="47"/>
      <c r="F685" s="47"/>
      <c r="G685" s="47"/>
      <c r="H685" s="46"/>
      <c r="I685" s="45"/>
      <c r="J685" s="45"/>
      <c r="K685" s="45"/>
      <c r="L685" s="198"/>
    </row>
    <row r="686" spans="5:12">
      <c r="E686" s="47"/>
      <c r="F686" s="47"/>
      <c r="G686" s="47"/>
      <c r="H686" s="46"/>
      <c r="I686" s="45"/>
      <c r="J686" s="45"/>
      <c r="K686" s="45"/>
      <c r="L686" s="198"/>
    </row>
    <row r="687" spans="5:12">
      <c r="E687" s="47"/>
      <c r="F687" s="47"/>
      <c r="G687" s="47"/>
      <c r="H687" s="46"/>
      <c r="I687" s="45"/>
      <c r="J687" s="45"/>
      <c r="K687" s="45"/>
      <c r="L687" s="198"/>
    </row>
    <row r="688" spans="5:12" hidden="1">
      <c r="E688" s="47"/>
      <c r="F688" s="47"/>
      <c r="G688" s="44"/>
      <c r="H688" s="46"/>
      <c r="I688" s="28"/>
      <c r="J688" s="28"/>
      <c r="K688" s="28"/>
      <c r="L688" s="198"/>
    </row>
    <row r="689" spans="5:12" hidden="1">
      <c r="E689" s="47"/>
      <c r="F689" s="47"/>
      <c r="G689" s="47"/>
      <c r="H689" s="46"/>
      <c r="I689" s="45"/>
      <c r="J689" s="45"/>
      <c r="K689" s="45"/>
      <c r="L689" s="198"/>
    </row>
    <row r="690" spans="5:12" hidden="1">
      <c r="E690" s="47"/>
      <c r="F690" s="47"/>
      <c r="G690" s="47"/>
      <c r="H690" s="46"/>
      <c r="I690" s="45"/>
      <c r="J690" s="45"/>
      <c r="K690" s="45"/>
      <c r="L690" s="198"/>
    </row>
    <row r="691" spans="5:12">
      <c r="E691" s="47"/>
      <c r="F691" s="47"/>
      <c r="G691" s="47"/>
      <c r="H691" s="46"/>
      <c r="I691" s="45"/>
      <c r="J691" s="45"/>
      <c r="K691" s="45"/>
      <c r="L691" s="198"/>
    </row>
    <row r="692" spans="5:12">
      <c r="E692" s="47"/>
      <c r="F692" s="47"/>
      <c r="G692" s="44"/>
      <c r="H692" s="46"/>
      <c r="I692" s="28"/>
      <c r="J692" s="28"/>
      <c r="K692" s="28"/>
      <c r="L692" s="198"/>
    </row>
    <row r="693" spans="5:12">
      <c r="E693" s="47"/>
      <c r="F693" s="47"/>
      <c r="G693" s="47"/>
      <c r="H693" s="46"/>
      <c r="I693" s="45"/>
      <c r="J693" s="45"/>
      <c r="K693" s="45"/>
      <c r="L693" s="198"/>
    </row>
    <row r="694" spans="5:12">
      <c r="E694" s="47"/>
      <c r="F694" s="47"/>
      <c r="G694" s="47"/>
      <c r="H694" s="46"/>
      <c r="I694" s="45"/>
      <c r="J694" s="45"/>
      <c r="K694" s="45"/>
      <c r="L694" s="198"/>
    </row>
    <row r="695" spans="5:12">
      <c r="E695" s="47"/>
      <c r="F695" s="47"/>
      <c r="G695" s="44"/>
      <c r="H695" s="46"/>
      <c r="I695" s="28"/>
      <c r="J695" s="28"/>
      <c r="K695" s="28"/>
      <c r="L695" s="198"/>
    </row>
    <row r="696" spans="5:12">
      <c r="E696" s="47"/>
      <c r="F696" s="47"/>
      <c r="G696" s="47"/>
      <c r="H696" s="46"/>
      <c r="I696" s="45"/>
      <c r="J696" s="45"/>
      <c r="K696" s="45"/>
      <c r="L696" s="198"/>
    </row>
    <row r="697" spans="5:12">
      <c r="E697" s="47"/>
      <c r="F697" s="47"/>
      <c r="G697" s="47"/>
      <c r="H697" s="46"/>
      <c r="I697" s="45"/>
      <c r="J697" s="45"/>
      <c r="K697" s="45"/>
      <c r="L697" s="198"/>
    </row>
    <row r="698" spans="5:12">
      <c r="E698" s="47"/>
      <c r="F698" s="47"/>
      <c r="G698" s="47"/>
      <c r="H698" s="46"/>
      <c r="I698" s="45"/>
      <c r="J698" s="45"/>
      <c r="K698" s="45"/>
      <c r="L698" s="198"/>
    </row>
    <row r="699" spans="5:12">
      <c r="E699" s="47"/>
      <c r="F699" s="47"/>
      <c r="G699" s="44"/>
      <c r="H699" s="46"/>
      <c r="I699" s="28"/>
      <c r="J699" s="28"/>
      <c r="K699" s="28"/>
      <c r="L699" s="198"/>
    </row>
    <row r="700" spans="5:12" hidden="1">
      <c r="E700" s="47"/>
      <c r="F700" s="47"/>
      <c r="G700" s="47"/>
      <c r="H700" s="46"/>
      <c r="I700" s="45"/>
      <c r="J700" s="45"/>
      <c r="K700" s="45"/>
      <c r="L700" s="198"/>
    </row>
    <row r="701" spans="5:12" hidden="1">
      <c r="E701" s="47"/>
      <c r="F701" s="47"/>
      <c r="G701" s="47"/>
      <c r="H701" s="46"/>
      <c r="I701" s="45"/>
      <c r="J701" s="45"/>
      <c r="K701" s="45"/>
      <c r="L701" s="198"/>
    </row>
    <row r="702" spans="5:12" hidden="1">
      <c r="E702" s="47"/>
      <c r="F702" s="47"/>
      <c r="G702" s="47"/>
      <c r="H702" s="46"/>
      <c r="I702" s="45"/>
      <c r="J702" s="45"/>
      <c r="K702" s="45"/>
      <c r="L702" s="198"/>
    </row>
    <row r="703" spans="5:12">
      <c r="E703" s="47"/>
      <c r="F703" s="47"/>
      <c r="G703" s="44"/>
      <c r="H703" s="46"/>
      <c r="I703" s="28"/>
      <c r="J703" s="28"/>
      <c r="K703" s="28"/>
      <c r="L703" s="198"/>
    </row>
    <row r="704" spans="5:12">
      <c r="E704" s="47"/>
      <c r="F704" s="47"/>
      <c r="G704" s="47"/>
      <c r="H704" s="46"/>
      <c r="I704" s="45"/>
      <c r="J704" s="45"/>
      <c r="K704" s="45"/>
      <c r="L704" s="198"/>
    </row>
    <row r="705" spans="5:12">
      <c r="E705" s="47"/>
      <c r="F705" s="47"/>
      <c r="G705" s="47"/>
      <c r="H705" s="46"/>
      <c r="I705" s="45"/>
      <c r="J705" s="45"/>
      <c r="K705" s="45"/>
      <c r="L705" s="198"/>
    </row>
    <row r="706" spans="5:12">
      <c r="E706" s="47"/>
      <c r="F706" s="47"/>
      <c r="G706" s="44"/>
      <c r="H706" s="46"/>
      <c r="I706" s="28"/>
      <c r="J706" s="28"/>
      <c r="K706" s="28"/>
      <c r="L706" s="198"/>
    </row>
    <row r="707" spans="5:12">
      <c r="E707" s="47"/>
      <c r="F707" s="47"/>
      <c r="G707" s="47"/>
      <c r="H707" s="46"/>
      <c r="I707" s="45"/>
      <c r="J707" s="45"/>
      <c r="K707" s="45"/>
      <c r="L707" s="198"/>
    </row>
    <row r="708" spans="5:12">
      <c r="E708" s="47"/>
      <c r="F708" s="47"/>
      <c r="G708" s="47"/>
      <c r="H708" s="46"/>
      <c r="I708" s="45"/>
      <c r="J708" s="45"/>
      <c r="K708" s="45"/>
      <c r="L708" s="198"/>
    </row>
    <row r="709" spans="5:12">
      <c r="E709" s="47"/>
      <c r="F709" s="47"/>
      <c r="G709" s="47"/>
      <c r="H709" s="46"/>
      <c r="I709" s="45"/>
      <c r="J709" s="45"/>
      <c r="K709" s="45"/>
      <c r="L709" s="198"/>
    </row>
    <row r="710" spans="5:12">
      <c r="E710" s="47"/>
      <c r="F710" s="47"/>
      <c r="G710" s="47"/>
      <c r="H710" s="46"/>
      <c r="I710" s="45"/>
      <c r="J710" s="45"/>
      <c r="K710" s="45"/>
      <c r="L710" s="198"/>
    </row>
    <row r="711" spans="5:12">
      <c r="E711" s="47"/>
      <c r="F711" s="47"/>
      <c r="G711" s="44"/>
      <c r="H711" s="46"/>
      <c r="I711" s="28"/>
      <c r="J711" s="28"/>
      <c r="K711" s="28"/>
      <c r="L711" s="198"/>
    </row>
    <row r="712" spans="5:12" hidden="1">
      <c r="E712" s="47"/>
      <c r="F712" s="47"/>
      <c r="G712" s="47"/>
      <c r="H712" s="46"/>
      <c r="I712" s="45"/>
      <c r="J712" s="45"/>
      <c r="K712" s="45"/>
      <c r="L712" s="198"/>
    </row>
    <row r="713" spans="5:12" hidden="1">
      <c r="E713" s="47"/>
      <c r="F713" s="47"/>
      <c r="G713" s="47"/>
      <c r="H713" s="46"/>
      <c r="I713" s="45"/>
      <c r="J713" s="45"/>
      <c r="K713" s="45"/>
      <c r="L713" s="198"/>
    </row>
    <row r="714" spans="5:12" hidden="1">
      <c r="E714" s="47"/>
      <c r="F714" s="47"/>
      <c r="G714" s="47"/>
      <c r="H714" s="46"/>
      <c r="I714" s="45"/>
      <c r="J714" s="45"/>
      <c r="K714" s="45"/>
      <c r="L714" s="198"/>
    </row>
    <row r="715" spans="5:12">
      <c r="E715" s="47"/>
      <c r="F715" s="47"/>
      <c r="G715" s="44"/>
      <c r="H715" s="46"/>
      <c r="I715" s="28"/>
      <c r="J715" s="28"/>
      <c r="K715" s="28"/>
      <c r="L715" s="198"/>
    </row>
    <row r="716" spans="5:12">
      <c r="E716" s="47"/>
      <c r="F716" s="47"/>
      <c r="G716" s="47"/>
      <c r="H716" s="46"/>
      <c r="I716" s="45"/>
      <c r="J716" s="45"/>
      <c r="K716" s="45"/>
      <c r="L716" s="198"/>
    </row>
    <row r="717" spans="5:12">
      <c r="E717" s="47"/>
      <c r="F717" s="47"/>
      <c r="G717" s="47"/>
      <c r="H717" s="46"/>
      <c r="I717" s="45"/>
      <c r="J717" s="45"/>
      <c r="K717" s="45"/>
      <c r="L717" s="198"/>
    </row>
    <row r="718" spans="5:12">
      <c r="E718" s="47"/>
      <c r="F718" s="47"/>
      <c r="G718" s="44"/>
      <c r="H718" s="46"/>
      <c r="I718" s="28"/>
      <c r="J718" s="28"/>
      <c r="K718" s="28"/>
      <c r="L718" s="198"/>
    </row>
    <row r="719" spans="5:12">
      <c r="E719" s="47"/>
      <c r="F719" s="47"/>
      <c r="G719" s="47"/>
      <c r="H719" s="46"/>
      <c r="I719" s="45"/>
      <c r="J719" s="45"/>
      <c r="K719" s="45"/>
      <c r="L719" s="198"/>
    </row>
    <row r="720" spans="5:12">
      <c r="E720" s="47"/>
      <c r="F720" s="47"/>
      <c r="G720" s="47"/>
      <c r="H720" s="46"/>
      <c r="I720" s="45"/>
      <c r="J720" s="45"/>
      <c r="K720" s="45"/>
      <c r="L720" s="198"/>
    </row>
    <row r="721" spans="5:12">
      <c r="E721" s="47"/>
      <c r="F721" s="47"/>
      <c r="G721" s="47"/>
      <c r="H721" s="46"/>
      <c r="I721" s="45"/>
      <c r="J721" s="45"/>
      <c r="K721" s="45"/>
      <c r="L721" s="198"/>
    </row>
    <row r="722" spans="5:12">
      <c r="E722" s="47"/>
      <c r="F722" s="47"/>
      <c r="G722" s="47"/>
      <c r="H722" s="46"/>
      <c r="I722" s="45"/>
      <c r="J722" s="45"/>
      <c r="K722" s="45"/>
      <c r="L722" s="198"/>
    </row>
    <row r="723" spans="5:12">
      <c r="E723" s="47"/>
      <c r="F723" s="47"/>
      <c r="G723" s="44"/>
      <c r="H723" s="46"/>
      <c r="I723" s="28"/>
      <c r="J723" s="28"/>
      <c r="K723" s="28"/>
      <c r="L723" s="198"/>
    </row>
    <row r="724" spans="5:12" hidden="1">
      <c r="E724" s="47"/>
      <c r="F724" s="47"/>
      <c r="G724" s="47"/>
      <c r="H724" s="46"/>
      <c r="I724" s="45"/>
      <c r="J724" s="45"/>
      <c r="K724" s="45"/>
      <c r="L724" s="198"/>
    </row>
    <row r="725" spans="5:12" hidden="1">
      <c r="E725" s="47"/>
      <c r="F725" s="47"/>
      <c r="G725" s="47"/>
      <c r="H725" s="46"/>
      <c r="I725" s="45"/>
      <c r="J725" s="45"/>
      <c r="K725" s="45"/>
      <c r="L725" s="198"/>
    </row>
    <row r="726" spans="5:12" hidden="1">
      <c r="E726" s="47"/>
      <c r="F726" s="47"/>
      <c r="G726" s="47"/>
      <c r="H726" s="46"/>
      <c r="I726" s="45"/>
      <c r="J726" s="45"/>
      <c r="K726" s="45"/>
      <c r="L726" s="198"/>
    </row>
    <row r="727" spans="5:12">
      <c r="E727" s="47"/>
      <c r="F727" s="47"/>
      <c r="G727" s="44"/>
      <c r="H727" s="46"/>
      <c r="I727" s="28"/>
      <c r="J727" s="28"/>
      <c r="K727" s="28"/>
      <c r="L727" s="198"/>
    </row>
    <row r="728" spans="5:12">
      <c r="E728" s="47"/>
      <c r="F728" s="47"/>
      <c r="G728" s="47"/>
      <c r="H728" s="46"/>
      <c r="I728" s="45"/>
      <c r="J728" s="45"/>
      <c r="K728" s="45"/>
      <c r="L728" s="198"/>
    </row>
    <row r="729" spans="5:12">
      <c r="E729" s="47"/>
      <c r="F729" s="47"/>
      <c r="G729" s="47"/>
      <c r="H729" s="46"/>
      <c r="I729" s="45"/>
      <c r="J729" s="45"/>
      <c r="K729" s="45"/>
      <c r="L729" s="198"/>
    </row>
    <row r="730" spans="5:12">
      <c r="E730" s="47"/>
      <c r="F730" s="47"/>
      <c r="G730" s="44"/>
      <c r="H730" s="46"/>
      <c r="I730" s="28"/>
      <c r="J730" s="28"/>
      <c r="K730" s="28"/>
      <c r="L730" s="198"/>
    </row>
    <row r="731" spans="5:12">
      <c r="E731" s="47"/>
      <c r="F731" s="47"/>
      <c r="G731" s="47"/>
      <c r="H731" s="46"/>
      <c r="I731" s="45"/>
      <c r="J731" s="45"/>
      <c r="K731" s="45"/>
      <c r="L731" s="198"/>
    </row>
    <row r="732" spans="5:12">
      <c r="E732" s="47"/>
      <c r="F732" s="47"/>
      <c r="G732" s="47"/>
      <c r="H732" s="46"/>
      <c r="I732" s="45"/>
      <c r="J732" s="45"/>
      <c r="K732" s="45"/>
      <c r="L732" s="198"/>
    </row>
    <row r="733" spans="5:12">
      <c r="E733" s="47"/>
      <c r="F733" s="47"/>
      <c r="G733" s="47"/>
      <c r="H733" s="46"/>
      <c r="I733" s="45"/>
      <c r="J733" s="45"/>
      <c r="K733" s="45"/>
      <c r="L733" s="198"/>
    </row>
    <row r="734" spans="5:12">
      <c r="E734" s="47"/>
      <c r="F734" s="47"/>
      <c r="G734" s="47"/>
      <c r="H734" s="46"/>
      <c r="I734" s="45"/>
      <c r="J734" s="45"/>
      <c r="K734" s="45"/>
      <c r="L734" s="198"/>
    </row>
    <row r="735" spans="5:12">
      <c r="E735" s="47"/>
      <c r="F735" s="47"/>
      <c r="G735" s="44"/>
      <c r="H735" s="46"/>
      <c r="I735" s="28"/>
      <c r="J735" s="28"/>
      <c r="K735" s="28"/>
      <c r="L735" s="198"/>
    </row>
    <row r="736" spans="5:12" hidden="1">
      <c r="E736" s="47"/>
      <c r="F736" s="47"/>
      <c r="G736" s="47"/>
      <c r="H736" s="46"/>
      <c r="I736" s="45"/>
      <c r="J736" s="45"/>
      <c r="K736" s="45"/>
      <c r="L736" s="198"/>
    </row>
    <row r="737" spans="5:12" hidden="1">
      <c r="E737" s="47"/>
      <c r="F737" s="47"/>
      <c r="G737" s="47"/>
      <c r="H737" s="46"/>
      <c r="I737" s="45"/>
      <c r="J737" s="45"/>
      <c r="K737" s="45"/>
      <c r="L737" s="198"/>
    </row>
    <row r="738" spans="5:12" hidden="1">
      <c r="E738" s="47"/>
      <c r="F738" s="47"/>
      <c r="G738" s="47"/>
      <c r="H738" s="46"/>
      <c r="I738" s="45"/>
      <c r="J738" s="45"/>
      <c r="K738" s="45"/>
      <c r="L738" s="198"/>
    </row>
    <row r="739" spans="5:12">
      <c r="E739" s="47"/>
      <c r="F739" s="47"/>
      <c r="G739" s="44"/>
      <c r="H739" s="46"/>
      <c r="I739" s="28"/>
      <c r="J739" s="28"/>
      <c r="K739" s="28"/>
      <c r="L739" s="198"/>
    </row>
    <row r="740" spans="5:12">
      <c r="E740" s="47"/>
      <c r="F740" s="47"/>
      <c r="G740" s="47"/>
      <c r="H740" s="46"/>
      <c r="I740" s="45"/>
      <c r="J740" s="45"/>
      <c r="K740" s="45"/>
      <c r="L740" s="198"/>
    </row>
    <row r="741" spans="5:12">
      <c r="E741" s="47"/>
      <c r="F741" s="47"/>
      <c r="G741" s="47"/>
      <c r="H741" s="46"/>
      <c r="I741" s="45"/>
      <c r="J741" s="45"/>
      <c r="K741" s="45"/>
      <c r="L741" s="198"/>
    </row>
    <row r="742" spans="5:12">
      <c r="E742" s="47"/>
      <c r="F742" s="47"/>
      <c r="G742" s="44"/>
      <c r="H742" s="46"/>
      <c r="I742" s="28"/>
      <c r="J742" s="28"/>
      <c r="K742" s="28"/>
      <c r="L742" s="198"/>
    </row>
    <row r="743" spans="5:12">
      <c r="E743" s="47"/>
      <c r="F743" s="47"/>
      <c r="G743" s="47"/>
      <c r="H743" s="46"/>
      <c r="I743" s="45"/>
      <c r="J743" s="45"/>
      <c r="K743" s="45"/>
      <c r="L743" s="198"/>
    </row>
    <row r="744" spans="5:12">
      <c r="E744" s="47"/>
      <c r="F744" s="47"/>
      <c r="G744" s="47"/>
      <c r="H744" s="46"/>
      <c r="I744" s="45"/>
      <c r="J744" s="45"/>
      <c r="K744" s="45"/>
      <c r="L744" s="198"/>
    </row>
    <row r="745" spans="5:12">
      <c r="E745" s="47"/>
      <c r="F745" s="47"/>
      <c r="G745" s="47"/>
      <c r="H745" s="46"/>
      <c r="I745" s="45"/>
      <c r="J745" s="45"/>
      <c r="K745" s="45"/>
      <c r="L745" s="198"/>
    </row>
    <row r="746" spans="5:12">
      <c r="E746" s="47"/>
      <c r="F746" s="47"/>
      <c r="G746" s="47"/>
      <c r="H746" s="46"/>
      <c r="I746" s="45"/>
      <c r="J746" s="45"/>
      <c r="K746" s="45"/>
      <c r="L746" s="198"/>
    </row>
    <row r="747" spans="5:12" hidden="1">
      <c r="E747" s="47"/>
      <c r="F747" s="47"/>
      <c r="G747" s="44"/>
      <c r="H747" s="46"/>
      <c r="I747" s="28"/>
      <c r="J747" s="28"/>
      <c r="K747" s="28"/>
      <c r="L747" s="198"/>
    </row>
    <row r="748" spans="5:12" hidden="1">
      <c r="E748" s="47"/>
      <c r="F748" s="47"/>
      <c r="G748" s="47"/>
      <c r="H748" s="46"/>
      <c r="I748" s="45"/>
      <c r="J748" s="45"/>
      <c r="K748" s="45"/>
      <c r="L748" s="198"/>
    </row>
    <row r="749" spans="5:12" hidden="1">
      <c r="E749" s="47"/>
      <c r="F749" s="47"/>
      <c r="G749" s="47"/>
      <c r="H749" s="46"/>
      <c r="I749" s="45"/>
      <c r="J749" s="45"/>
      <c r="K749" s="45"/>
      <c r="L749" s="198"/>
    </row>
    <row r="750" spans="5:12">
      <c r="E750" s="47"/>
      <c r="F750" s="47"/>
      <c r="G750" s="47"/>
      <c r="H750" s="46"/>
      <c r="I750" s="45"/>
      <c r="J750" s="45"/>
      <c r="K750" s="45"/>
      <c r="L750" s="198"/>
    </row>
    <row r="751" spans="5:12">
      <c r="E751" s="47"/>
      <c r="F751" s="47"/>
      <c r="G751" s="44"/>
      <c r="H751" s="46"/>
      <c r="I751" s="28"/>
      <c r="J751" s="28"/>
      <c r="K751" s="28"/>
      <c r="L751" s="198"/>
    </row>
    <row r="752" spans="5:12">
      <c r="E752" s="47"/>
      <c r="F752" s="47"/>
      <c r="G752" s="47"/>
      <c r="H752" s="46"/>
      <c r="I752" s="45"/>
      <c r="J752" s="45"/>
      <c r="K752" s="45"/>
      <c r="L752" s="198"/>
    </row>
    <row r="753" spans="5:12">
      <c r="E753" s="47"/>
      <c r="F753" s="47"/>
      <c r="G753" s="47"/>
      <c r="H753" s="46"/>
      <c r="I753" s="45"/>
      <c r="J753" s="45"/>
      <c r="K753" s="45"/>
      <c r="L753" s="198"/>
    </row>
    <row r="754" spans="5:12">
      <c r="E754" s="47"/>
      <c r="F754" s="47"/>
      <c r="G754" s="44"/>
      <c r="H754" s="46"/>
      <c r="I754" s="28"/>
      <c r="J754" s="28"/>
      <c r="K754" s="28"/>
      <c r="L754" s="198"/>
    </row>
    <row r="755" spans="5:12">
      <c r="E755" s="47"/>
      <c r="F755" s="47"/>
      <c r="G755" s="47"/>
      <c r="H755" s="46"/>
      <c r="I755" s="45"/>
      <c r="J755" s="45"/>
      <c r="K755" s="45"/>
      <c r="L755" s="198"/>
    </row>
    <row r="756" spans="5:12">
      <c r="E756" s="47"/>
      <c r="F756" s="47"/>
      <c r="G756" s="47"/>
      <c r="H756" s="46"/>
      <c r="I756" s="45"/>
      <c r="J756" s="45"/>
      <c r="K756" s="45"/>
      <c r="L756" s="198"/>
    </row>
    <row r="757" spans="5:12">
      <c r="E757" s="47"/>
      <c r="F757" s="47"/>
      <c r="G757" s="47"/>
      <c r="H757" s="46"/>
      <c r="I757" s="45"/>
      <c r="J757" s="45"/>
      <c r="K757" s="45"/>
      <c r="L757" s="198"/>
    </row>
    <row r="758" spans="5:12">
      <c r="E758" s="47"/>
      <c r="F758" s="47"/>
      <c r="G758" s="47"/>
      <c r="H758" s="46"/>
      <c r="I758" s="45"/>
      <c r="J758" s="45"/>
      <c r="K758" s="45"/>
      <c r="L758" s="198"/>
    </row>
    <row r="759" spans="5:12" hidden="1">
      <c r="E759" s="47"/>
      <c r="F759" s="47"/>
      <c r="G759" s="44"/>
      <c r="H759" s="46"/>
      <c r="I759" s="28"/>
      <c r="J759" s="28"/>
      <c r="K759" s="28"/>
      <c r="L759" s="198"/>
    </row>
    <row r="760" spans="5:12" hidden="1">
      <c r="E760" s="47"/>
      <c r="F760" s="47"/>
      <c r="G760" s="47"/>
      <c r="H760" s="46"/>
      <c r="I760" s="45"/>
      <c r="J760" s="45"/>
      <c r="K760" s="45"/>
      <c r="L760" s="198"/>
    </row>
    <row r="761" spans="5:12" hidden="1">
      <c r="E761" s="47"/>
      <c r="F761" s="47"/>
      <c r="G761" s="47"/>
      <c r="H761" s="46"/>
      <c r="I761" s="45"/>
      <c r="J761" s="45"/>
      <c r="K761" s="45"/>
      <c r="L761" s="198"/>
    </row>
    <row r="762" spans="5:12">
      <c r="E762" s="47"/>
      <c r="F762" s="47"/>
      <c r="G762" s="47"/>
      <c r="H762" s="46"/>
      <c r="I762" s="45"/>
      <c r="J762" s="45"/>
      <c r="K762" s="45"/>
      <c r="L762" s="198"/>
    </row>
    <row r="763" spans="5:12">
      <c r="E763" s="47"/>
      <c r="F763" s="47"/>
      <c r="G763" s="44"/>
      <c r="H763" s="46"/>
      <c r="I763" s="28"/>
      <c r="J763" s="28"/>
      <c r="K763" s="28"/>
      <c r="L763" s="198"/>
    </row>
    <row r="764" spans="5:12">
      <c r="E764" s="47"/>
      <c r="F764" s="47"/>
      <c r="G764" s="47"/>
      <c r="H764" s="46"/>
      <c r="I764" s="45"/>
      <c r="J764" s="45"/>
      <c r="K764" s="45"/>
      <c r="L764" s="198"/>
    </row>
    <row r="765" spans="5:12">
      <c r="E765" s="47"/>
      <c r="F765" s="47"/>
      <c r="G765" s="47"/>
      <c r="H765" s="46"/>
      <c r="I765" s="45"/>
      <c r="J765" s="45"/>
      <c r="K765" s="45"/>
      <c r="L765" s="198"/>
    </row>
    <row r="766" spans="5:12">
      <c r="E766" s="47"/>
      <c r="F766" s="47"/>
      <c r="G766" s="44"/>
      <c r="H766" s="46"/>
      <c r="I766" s="28"/>
      <c r="J766" s="28"/>
      <c r="K766" s="28"/>
      <c r="L766" s="198"/>
    </row>
    <row r="767" spans="5:12">
      <c r="E767" s="47"/>
      <c r="F767" s="47"/>
      <c r="G767" s="47"/>
      <c r="H767" s="46"/>
      <c r="I767" s="45"/>
      <c r="J767" s="45"/>
      <c r="K767" s="45"/>
      <c r="L767" s="198"/>
    </row>
    <row r="768" spans="5:12">
      <c r="E768" s="47"/>
      <c r="F768" s="47"/>
      <c r="G768" s="47"/>
      <c r="H768" s="46"/>
      <c r="I768" s="45"/>
      <c r="J768" s="45"/>
      <c r="K768" s="45"/>
      <c r="L768" s="198"/>
    </row>
    <row r="769" spans="5:12">
      <c r="E769" s="47"/>
      <c r="F769" s="47"/>
      <c r="G769" s="47"/>
      <c r="H769" s="46"/>
      <c r="I769" s="45"/>
      <c r="J769" s="45"/>
      <c r="K769" s="45"/>
      <c r="L769" s="198"/>
    </row>
    <row r="770" spans="5:12">
      <c r="E770" s="47"/>
      <c r="F770" s="47"/>
      <c r="G770" s="44"/>
      <c r="H770" s="46"/>
      <c r="I770" s="28"/>
      <c r="J770" s="28"/>
      <c r="K770" s="28"/>
      <c r="L770" s="198"/>
    </row>
    <row r="771" spans="5:12" hidden="1">
      <c r="E771" s="47"/>
      <c r="F771" s="47"/>
      <c r="G771" s="47"/>
      <c r="H771" s="46"/>
      <c r="I771" s="45"/>
      <c r="J771" s="45"/>
      <c r="K771" s="45"/>
      <c r="L771" s="198"/>
    </row>
    <row r="772" spans="5:12" hidden="1">
      <c r="E772" s="47"/>
      <c r="F772" s="47"/>
      <c r="G772" s="47"/>
      <c r="H772" s="46"/>
      <c r="I772" s="45"/>
      <c r="J772" s="45"/>
      <c r="K772" s="45"/>
      <c r="L772" s="198"/>
    </row>
    <row r="773" spans="5:12" hidden="1">
      <c r="E773" s="47"/>
      <c r="F773" s="47"/>
      <c r="G773" s="47"/>
      <c r="H773" s="46"/>
      <c r="I773" s="45"/>
      <c r="J773" s="45"/>
      <c r="K773" s="45"/>
      <c r="L773" s="198"/>
    </row>
    <row r="774" spans="5:12">
      <c r="E774" s="47"/>
      <c r="F774" s="47"/>
      <c r="G774" s="44"/>
      <c r="H774" s="46"/>
      <c r="I774" s="28"/>
      <c r="J774" s="28"/>
      <c r="K774" s="28"/>
      <c r="L774" s="198"/>
    </row>
    <row r="775" spans="5:12">
      <c r="E775" s="47"/>
      <c r="F775" s="47"/>
      <c r="G775" s="47"/>
      <c r="H775" s="46"/>
      <c r="I775" s="45"/>
      <c r="J775" s="45"/>
      <c r="K775" s="45"/>
      <c r="L775" s="198"/>
    </row>
    <row r="776" spans="5:12">
      <c r="E776" s="47"/>
      <c r="F776" s="47"/>
      <c r="G776" s="47"/>
      <c r="H776" s="46"/>
      <c r="I776" s="45"/>
      <c r="J776" s="45"/>
      <c r="K776" s="45"/>
      <c r="L776" s="198"/>
    </row>
    <row r="777" spans="5:12">
      <c r="E777" s="47"/>
      <c r="F777" s="47"/>
      <c r="G777" s="44"/>
      <c r="H777" s="46"/>
      <c r="I777" s="28"/>
      <c r="J777" s="28"/>
      <c r="K777" s="28"/>
      <c r="L777" s="198"/>
    </row>
    <row r="778" spans="5:12">
      <c r="E778" s="47"/>
      <c r="F778" s="47"/>
      <c r="G778" s="47"/>
      <c r="H778" s="46"/>
      <c r="I778" s="45"/>
      <c r="J778" s="45"/>
      <c r="K778" s="45"/>
      <c r="L778" s="198"/>
    </row>
    <row r="779" spans="5:12">
      <c r="E779" s="47"/>
      <c r="F779" s="47"/>
      <c r="G779" s="47"/>
      <c r="H779" s="46"/>
      <c r="I779" s="45"/>
      <c r="J779" s="45"/>
      <c r="K779" s="45"/>
      <c r="L779" s="198"/>
    </row>
    <row r="780" spans="5:12">
      <c r="E780" s="47"/>
      <c r="F780" s="47"/>
      <c r="G780" s="47"/>
      <c r="H780" s="46"/>
      <c r="I780" s="45"/>
      <c r="J780" s="45"/>
      <c r="K780" s="45"/>
      <c r="L780" s="198"/>
    </row>
    <row r="781" spans="5:12">
      <c r="E781" s="47"/>
      <c r="F781" s="47"/>
      <c r="G781" s="47"/>
      <c r="H781" s="46"/>
      <c r="I781" s="45"/>
      <c r="J781" s="45"/>
      <c r="K781" s="45"/>
      <c r="L781" s="198"/>
    </row>
    <row r="782" spans="5:12">
      <c r="E782" s="47"/>
      <c r="F782" s="47"/>
      <c r="G782" s="44"/>
      <c r="H782" s="46"/>
      <c r="I782" s="28"/>
      <c r="J782" s="28"/>
      <c r="K782" s="28"/>
      <c r="L782" s="198"/>
    </row>
    <row r="783" spans="5:12" hidden="1">
      <c r="E783" s="47"/>
      <c r="F783" s="47"/>
      <c r="G783" s="47"/>
      <c r="H783" s="46"/>
      <c r="I783" s="45"/>
      <c r="J783" s="45"/>
      <c r="K783" s="45"/>
      <c r="L783" s="198"/>
    </row>
    <row r="784" spans="5:12" hidden="1">
      <c r="E784" s="47"/>
      <c r="F784" s="47"/>
      <c r="G784" s="47"/>
      <c r="H784" s="46"/>
      <c r="I784" s="45"/>
      <c r="J784" s="45"/>
      <c r="K784" s="45"/>
      <c r="L784" s="198"/>
    </row>
    <row r="785" spans="5:12" hidden="1">
      <c r="E785" s="47"/>
      <c r="F785" s="47"/>
      <c r="G785" s="47"/>
      <c r="H785" s="46"/>
      <c r="I785" s="45"/>
      <c r="J785" s="45"/>
      <c r="K785" s="45"/>
      <c r="L785" s="198"/>
    </row>
    <row r="786" spans="5:12">
      <c r="E786" s="47"/>
      <c r="F786" s="47"/>
      <c r="G786" s="44"/>
      <c r="H786" s="46"/>
      <c r="I786" s="28"/>
      <c r="J786" s="28"/>
      <c r="K786" s="28"/>
      <c r="L786" s="198"/>
    </row>
    <row r="787" spans="5:12">
      <c r="E787" s="47"/>
      <c r="F787" s="47"/>
      <c r="G787" s="47"/>
      <c r="H787" s="46"/>
      <c r="I787" s="45"/>
      <c r="J787" s="45"/>
      <c r="K787" s="45"/>
      <c r="L787" s="198"/>
    </row>
    <row r="788" spans="5:12">
      <c r="E788" s="47"/>
      <c r="F788" s="47"/>
      <c r="G788" s="47"/>
      <c r="H788" s="46"/>
      <c r="I788" s="45"/>
      <c r="J788" s="45"/>
      <c r="K788" s="45"/>
      <c r="L788" s="198"/>
    </row>
    <row r="789" spans="5:12">
      <c r="E789" s="47"/>
      <c r="F789" s="47"/>
      <c r="G789" s="44"/>
      <c r="H789" s="46"/>
      <c r="I789" s="28"/>
      <c r="J789" s="28"/>
      <c r="K789" s="28"/>
      <c r="L789" s="198"/>
    </row>
    <row r="790" spans="5:12">
      <c r="E790" s="47"/>
      <c r="F790" s="47"/>
      <c r="G790" s="47"/>
      <c r="H790" s="46"/>
      <c r="I790" s="45"/>
      <c r="J790" s="45"/>
      <c r="K790" s="45"/>
      <c r="L790" s="198"/>
    </row>
    <row r="791" spans="5:12">
      <c r="E791" s="47"/>
      <c r="F791" s="47"/>
      <c r="G791" s="47"/>
      <c r="H791" s="46"/>
      <c r="I791" s="45"/>
      <c r="J791" s="45"/>
      <c r="K791" s="45"/>
      <c r="L791" s="198"/>
    </row>
    <row r="792" spans="5:12">
      <c r="E792" s="47"/>
      <c r="F792" s="47"/>
      <c r="G792" s="47"/>
      <c r="H792" s="46"/>
      <c r="I792" s="45"/>
      <c r="J792" s="45"/>
      <c r="K792" s="45"/>
      <c r="L792" s="198"/>
    </row>
    <row r="793" spans="5:12">
      <c r="E793" s="47"/>
      <c r="F793" s="47"/>
      <c r="G793" s="47"/>
      <c r="H793" s="46"/>
      <c r="I793" s="45"/>
      <c r="J793" s="45"/>
      <c r="K793" s="45"/>
      <c r="L793" s="198"/>
    </row>
    <row r="794" spans="5:12">
      <c r="E794" s="47"/>
      <c r="F794" s="47"/>
      <c r="G794" s="44"/>
      <c r="H794" s="46"/>
      <c r="I794" s="28"/>
      <c r="J794" s="28"/>
      <c r="K794" s="28"/>
      <c r="L794" s="198"/>
    </row>
    <row r="795" spans="5:12" hidden="1">
      <c r="E795" s="47"/>
      <c r="F795" s="47"/>
      <c r="G795" s="47"/>
      <c r="H795" s="46"/>
      <c r="I795" s="45"/>
      <c r="J795" s="45"/>
      <c r="K795" s="45"/>
      <c r="L795" s="198"/>
    </row>
    <row r="796" spans="5:12" hidden="1">
      <c r="E796" s="47"/>
      <c r="F796" s="47"/>
      <c r="G796" s="47"/>
      <c r="H796" s="46"/>
      <c r="I796" s="45"/>
      <c r="J796" s="45"/>
      <c r="K796" s="45"/>
      <c r="L796" s="198"/>
    </row>
    <row r="797" spans="5:12" hidden="1">
      <c r="E797" s="47"/>
      <c r="F797" s="47"/>
      <c r="G797" s="47"/>
      <c r="H797" s="46"/>
      <c r="I797" s="45"/>
      <c r="J797" s="45"/>
      <c r="K797" s="45"/>
      <c r="L797" s="198"/>
    </row>
    <row r="798" spans="5:12">
      <c r="E798" s="47"/>
      <c r="F798" s="47"/>
      <c r="G798" s="44"/>
      <c r="H798" s="46"/>
      <c r="I798" s="28"/>
      <c r="J798" s="28"/>
      <c r="K798" s="28"/>
      <c r="L798" s="198"/>
    </row>
    <row r="799" spans="5:12">
      <c r="E799" s="47"/>
      <c r="F799" s="47"/>
      <c r="G799" s="47"/>
      <c r="H799" s="46"/>
      <c r="I799" s="45"/>
      <c r="J799" s="45"/>
      <c r="K799" s="45"/>
      <c r="L799" s="198"/>
    </row>
    <row r="800" spans="5:12">
      <c r="E800" s="47"/>
      <c r="F800" s="47"/>
      <c r="G800" s="47"/>
      <c r="H800" s="46"/>
      <c r="I800" s="45"/>
      <c r="J800" s="45"/>
      <c r="K800" s="45"/>
      <c r="L800" s="198"/>
    </row>
    <row r="801" spans="5:12">
      <c r="E801" s="47"/>
      <c r="F801" s="47"/>
      <c r="G801" s="44"/>
      <c r="H801" s="46"/>
      <c r="I801" s="28"/>
      <c r="J801" s="28"/>
      <c r="K801" s="28"/>
      <c r="L801" s="198"/>
    </row>
    <row r="802" spans="5:12">
      <c r="E802" s="47"/>
      <c r="F802" s="47"/>
      <c r="G802" s="47"/>
      <c r="H802" s="46"/>
      <c r="I802" s="45"/>
      <c r="J802" s="45"/>
      <c r="K802" s="45"/>
      <c r="L802" s="198"/>
    </row>
    <row r="803" spans="5:12">
      <c r="E803" s="47"/>
      <c r="F803" s="47"/>
      <c r="G803" s="47"/>
      <c r="H803" s="46"/>
      <c r="I803" s="45"/>
      <c r="J803" s="45"/>
      <c r="K803" s="45"/>
      <c r="L803" s="198"/>
    </row>
    <row r="804" spans="5:12">
      <c r="E804" s="47"/>
      <c r="F804" s="47"/>
      <c r="G804" s="47"/>
      <c r="H804" s="46"/>
      <c r="I804" s="45"/>
      <c r="J804" s="45"/>
      <c r="K804" s="45"/>
      <c r="L804" s="198"/>
    </row>
    <row r="805" spans="5:12">
      <c r="E805" s="47"/>
      <c r="F805" s="47"/>
      <c r="G805" s="47"/>
      <c r="H805" s="46"/>
      <c r="I805" s="45"/>
      <c r="J805" s="45"/>
      <c r="K805" s="45"/>
      <c r="L805" s="198"/>
    </row>
    <row r="806" spans="5:12">
      <c r="E806" s="47"/>
      <c r="F806" s="47"/>
      <c r="G806" s="44"/>
      <c r="H806" s="46"/>
      <c r="I806" s="28"/>
      <c r="J806" s="28"/>
      <c r="K806" s="28"/>
      <c r="L806" s="198"/>
    </row>
    <row r="807" spans="5:12">
      <c r="E807" s="47"/>
      <c r="F807" s="47"/>
      <c r="G807" s="47"/>
      <c r="H807" s="46"/>
      <c r="I807" s="45"/>
      <c r="J807" s="45"/>
      <c r="K807" s="45"/>
      <c r="L807" s="198"/>
    </row>
    <row r="808" spans="5:12">
      <c r="E808" s="47"/>
      <c r="F808" s="47"/>
      <c r="G808" s="47"/>
      <c r="H808" s="46"/>
      <c r="I808" s="45"/>
      <c r="J808" s="45"/>
      <c r="K808" s="45"/>
      <c r="L808" s="198"/>
    </row>
    <row r="809" spans="5:12">
      <c r="E809" s="47"/>
      <c r="F809" s="47"/>
      <c r="G809" s="47"/>
      <c r="H809" s="46"/>
      <c r="I809" s="45"/>
      <c r="J809" s="45"/>
      <c r="K809" s="45"/>
      <c r="L809" s="198"/>
    </row>
    <row r="810" spans="5:12">
      <c r="E810" s="47"/>
      <c r="F810" s="47"/>
      <c r="G810" s="44"/>
      <c r="H810" s="46"/>
      <c r="I810" s="28"/>
      <c r="J810" s="28"/>
      <c r="K810" s="28"/>
      <c r="L810" s="198"/>
    </row>
    <row r="811" spans="5:12">
      <c r="E811" s="47"/>
      <c r="F811" s="47"/>
      <c r="G811" s="47"/>
      <c r="H811" s="46"/>
      <c r="I811" s="45"/>
      <c r="J811" s="45"/>
      <c r="K811" s="45"/>
      <c r="L811" s="198"/>
    </row>
    <row r="812" spans="5:12">
      <c r="E812" s="47"/>
      <c r="F812" s="47"/>
      <c r="G812" s="47"/>
      <c r="H812" s="46"/>
      <c r="I812" s="45"/>
      <c r="J812" s="45"/>
      <c r="K812" s="45"/>
      <c r="L812" s="198"/>
    </row>
    <row r="813" spans="5:12">
      <c r="E813" s="47"/>
      <c r="F813" s="47"/>
      <c r="G813" s="44"/>
      <c r="H813" s="46"/>
      <c r="I813" s="28"/>
      <c r="J813" s="28"/>
      <c r="K813" s="28"/>
      <c r="L813" s="198"/>
    </row>
    <row r="814" spans="5:12">
      <c r="E814" s="47"/>
      <c r="F814" s="47"/>
      <c r="G814" s="47"/>
      <c r="H814" s="46"/>
      <c r="I814" s="45"/>
      <c r="J814" s="45"/>
      <c r="K814" s="45"/>
      <c r="L814" s="198"/>
    </row>
    <row r="815" spans="5:12">
      <c r="E815" s="47"/>
      <c r="F815" s="47"/>
      <c r="G815" s="47"/>
      <c r="H815" s="46"/>
      <c r="I815" s="45"/>
      <c r="J815" s="45"/>
      <c r="K815" s="45"/>
      <c r="L815" s="198"/>
    </row>
    <row r="816" spans="5:12">
      <c r="E816" s="47"/>
      <c r="F816" s="47"/>
      <c r="G816" s="47"/>
      <c r="H816" s="46"/>
      <c r="I816" s="45"/>
      <c r="J816" s="45"/>
      <c r="K816" s="45"/>
      <c r="L816" s="198"/>
    </row>
    <row r="817" spans="5:12">
      <c r="E817" s="47"/>
      <c r="F817" s="47"/>
      <c r="G817" s="47"/>
      <c r="H817" s="46"/>
      <c r="I817" s="45"/>
      <c r="J817" s="45"/>
      <c r="K817" s="45"/>
      <c r="L817" s="198"/>
    </row>
    <row r="818" spans="5:12">
      <c r="E818" s="47"/>
      <c r="F818" s="47"/>
      <c r="G818" s="44"/>
      <c r="H818" s="46"/>
      <c r="I818" s="28"/>
      <c r="J818" s="28"/>
      <c r="K818" s="28"/>
      <c r="L818" s="198"/>
    </row>
    <row r="819" spans="5:12">
      <c r="E819" s="47"/>
      <c r="F819" s="47"/>
      <c r="G819" s="47"/>
      <c r="H819" s="46"/>
      <c r="I819" s="45"/>
      <c r="J819" s="45"/>
      <c r="K819" s="45"/>
      <c r="L819" s="198"/>
    </row>
    <row r="820" spans="5:12">
      <c r="E820" s="47"/>
      <c r="F820" s="47"/>
      <c r="G820" s="47"/>
      <c r="H820" s="46"/>
      <c r="I820" s="45"/>
      <c r="J820" s="45"/>
      <c r="K820" s="45"/>
      <c r="L820" s="198"/>
    </row>
    <row r="821" spans="5:12">
      <c r="E821" s="47"/>
      <c r="F821" s="47"/>
      <c r="G821" s="47"/>
      <c r="H821" s="46"/>
      <c r="I821" s="45"/>
      <c r="J821" s="45"/>
      <c r="K821" s="45"/>
      <c r="L821" s="198"/>
    </row>
    <row r="822" spans="5:12">
      <c r="E822" s="47"/>
      <c r="F822" s="47"/>
      <c r="G822" s="44"/>
      <c r="H822" s="46"/>
      <c r="I822" s="28"/>
      <c r="J822" s="28"/>
      <c r="K822" s="28"/>
      <c r="L822" s="198"/>
    </row>
    <row r="823" spans="5:12">
      <c r="E823" s="47"/>
      <c r="F823" s="47"/>
      <c r="G823" s="47"/>
      <c r="H823" s="46"/>
      <c r="I823" s="45"/>
      <c r="J823" s="45"/>
      <c r="K823" s="45"/>
      <c r="L823" s="198"/>
    </row>
    <row r="824" spans="5:12">
      <c r="E824" s="47"/>
      <c r="F824" s="47"/>
      <c r="G824" s="47"/>
      <c r="H824" s="46"/>
      <c r="I824" s="45"/>
      <c r="J824" s="45"/>
      <c r="K824" s="45"/>
      <c r="L824" s="198"/>
    </row>
    <row r="825" spans="5:12">
      <c r="E825" s="47"/>
      <c r="F825" s="47"/>
      <c r="G825" s="44"/>
      <c r="H825" s="46"/>
      <c r="I825" s="28"/>
      <c r="J825" s="28"/>
      <c r="K825" s="28"/>
      <c r="L825" s="198"/>
    </row>
    <row r="826" spans="5:12">
      <c r="E826" s="47"/>
      <c r="F826" s="47"/>
      <c r="G826" s="47"/>
      <c r="H826" s="46"/>
      <c r="I826" s="45"/>
      <c r="J826" s="45"/>
      <c r="K826" s="45"/>
      <c r="L826" s="198"/>
    </row>
    <row r="827" spans="5:12">
      <c r="E827" s="47"/>
      <c r="F827" s="47"/>
      <c r="G827" s="47"/>
      <c r="H827" s="46"/>
      <c r="I827" s="45"/>
      <c r="J827" s="45"/>
      <c r="K827" s="45"/>
      <c r="L827" s="198"/>
    </row>
    <row r="828" spans="5:12">
      <c r="E828" s="47"/>
      <c r="F828" s="47"/>
      <c r="G828" s="47"/>
      <c r="H828" s="46"/>
      <c r="I828" s="45"/>
      <c r="J828" s="45"/>
      <c r="K828" s="45"/>
      <c r="L828" s="198"/>
    </row>
    <row r="829" spans="5:12">
      <c r="E829" s="47"/>
      <c r="F829" s="47"/>
      <c r="G829" s="47"/>
      <c r="H829" s="46"/>
      <c r="I829" s="45"/>
      <c r="J829" s="45"/>
      <c r="K829" s="45"/>
      <c r="L829" s="198"/>
    </row>
    <row r="830" spans="5:12">
      <c r="E830" s="47"/>
      <c r="F830" s="47"/>
      <c r="G830" s="44"/>
      <c r="H830" s="46"/>
      <c r="I830" s="28"/>
      <c r="J830" s="28"/>
      <c r="K830" s="28"/>
      <c r="L830" s="198"/>
    </row>
    <row r="831" spans="5:12">
      <c r="E831" s="47"/>
      <c r="F831" s="47"/>
      <c r="G831" s="47"/>
      <c r="H831" s="46"/>
      <c r="I831" s="45"/>
      <c r="J831" s="45"/>
      <c r="K831" s="45"/>
      <c r="L831" s="198"/>
    </row>
    <row r="832" spans="5:12">
      <c r="E832" s="47"/>
      <c r="F832" s="47"/>
      <c r="G832" s="47"/>
      <c r="H832" s="46"/>
      <c r="I832" s="45"/>
      <c r="J832" s="45"/>
      <c r="K832" s="45"/>
      <c r="L832" s="198"/>
    </row>
    <row r="833" spans="5:12">
      <c r="E833" s="47"/>
      <c r="F833" s="47"/>
      <c r="G833" s="47"/>
      <c r="H833" s="46"/>
      <c r="I833" s="45"/>
      <c r="J833" s="45"/>
      <c r="K833" s="45"/>
      <c r="L833" s="198"/>
    </row>
    <row r="834" spans="5:12">
      <c r="E834" s="47"/>
      <c r="F834" s="47"/>
      <c r="G834" s="44"/>
      <c r="H834" s="46"/>
      <c r="I834" s="28"/>
      <c r="J834" s="28"/>
      <c r="K834" s="28"/>
      <c r="L834" s="198"/>
    </row>
    <row r="835" spans="5:12">
      <c r="E835" s="47"/>
      <c r="F835" s="47"/>
      <c r="G835" s="47"/>
      <c r="H835" s="46"/>
      <c r="I835" s="45"/>
      <c r="J835" s="45"/>
      <c r="K835" s="45"/>
      <c r="L835" s="198"/>
    </row>
    <row r="836" spans="5:12">
      <c r="L836" s="198"/>
    </row>
    <row r="837" spans="5:12">
      <c r="L837" s="198"/>
    </row>
    <row r="838" spans="5:12">
      <c r="L838" s="198"/>
    </row>
    <row r="839" spans="5:12">
      <c r="L839" s="198"/>
    </row>
    <row r="840" spans="5:12">
      <c r="L840" s="198"/>
    </row>
    <row r="841" spans="5:12">
      <c r="L841" s="198"/>
    </row>
    <row r="842" spans="5:12">
      <c r="L842" s="198"/>
    </row>
    <row r="843" spans="5:12">
      <c r="L843" s="198"/>
    </row>
    <row r="844" spans="5:12">
      <c r="L844" s="198"/>
    </row>
    <row r="845" spans="5:12">
      <c r="L845" s="198"/>
    </row>
    <row r="846" spans="5:12">
      <c r="L846" s="198"/>
    </row>
    <row r="847" spans="5:12">
      <c r="L847" s="198"/>
    </row>
    <row r="848" spans="5:12">
      <c r="L848" s="198"/>
    </row>
    <row r="849" spans="12:12">
      <c r="L849" s="198"/>
    </row>
    <row r="850" spans="12:12">
      <c r="L850" s="198"/>
    </row>
    <row r="851" spans="12:12">
      <c r="L851" s="198"/>
    </row>
    <row r="852" spans="12:12">
      <c r="L852" s="198"/>
    </row>
    <row r="853" spans="12:12">
      <c r="L853" s="198"/>
    </row>
    <row r="854" spans="12:12">
      <c r="L854" s="198"/>
    </row>
    <row r="855" spans="12:12">
      <c r="L855" s="198"/>
    </row>
    <row r="856" spans="12:12">
      <c r="L856" s="198"/>
    </row>
    <row r="857" spans="12:12">
      <c r="L857" s="198"/>
    </row>
    <row r="858" spans="12:12">
      <c r="L858" s="198"/>
    </row>
    <row r="859" spans="12:12">
      <c r="L859" s="198"/>
    </row>
    <row r="860" spans="12:12">
      <c r="L860" s="198"/>
    </row>
    <row r="861" spans="12:12">
      <c r="L861" s="198"/>
    </row>
    <row r="862" spans="12:12">
      <c r="L862" s="198"/>
    </row>
    <row r="863" spans="12:12">
      <c r="L863" s="198"/>
    </row>
    <row r="864" spans="12:12">
      <c r="L864" s="198"/>
    </row>
    <row r="865" spans="12:12">
      <c r="L865" s="198"/>
    </row>
    <row r="866" spans="12:12">
      <c r="L866" s="198"/>
    </row>
    <row r="867" spans="12:12">
      <c r="L867" s="198"/>
    </row>
    <row r="868" spans="12:12">
      <c r="L868" s="198"/>
    </row>
    <row r="869" spans="12:12">
      <c r="L869" s="198"/>
    </row>
    <row r="870" spans="12:12">
      <c r="L870" s="198"/>
    </row>
    <row r="871" spans="12:12">
      <c r="L871" s="198"/>
    </row>
    <row r="872" spans="12:12">
      <c r="L872" s="198"/>
    </row>
    <row r="873" spans="12:12">
      <c r="L873" s="198"/>
    </row>
    <row r="874" spans="12:12">
      <c r="L874" s="198"/>
    </row>
    <row r="875" spans="12:12">
      <c r="L875" s="198"/>
    </row>
    <row r="876" spans="12:12">
      <c r="L876" s="198"/>
    </row>
    <row r="877" spans="12:12">
      <c r="L877" s="198"/>
    </row>
    <row r="878" spans="12:12">
      <c r="L878" s="198"/>
    </row>
    <row r="879" spans="12:12">
      <c r="L879" s="198"/>
    </row>
    <row r="880" spans="12:12">
      <c r="L880" s="198"/>
    </row>
    <row r="881" spans="12:12">
      <c r="L881" s="198"/>
    </row>
    <row r="882" spans="12:12">
      <c r="L882" s="198"/>
    </row>
    <row r="883" spans="12:12">
      <c r="L883" s="198"/>
    </row>
    <row r="884" spans="12:12">
      <c r="L884" s="198"/>
    </row>
    <row r="885" spans="12:12">
      <c r="L885" s="198"/>
    </row>
    <row r="886" spans="12:12">
      <c r="L886" s="198"/>
    </row>
    <row r="887" spans="12:12">
      <c r="L887" s="198"/>
    </row>
    <row r="888" spans="12:12">
      <c r="L888" s="198"/>
    </row>
    <row r="889" spans="12:12">
      <c r="L889" s="198"/>
    </row>
    <row r="890" spans="12:12">
      <c r="L890" s="198"/>
    </row>
    <row r="891" spans="12:12">
      <c r="L891" s="198"/>
    </row>
    <row r="892" spans="12:12">
      <c r="L892" s="198"/>
    </row>
    <row r="893" spans="12:12">
      <c r="L893" s="198"/>
    </row>
    <row r="894" spans="12:12">
      <c r="L894" s="198"/>
    </row>
    <row r="895" spans="12:12">
      <c r="L895" s="198"/>
    </row>
    <row r="896" spans="12:12">
      <c r="L896" s="198"/>
    </row>
    <row r="897" spans="12:12">
      <c r="L897" s="198"/>
    </row>
    <row r="898" spans="12:12">
      <c r="L898" s="198"/>
    </row>
    <row r="899" spans="12:12">
      <c r="L899" s="198"/>
    </row>
    <row r="900" spans="12:12">
      <c r="L900" s="198"/>
    </row>
    <row r="901" spans="12:12">
      <c r="L901" s="198"/>
    </row>
    <row r="902" spans="12:12">
      <c r="L902" s="198"/>
    </row>
    <row r="903" spans="12:12">
      <c r="L903" s="198"/>
    </row>
    <row r="904" spans="12:12">
      <c r="L904" s="198"/>
    </row>
    <row r="905" spans="12:12">
      <c r="L905" s="198"/>
    </row>
    <row r="906" spans="12:12">
      <c r="L906" s="198"/>
    </row>
    <row r="907" spans="12:12">
      <c r="L907" s="198"/>
    </row>
    <row r="908" spans="12:12">
      <c r="L908" s="198"/>
    </row>
    <row r="909" spans="12:12">
      <c r="L909" s="198"/>
    </row>
    <row r="910" spans="12:12">
      <c r="L910" s="198"/>
    </row>
    <row r="911" spans="12:12">
      <c r="L911" s="198"/>
    </row>
    <row r="912" spans="12:12">
      <c r="L912" s="198"/>
    </row>
    <row r="913" spans="12:12">
      <c r="L913" s="198"/>
    </row>
    <row r="914" spans="12:12">
      <c r="L914" s="198"/>
    </row>
    <row r="915" spans="12:12">
      <c r="L915" s="198"/>
    </row>
    <row r="916" spans="12:12">
      <c r="L916" s="198"/>
    </row>
    <row r="917" spans="12:12">
      <c r="L917" s="198"/>
    </row>
    <row r="918" spans="12:12">
      <c r="L918" s="198"/>
    </row>
    <row r="919" spans="12:12">
      <c r="L919" s="198"/>
    </row>
    <row r="920" spans="12:12">
      <c r="L920" s="198"/>
    </row>
    <row r="921" spans="12:12">
      <c r="L921" s="198"/>
    </row>
    <row r="922" spans="12:12">
      <c r="L922" s="198"/>
    </row>
    <row r="923" spans="12:12">
      <c r="L923" s="198"/>
    </row>
    <row r="924" spans="12:12">
      <c r="L924" s="198"/>
    </row>
    <row r="925" spans="12:12">
      <c r="L925" s="198"/>
    </row>
    <row r="926" spans="12:12">
      <c r="L926" s="198"/>
    </row>
    <row r="927" spans="12:12">
      <c r="L927" s="198"/>
    </row>
    <row r="928" spans="12:12">
      <c r="L928" s="198"/>
    </row>
    <row r="929" spans="12:12">
      <c r="L929" s="198"/>
    </row>
    <row r="930" spans="12:12">
      <c r="L930" s="198"/>
    </row>
    <row r="931" spans="12:12">
      <c r="L931" s="198"/>
    </row>
    <row r="932" spans="12:12">
      <c r="L932" s="198"/>
    </row>
    <row r="933" spans="12:12">
      <c r="L933" s="198"/>
    </row>
    <row r="934" spans="12:12">
      <c r="L934" s="198"/>
    </row>
    <row r="935" spans="12:12">
      <c r="L935" s="198"/>
    </row>
    <row r="936" spans="12:12">
      <c r="L936" s="198"/>
    </row>
    <row r="937" spans="12:12">
      <c r="L937" s="198"/>
    </row>
    <row r="938" spans="12:12">
      <c r="L938" s="198"/>
    </row>
    <row r="939" spans="12:12">
      <c r="L939" s="198"/>
    </row>
    <row r="940" spans="12:12">
      <c r="L940" s="198"/>
    </row>
    <row r="941" spans="12:12">
      <c r="L941" s="198"/>
    </row>
    <row r="942" spans="12:12">
      <c r="L942" s="198"/>
    </row>
    <row r="943" spans="12:12">
      <c r="L943" s="198"/>
    </row>
    <row r="944" spans="12:12">
      <c r="L944" s="198"/>
    </row>
    <row r="945" spans="12:12">
      <c r="L945" s="198"/>
    </row>
    <row r="946" spans="12:12">
      <c r="L946" s="198"/>
    </row>
    <row r="947" spans="12:12">
      <c r="L947" s="198"/>
    </row>
    <row r="948" spans="12:12">
      <c r="L948" s="198"/>
    </row>
    <row r="949" spans="12:12">
      <c r="L949" s="198"/>
    </row>
    <row r="950" spans="12:12">
      <c r="L950" s="198"/>
    </row>
    <row r="951" spans="12:12">
      <c r="L951" s="198"/>
    </row>
    <row r="952" spans="12:12">
      <c r="L952" s="198"/>
    </row>
    <row r="953" spans="12:12">
      <c r="L953" s="198"/>
    </row>
    <row r="954" spans="12:12">
      <c r="L954" s="198"/>
    </row>
    <row r="955" spans="12:12">
      <c r="L955" s="198"/>
    </row>
    <row r="956" spans="12:12">
      <c r="L956" s="198"/>
    </row>
    <row r="957" spans="12:12">
      <c r="L957" s="198"/>
    </row>
    <row r="958" spans="12:12">
      <c r="L958" s="198"/>
    </row>
    <row r="959" spans="12:12">
      <c r="L959" s="198"/>
    </row>
    <row r="960" spans="12:12">
      <c r="L960" s="198"/>
    </row>
    <row r="961" spans="12:12">
      <c r="L961" s="198"/>
    </row>
    <row r="962" spans="12:12">
      <c r="L962" s="198"/>
    </row>
    <row r="963" spans="12:12">
      <c r="L963" s="198"/>
    </row>
    <row r="964" spans="12:12">
      <c r="L964" s="198"/>
    </row>
    <row r="965" spans="12:12">
      <c r="L965" s="198"/>
    </row>
    <row r="966" spans="12:12">
      <c r="L966" s="198"/>
    </row>
    <row r="967" spans="12:12">
      <c r="L967" s="198"/>
    </row>
    <row r="968" spans="12:12">
      <c r="L968" s="198"/>
    </row>
    <row r="969" spans="12:12">
      <c r="L969" s="198"/>
    </row>
    <row r="970" spans="12:12">
      <c r="L970" s="198"/>
    </row>
    <row r="971" spans="12:12">
      <c r="L971" s="198"/>
    </row>
    <row r="972" spans="12:12">
      <c r="L972" s="198"/>
    </row>
    <row r="973" spans="12:12">
      <c r="L973" s="198"/>
    </row>
    <row r="974" spans="12:12">
      <c r="L974" s="198"/>
    </row>
    <row r="975" spans="12:12">
      <c r="L975" s="198"/>
    </row>
    <row r="976" spans="12:12">
      <c r="L976" s="198"/>
    </row>
    <row r="977" spans="12:12">
      <c r="L977" s="198"/>
    </row>
    <row r="978" spans="12:12">
      <c r="L978" s="198"/>
    </row>
    <row r="979" spans="12:12">
      <c r="L979" s="198"/>
    </row>
    <row r="980" spans="12:12">
      <c r="L980" s="198"/>
    </row>
    <row r="981" spans="12:12">
      <c r="L981" s="198"/>
    </row>
    <row r="982" spans="12:12">
      <c r="L982" s="198"/>
    </row>
    <row r="983" spans="12:12">
      <c r="L983" s="198"/>
    </row>
    <row r="984" spans="12:12">
      <c r="L984" s="198"/>
    </row>
    <row r="985" spans="12:12">
      <c r="L985" s="198"/>
    </row>
    <row r="986" spans="12:12">
      <c r="L986" s="198"/>
    </row>
    <row r="987" spans="12:12">
      <c r="L987" s="198"/>
    </row>
    <row r="988" spans="12:12">
      <c r="L988" s="198"/>
    </row>
    <row r="989" spans="12:12">
      <c r="L989" s="198"/>
    </row>
    <row r="990" spans="12:12">
      <c r="L990" s="198"/>
    </row>
    <row r="991" spans="12:12">
      <c r="L991" s="198"/>
    </row>
    <row r="992" spans="12:12">
      <c r="L992" s="198"/>
    </row>
    <row r="993" spans="12:12">
      <c r="L993" s="198"/>
    </row>
    <row r="994" spans="12:12">
      <c r="L994" s="198"/>
    </row>
    <row r="995" spans="12:12">
      <c r="L995" s="198"/>
    </row>
    <row r="996" spans="12:12">
      <c r="L996" s="198"/>
    </row>
    <row r="997" spans="12:12">
      <c r="L997" s="198"/>
    </row>
    <row r="998" spans="12:12">
      <c r="L998" s="198"/>
    </row>
    <row r="999" spans="12:12">
      <c r="L999" s="198"/>
    </row>
    <row r="1000" spans="12:12">
      <c r="L1000" s="198"/>
    </row>
    <row r="1001" spans="12:12">
      <c r="L1001" s="198"/>
    </row>
    <row r="1002" spans="12:12">
      <c r="L1002" s="198"/>
    </row>
    <row r="1003" spans="12:12">
      <c r="L1003" s="198"/>
    </row>
    <row r="1004" spans="12:12">
      <c r="L1004" s="198"/>
    </row>
    <row r="1005" spans="12:12">
      <c r="L1005" s="198"/>
    </row>
    <row r="1006" spans="12:12">
      <c r="L1006" s="198"/>
    </row>
    <row r="1007" spans="12:12">
      <c r="L1007" s="198"/>
    </row>
    <row r="1008" spans="12:12">
      <c r="L1008" s="198"/>
    </row>
    <row r="1009" spans="12:12">
      <c r="L1009" s="198"/>
    </row>
    <row r="1010" spans="12:12">
      <c r="L1010" s="198"/>
    </row>
    <row r="1011" spans="12:12">
      <c r="L1011" s="198"/>
    </row>
  </sheetData>
  <autoFilter ref="A1:L1"/>
  <mergeCells count="273">
    <mergeCell ref="M368:M372"/>
    <mergeCell ref="M373:M377"/>
    <mergeCell ref="M378:M382"/>
    <mergeCell ref="M383:M387"/>
    <mergeCell ref="M388:M392"/>
    <mergeCell ref="M393:M397"/>
    <mergeCell ref="M398:M402"/>
    <mergeCell ref="M403:M407"/>
    <mergeCell ref="M408:M412"/>
    <mergeCell ref="M413:M417"/>
    <mergeCell ref="M418:M422"/>
    <mergeCell ref="M448:M452"/>
    <mergeCell ref="M453:M457"/>
    <mergeCell ref="M458:M462"/>
    <mergeCell ref="M423:M427"/>
    <mergeCell ref="M428:M432"/>
    <mergeCell ref="M433:M437"/>
    <mergeCell ref="M438:M442"/>
    <mergeCell ref="M443:M447"/>
    <mergeCell ref="M343:M347"/>
    <mergeCell ref="M348:M352"/>
    <mergeCell ref="M353:M357"/>
    <mergeCell ref="M358:M362"/>
    <mergeCell ref="M363:M367"/>
    <mergeCell ref="M278:M282"/>
    <mergeCell ref="M283:M287"/>
    <mergeCell ref="M288:M292"/>
    <mergeCell ref="M293:M297"/>
    <mergeCell ref="M298:M302"/>
    <mergeCell ref="M303:M307"/>
    <mergeCell ref="M308:M312"/>
    <mergeCell ref="M313:M317"/>
    <mergeCell ref="M318:M322"/>
    <mergeCell ref="M323:M327"/>
    <mergeCell ref="M328:M332"/>
    <mergeCell ref="M333:M337"/>
    <mergeCell ref="M238:M242"/>
    <mergeCell ref="M243:M247"/>
    <mergeCell ref="M248:M252"/>
    <mergeCell ref="M253:M257"/>
    <mergeCell ref="M258:M262"/>
    <mergeCell ref="M263:M267"/>
    <mergeCell ref="M268:M272"/>
    <mergeCell ref="M273:M277"/>
    <mergeCell ref="M338:M342"/>
    <mergeCell ref="M193:M197"/>
    <mergeCell ref="M198:M202"/>
    <mergeCell ref="M203:M207"/>
    <mergeCell ref="M208:M212"/>
    <mergeCell ref="M213:M217"/>
    <mergeCell ref="M218:M222"/>
    <mergeCell ref="M223:M227"/>
    <mergeCell ref="M228:M232"/>
    <mergeCell ref="M233:M237"/>
    <mergeCell ref="M148:M152"/>
    <mergeCell ref="M153:M157"/>
    <mergeCell ref="M158:M162"/>
    <mergeCell ref="M163:M167"/>
    <mergeCell ref="M168:M172"/>
    <mergeCell ref="M173:M177"/>
    <mergeCell ref="M178:M182"/>
    <mergeCell ref="M183:M187"/>
    <mergeCell ref="M188:M192"/>
    <mergeCell ref="M103:M107"/>
    <mergeCell ref="M108:M112"/>
    <mergeCell ref="M113:M117"/>
    <mergeCell ref="M118:M122"/>
    <mergeCell ref="M123:M127"/>
    <mergeCell ref="M128:M132"/>
    <mergeCell ref="M133:M137"/>
    <mergeCell ref="M138:M142"/>
    <mergeCell ref="M143:M147"/>
    <mergeCell ref="M58:M62"/>
    <mergeCell ref="M63:M67"/>
    <mergeCell ref="M68:M72"/>
    <mergeCell ref="M73:M77"/>
    <mergeCell ref="M78:M82"/>
    <mergeCell ref="M83:M87"/>
    <mergeCell ref="M88:M92"/>
    <mergeCell ref="M93:M97"/>
    <mergeCell ref="M98:M102"/>
    <mergeCell ref="M2:M6"/>
    <mergeCell ref="M7:M11"/>
    <mergeCell ref="M12:M18"/>
    <mergeCell ref="M19:M23"/>
    <mergeCell ref="M24:M28"/>
    <mergeCell ref="M29:M33"/>
    <mergeCell ref="M43:M47"/>
    <mergeCell ref="M48:M52"/>
    <mergeCell ref="M53:M57"/>
    <mergeCell ref="N58:N62"/>
    <mergeCell ref="N63:N67"/>
    <mergeCell ref="N68:N72"/>
    <mergeCell ref="O58:O62"/>
    <mergeCell ref="O63:O67"/>
    <mergeCell ref="O68:O72"/>
    <mergeCell ref="N2:N6"/>
    <mergeCell ref="O2:O6"/>
    <mergeCell ref="N7:N11"/>
    <mergeCell ref="O7:O11"/>
    <mergeCell ref="N12:N18"/>
    <mergeCell ref="O12:O18"/>
    <mergeCell ref="N19:N23"/>
    <mergeCell ref="O19:O23"/>
    <mergeCell ref="N24:N28"/>
    <mergeCell ref="O24:O28"/>
    <mergeCell ref="N29:N33"/>
    <mergeCell ref="N43:N47"/>
    <mergeCell ref="N48:N52"/>
    <mergeCell ref="N53:N57"/>
    <mergeCell ref="O29:O33"/>
    <mergeCell ref="O43:O47"/>
    <mergeCell ref="O48:O52"/>
    <mergeCell ref="O53:O57"/>
    <mergeCell ref="N88:N92"/>
    <mergeCell ref="N93:N97"/>
    <mergeCell ref="N98:N102"/>
    <mergeCell ref="O88:O92"/>
    <mergeCell ref="O93:O97"/>
    <mergeCell ref="O98:O102"/>
    <mergeCell ref="N73:N77"/>
    <mergeCell ref="N78:N82"/>
    <mergeCell ref="N83:N87"/>
    <mergeCell ref="O73:O77"/>
    <mergeCell ref="O78:O82"/>
    <mergeCell ref="O83:O87"/>
    <mergeCell ref="N118:N122"/>
    <mergeCell ref="N123:N127"/>
    <mergeCell ref="N128:N132"/>
    <mergeCell ref="O118:O122"/>
    <mergeCell ref="O123:O127"/>
    <mergeCell ref="O128:O132"/>
    <mergeCell ref="N103:N107"/>
    <mergeCell ref="N108:N112"/>
    <mergeCell ref="N113:N117"/>
    <mergeCell ref="O103:O107"/>
    <mergeCell ref="O108:O112"/>
    <mergeCell ref="O113:O117"/>
    <mergeCell ref="N148:N152"/>
    <mergeCell ref="N153:N157"/>
    <mergeCell ref="N158:N162"/>
    <mergeCell ref="O148:O152"/>
    <mergeCell ref="O153:O157"/>
    <mergeCell ref="O158:O162"/>
    <mergeCell ref="N133:N137"/>
    <mergeCell ref="N138:N142"/>
    <mergeCell ref="N143:N147"/>
    <mergeCell ref="O133:O137"/>
    <mergeCell ref="O138:O142"/>
    <mergeCell ref="O143:O147"/>
    <mergeCell ref="N178:N182"/>
    <mergeCell ref="N183:N187"/>
    <mergeCell ref="N188:N192"/>
    <mergeCell ref="O178:O182"/>
    <mergeCell ref="O183:O187"/>
    <mergeCell ref="O188:O192"/>
    <mergeCell ref="N163:N167"/>
    <mergeCell ref="N168:N172"/>
    <mergeCell ref="N173:N177"/>
    <mergeCell ref="O163:O167"/>
    <mergeCell ref="O168:O172"/>
    <mergeCell ref="O173:O177"/>
    <mergeCell ref="N208:N212"/>
    <mergeCell ref="N213:N217"/>
    <mergeCell ref="N218:N222"/>
    <mergeCell ref="O208:O212"/>
    <mergeCell ref="O213:O217"/>
    <mergeCell ref="O218:O222"/>
    <mergeCell ref="N193:N197"/>
    <mergeCell ref="N198:N202"/>
    <mergeCell ref="N203:N207"/>
    <mergeCell ref="O193:O197"/>
    <mergeCell ref="O198:O202"/>
    <mergeCell ref="O203:O207"/>
    <mergeCell ref="N238:N242"/>
    <mergeCell ref="N243:N247"/>
    <mergeCell ref="N248:N252"/>
    <mergeCell ref="O238:O242"/>
    <mergeCell ref="O243:O247"/>
    <mergeCell ref="O248:O252"/>
    <mergeCell ref="N223:N227"/>
    <mergeCell ref="N228:N232"/>
    <mergeCell ref="N233:N237"/>
    <mergeCell ref="O223:O227"/>
    <mergeCell ref="O228:O232"/>
    <mergeCell ref="O233:O237"/>
    <mergeCell ref="N268:N272"/>
    <mergeCell ref="N273:N277"/>
    <mergeCell ref="N278:N282"/>
    <mergeCell ref="O268:O272"/>
    <mergeCell ref="O273:O277"/>
    <mergeCell ref="O278:O282"/>
    <mergeCell ref="N253:N257"/>
    <mergeCell ref="N258:N262"/>
    <mergeCell ref="N263:N267"/>
    <mergeCell ref="O253:O257"/>
    <mergeCell ref="O258:O262"/>
    <mergeCell ref="O263:O267"/>
    <mergeCell ref="N298:N302"/>
    <mergeCell ref="N303:N307"/>
    <mergeCell ref="N308:N312"/>
    <mergeCell ref="N313:N317"/>
    <mergeCell ref="O298:O302"/>
    <mergeCell ref="O303:O307"/>
    <mergeCell ref="O308:O312"/>
    <mergeCell ref="O313:O317"/>
    <mergeCell ref="N283:N287"/>
    <mergeCell ref="N288:N292"/>
    <mergeCell ref="N293:N297"/>
    <mergeCell ref="O283:O287"/>
    <mergeCell ref="O288:O292"/>
    <mergeCell ref="O293:O297"/>
    <mergeCell ref="O363:O367"/>
    <mergeCell ref="O368:O372"/>
    <mergeCell ref="O348:O352"/>
    <mergeCell ref="O353:O357"/>
    <mergeCell ref="O358:O362"/>
    <mergeCell ref="N318:N322"/>
    <mergeCell ref="N323:N327"/>
    <mergeCell ref="N328:N332"/>
    <mergeCell ref="N333:N337"/>
    <mergeCell ref="N338:N342"/>
    <mergeCell ref="N343:N347"/>
    <mergeCell ref="O318:O322"/>
    <mergeCell ref="O323:O327"/>
    <mergeCell ref="O328:O332"/>
    <mergeCell ref="O333:O337"/>
    <mergeCell ref="O338:O342"/>
    <mergeCell ref="O343:O347"/>
    <mergeCell ref="N413:N417"/>
    <mergeCell ref="N418:N422"/>
    <mergeCell ref="N423:N427"/>
    <mergeCell ref="N428:N432"/>
    <mergeCell ref="N348:N352"/>
    <mergeCell ref="N353:N357"/>
    <mergeCell ref="N358:N362"/>
    <mergeCell ref="N363:N367"/>
    <mergeCell ref="N368:N372"/>
    <mergeCell ref="O378:O382"/>
    <mergeCell ref="O383:O387"/>
    <mergeCell ref="O388:O392"/>
    <mergeCell ref="N393:N397"/>
    <mergeCell ref="N398:N402"/>
    <mergeCell ref="N403:N407"/>
    <mergeCell ref="N408:N412"/>
    <mergeCell ref="O393:O397"/>
    <mergeCell ref="O398:O402"/>
    <mergeCell ref="O403:O407"/>
    <mergeCell ref="O408:O412"/>
    <mergeCell ref="O34:O42"/>
    <mergeCell ref="N34:N42"/>
    <mergeCell ref="M34:M42"/>
    <mergeCell ref="N433:N437"/>
    <mergeCell ref="O433:O437"/>
    <mergeCell ref="N458:N462"/>
    <mergeCell ref="O458:O462"/>
    <mergeCell ref="N438:N442"/>
    <mergeCell ref="N443:N447"/>
    <mergeCell ref="N448:N452"/>
    <mergeCell ref="N453:N457"/>
    <mergeCell ref="O438:O442"/>
    <mergeCell ref="O443:O447"/>
    <mergeCell ref="O448:O452"/>
    <mergeCell ref="O453:O457"/>
    <mergeCell ref="O413:O417"/>
    <mergeCell ref="O418:O422"/>
    <mergeCell ref="O423:O427"/>
    <mergeCell ref="O428:O432"/>
    <mergeCell ref="N373:N377"/>
    <mergeCell ref="N378:N382"/>
    <mergeCell ref="N383:N387"/>
    <mergeCell ref="N388:N392"/>
    <mergeCell ref="O373:O377"/>
  </mergeCells>
  <conditionalFormatting sqref="G317:G318 G327 G325 G393 G173:G177 G253 G255">
    <cfRule type="cellIs" dxfId="3599" priority="670" operator="equal">
      <formula>"TBA"</formula>
    </cfRule>
  </conditionalFormatting>
  <conditionalFormatting sqref="G3">
    <cfRule type="cellIs" dxfId="3598" priority="665" operator="equal">
      <formula>"TBA"</formula>
    </cfRule>
  </conditionalFormatting>
  <conditionalFormatting sqref="G30:G31">
    <cfRule type="cellIs" dxfId="3597" priority="667" operator="equal">
      <formula>"TBA"</formula>
    </cfRule>
  </conditionalFormatting>
  <conditionalFormatting sqref="G3 J3 G253 G255">
    <cfRule type="cellIs" dxfId="3596" priority="666" operator="equal">
      <formula>"tba"</formula>
    </cfRule>
  </conditionalFormatting>
  <conditionalFormatting sqref="G46">
    <cfRule type="cellIs" dxfId="3595" priority="663" operator="equal">
      <formula>"TBA"</formula>
    </cfRule>
  </conditionalFormatting>
  <conditionalFormatting sqref="G78:G82">
    <cfRule type="cellIs" dxfId="3594" priority="657" operator="equal">
      <formula>"TBA"</formula>
    </cfRule>
  </conditionalFormatting>
  <conditionalFormatting sqref="G79:G80">
    <cfRule type="cellIs" dxfId="3593" priority="655" operator="equal">
      <formula>"TBA"</formula>
    </cfRule>
  </conditionalFormatting>
  <conditionalFormatting sqref="G159">
    <cfRule type="cellIs" dxfId="3592" priority="650" operator="equal">
      <formula>"TBA"</formula>
    </cfRule>
  </conditionalFormatting>
  <conditionalFormatting sqref="G252">
    <cfRule type="cellIs" dxfId="3591" priority="644" operator="equal">
      <formula>"TBA"</formula>
    </cfRule>
  </conditionalFormatting>
  <conditionalFormatting sqref="G21">
    <cfRule type="cellIs" dxfId="3590" priority="641" operator="equal">
      <formula>"TBA"</formula>
    </cfRule>
  </conditionalFormatting>
  <conditionalFormatting sqref="G10">
    <cfRule type="cellIs" dxfId="3589" priority="626" operator="equal">
      <formula>"TBA"</formula>
    </cfRule>
  </conditionalFormatting>
  <conditionalFormatting sqref="G68:G69">
    <cfRule type="cellIs" dxfId="3588" priority="624" operator="equal">
      <formula>"TBA"</formula>
    </cfRule>
  </conditionalFormatting>
  <conditionalFormatting sqref="G144:G147">
    <cfRule type="cellIs" dxfId="3587" priority="621" operator="equal">
      <formula>"TBA"</formula>
    </cfRule>
  </conditionalFormatting>
  <conditionalFormatting sqref="G65:G66">
    <cfRule type="cellIs" dxfId="3586" priority="619" operator="equal">
      <formula>"TBA"</formula>
    </cfRule>
  </conditionalFormatting>
  <conditionalFormatting sqref="G141 G143">
    <cfRule type="cellIs" dxfId="3585" priority="616" operator="equal">
      <formula>"TBA"</formula>
    </cfRule>
  </conditionalFormatting>
  <conditionalFormatting sqref="G180:G181">
    <cfRule type="cellIs" dxfId="3584" priority="614" operator="equal">
      <formula>"TBA"</formula>
    </cfRule>
  </conditionalFormatting>
  <conditionalFormatting sqref="G179">
    <cfRule type="cellIs" dxfId="3583" priority="612" operator="equal">
      <formula>"TBA"</formula>
    </cfRule>
  </conditionalFormatting>
  <conditionalFormatting sqref="G106">
    <cfRule type="cellIs" dxfId="3582" priority="607" operator="equal">
      <formula>"TBA"</formula>
    </cfRule>
  </conditionalFormatting>
  <conditionalFormatting sqref="G73">
    <cfRule type="cellIs" dxfId="3581" priority="609" operator="equal">
      <formula>"TBA"</formula>
    </cfRule>
  </conditionalFormatting>
  <conditionalFormatting sqref="G137">
    <cfRule type="cellIs" dxfId="3580" priority="602" operator="equal">
      <formula>"TBA"</formula>
    </cfRule>
  </conditionalFormatting>
  <conditionalFormatting sqref="G110">
    <cfRule type="cellIs" dxfId="3579" priority="604" operator="equal">
      <formula>"TBA"</formula>
    </cfRule>
  </conditionalFormatting>
  <conditionalFormatting sqref="G148">
    <cfRule type="cellIs" dxfId="3578" priority="600" operator="equal">
      <formula>"TBA"</formula>
    </cfRule>
  </conditionalFormatting>
  <conditionalFormatting sqref="G196">
    <cfRule type="cellIs" dxfId="3577" priority="598" operator="equal">
      <formula>"TBA"</formula>
    </cfRule>
  </conditionalFormatting>
  <conditionalFormatting sqref="G197 G200">
    <cfRule type="cellIs" dxfId="3576" priority="599" operator="equal">
      <formula>"TBA"</formula>
    </cfRule>
  </conditionalFormatting>
  <conditionalFormatting sqref="G160:G163">
    <cfRule type="cellIs" dxfId="3575" priority="593" operator="equal">
      <formula>"TBA"</formula>
    </cfRule>
  </conditionalFormatting>
  <conditionalFormatting sqref="G82:G84">
    <cfRule type="cellIs" dxfId="3574" priority="596" operator="equal">
      <formula>"TBA"</formula>
    </cfRule>
  </conditionalFormatting>
  <conditionalFormatting sqref="G47:G50">
    <cfRule type="cellIs" dxfId="3573" priority="597" operator="equal">
      <formula>"TBA"</formula>
    </cfRule>
  </conditionalFormatting>
  <conditionalFormatting sqref="G85">
    <cfRule type="cellIs" dxfId="3572" priority="595" operator="equal">
      <formula>"TBA"</formula>
    </cfRule>
  </conditionalFormatting>
  <conditionalFormatting sqref="G121:G124">
    <cfRule type="cellIs" dxfId="3571" priority="594" operator="equal">
      <formula>"TBA"</formula>
    </cfRule>
  </conditionalFormatting>
  <conditionalFormatting sqref="G52:G53">
    <cfRule type="cellIs" dxfId="3570" priority="591" operator="equal">
      <formula>"TBA"</formula>
    </cfRule>
  </conditionalFormatting>
  <conditionalFormatting sqref="G87">
    <cfRule type="cellIs" dxfId="3569" priority="588" operator="equal">
      <formula>"TBA"</formula>
    </cfRule>
  </conditionalFormatting>
  <conditionalFormatting sqref="G86">
    <cfRule type="cellIs" dxfId="3568" priority="586" operator="equal">
      <formula>"TBA"</formula>
    </cfRule>
  </conditionalFormatting>
  <conditionalFormatting sqref="G130:G131">
    <cfRule type="cellIs" dxfId="3567" priority="585" operator="equal">
      <formula>"TBA"</formula>
    </cfRule>
  </conditionalFormatting>
  <conditionalFormatting sqref="G129">
    <cfRule type="cellIs" dxfId="3566" priority="583" operator="equal">
      <formula>"TBA"</formula>
    </cfRule>
  </conditionalFormatting>
  <conditionalFormatting sqref="G277">
    <cfRule type="cellIs" dxfId="3565" priority="582" operator="equal">
      <formula>"TBA"</formula>
    </cfRule>
  </conditionalFormatting>
  <conditionalFormatting sqref="G276">
    <cfRule type="cellIs" dxfId="3564" priority="581" operator="equal">
      <formula>"TBA"</formula>
    </cfRule>
  </conditionalFormatting>
  <conditionalFormatting sqref="G57">
    <cfRule type="cellIs" dxfId="3563" priority="580" operator="equal">
      <formula>"TBA"</formula>
    </cfRule>
  </conditionalFormatting>
  <conditionalFormatting sqref="G133:G136">
    <cfRule type="cellIs" dxfId="3562" priority="579" operator="equal">
      <formula>"TBA"</formula>
    </cfRule>
  </conditionalFormatting>
  <conditionalFormatting sqref="G282:G283">
    <cfRule type="cellIs" dxfId="3561" priority="578" operator="equal">
      <formula>"TBA"</formula>
    </cfRule>
  </conditionalFormatting>
  <conditionalFormatting sqref="G125">
    <cfRule type="cellIs" dxfId="3560" priority="576" operator="equal">
      <formula>"TBA"</formula>
    </cfRule>
  </conditionalFormatting>
  <conditionalFormatting sqref="G126:G127">
    <cfRule type="cellIs" dxfId="3559" priority="574" operator="equal">
      <formula>"TBA"</formula>
    </cfRule>
  </conditionalFormatting>
  <conditionalFormatting sqref="G275">
    <cfRule type="cellIs" dxfId="3558" priority="573" operator="equal">
      <formula>"TBA"</formula>
    </cfRule>
  </conditionalFormatting>
  <conditionalFormatting sqref="G266:G267">
    <cfRule type="cellIs" dxfId="3557" priority="569" operator="equal">
      <formula>"TBA"</formula>
    </cfRule>
  </conditionalFormatting>
  <conditionalFormatting sqref="G272">
    <cfRule type="cellIs" dxfId="3556" priority="561" operator="equal">
      <formula>"TBA"</formula>
    </cfRule>
  </conditionalFormatting>
  <conditionalFormatting sqref="G297">
    <cfRule type="cellIs" dxfId="3555" priority="554" operator="equal">
      <formula>"TBA"</formula>
    </cfRule>
  </conditionalFormatting>
  <conditionalFormatting sqref="G62">
    <cfRule type="cellIs" dxfId="3554" priority="543" operator="equal">
      <formula>"TBA"</formula>
    </cfRule>
  </conditionalFormatting>
  <conditionalFormatting sqref="G61">
    <cfRule type="cellIs" dxfId="3553" priority="541" operator="equal">
      <formula>"TBA"</formula>
    </cfRule>
  </conditionalFormatting>
  <conditionalFormatting sqref="I61:J61">
    <cfRule type="cellIs" dxfId="3552" priority="542" operator="equal">
      <formula>"tba"</formula>
    </cfRule>
  </conditionalFormatting>
  <conditionalFormatting sqref="G90">
    <cfRule type="cellIs" dxfId="3551" priority="534" operator="equal">
      <formula>"TBA"</formula>
    </cfRule>
  </conditionalFormatting>
  <conditionalFormatting sqref="G284">
    <cfRule type="cellIs" dxfId="3550" priority="528" operator="equal">
      <formula>"TBA"</formula>
    </cfRule>
  </conditionalFormatting>
  <conditionalFormatting sqref="G164">
    <cfRule type="cellIs" dxfId="3549" priority="526" operator="equal">
      <formula>"TBA"</formula>
    </cfRule>
  </conditionalFormatting>
  <conditionalFormatting sqref="G165">
    <cfRule type="cellIs" dxfId="3548" priority="525" operator="equal">
      <formula>"TBA"</formula>
    </cfRule>
  </conditionalFormatting>
  <conditionalFormatting sqref="G4">
    <cfRule type="cellIs" dxfId="3547" priority="523" operator="equal">
      <formula>"TBA"</formula>
    </cfRule>
  </conditionalFormatting>
  <conditionalFormatting sqref="G4 J4">
    <cfRule type="cellIs" dxfId="3546" priority="524" operator="equal">
      <formula>"tba"</formula>
    </cfRule>
  </conditionalFormatting>
  <conditionalFormatting sqref="G96">
    <cfRule type="cellIs" dxfId="3545" priority="520" operator="equal">
      <formula>"TBA"</formula>
    </cfRule>
  </conditionalFormatting>
  <conditionalFormatting sqref="G227">
    <cfRule type="cellIs" dxfId="3544" priority="98" operator="equal">
      <formula>"TBA"</formula>
    </cfRule>
  </conditionalFormatting>
  <conditionalFormatting sqref="G95">
    <cfRule type="cellIs" dxfId="3543" priority="517" operator="equal">
      <formula>"TBA"</formula>
    </cfRule>
  </conditionalFormatting>
  <conditionalFormatting sqref="G93">
    <cfRule type="cellIs" dxfId="3542" priority="515" operator="equal">
      <formula>"TBA"</formula>
    </cfRule>
  </conditionalFormatting>
  <conditionalFormatting sqref="G319">
    <cfRule type="cellIs" dxfId="3541" priority="514" operator="equal">
      <formula>"TBA"</formula>
    </cfRule>
  </conditionalFormatting>
  <conditionalFormatting sqref="G329">
    <cfRule type="cellIs" dxfId="3540" priority="503" operator="equal">
      <formula>"TBA"</formula>
    </cfRule>
  </conditionalFormatting>
  <conditionalFormatting sqref="G333">
    <cfRule type="cellIs" dxfId="3539" priority="500" operator="equal">
      <formula>"TBA"</formula>
    </cfRule>
  </conditionalFormatting>
  <conditionalFormatting sqref="G338">
    <cfRule type="cellIs" dxfId="3538" priority="496" operator="equal">
      <formula>"TBA"</formula>
    </cfRule>
  </conditionalFormatting>
  <conditionalFormatting sqref="G336">
    <cfRule type="cellIs" dxfId="3537" priority="497" operator="equal">
      <formula>"TBA"</formula>
    </cfRule>
  </conditionalFormatting>
  <conditionalFormatting sqref="G343">
    <cfRule type="cellIs" dxfId="3536" priority="494" operator="equal">
      <formula>"TBA"</formula>
    </cfRule>
  </conditionalFormatting>
  <conditionalFormatting sqref="G346">
    <cfRule type="cellIs" dxfId="3535" priority="488" operator="equal">
      <formula>"TBA"</formula>
    </cfRule>
  </conditionalFormatting>
  <conditionalFormatting sqref="G344:G345">
    <cfRule type="cellIs" dxfId="3534" priority="487" operator="equal">
      <formula>"TBA"</formula>
    </cfRule>
  </conditionalFormatting>
  <conditionalFormatting sqref="G351:G352">
    <cfRule type="cellIs" dxfId="3533" priority="483" operator="equal">
      <formula>"TBA"</formula>
    </cfRule>
  </conditionalFormatting>
  <conditionalFormatting sqref="G353:G354">
    <cfRule type="cellIs" dxfId="3532" priority="481" operator="equal">
      <formula>"TBA"</formula>
    </cfRule>
  </conditionalFormatting>
  <conditionalFormatting sqref="G357">
    <cfRule type="cellIs" dxfId="3531" priority="480" operator="equal">
      <formula>"TBA"</formula>
    </cfRule>
  </conditionalFormatting>
  <conditionalFormatting sqref="G356">
    <cfRule type="cellIs" dxfId="3530" priority="479" operator="equal">
      <formula>"TBA"</formula>
    </cfRule>
  </conditionalFormatting>
  <conditionalFormatting sqref="G361">
    <cfRule type="cellIs" dxfId="3529" priority="476" operator="equal">
      <formula>"TBA"</formula>
    </cfRule>
  </conditionalFormatting>
  <conditionalFormatting sqref="G358">
    <cfRule type="cellIs" dxfId="3528" priority="474" operator="equal">
      <formula>"TBA"</formula>
    </cfRule>
  </conditionalFormatting>
  <conditionalFormatting sqref="G364">
    <cfRule type="cellIs" dxfId="3527" priority="473" operator="equal">
      <formula>"TBA"</formula>
    </cfRule>
  </conditionalFormatting>
  <conditionalFormatting sqref="G362:G363">
    <cfRule type="cellIs" dxfId="3526" priority="472" operator="equal">
      <formula>"TBA"</formula>
    </cfRule>
  </conditionalFormatting>
  <conditionalFormatting sqref="G365">
    <cfRule type="cellIs" dxfId="3525" priority="470" operator="equal">
      <formula>"TBA"</formula>
    </cfRule>
  </conditionalFormatting>
  <conditionalFormatting sqref="G366">
    <cfRule type="cellIs" dxfId="3524" priority="469" operator="equal">
      <formula>"TBA"</formula>
    </cfRule>
  </conditionalFormatting>
  <conditionalFormatting sqref="G369">
    <cfRule type="cellIs" dxfId="3523" priority="467" operator="equal">
      <formula>"TBA"</formula>
    </cfRule>
  </conditionalFormatting>
  <conditionalFormatting sqref="G367:G368">
    <cfRule type="cellIs" dxfId="3522" priority="466" operator="equal">
      <formula>"TBA"</formula>
    </cfRule>
  </conditionalFormatting>
  <conditionalFormatting sqref="G373">
    <cfRule type="cellIs" dxfId="3521" priority="465" operator="equal">
      <formula>"TBA"</formula>
    </cfRule>
  </conditionalFormatting>
  <conditionalFormatting sqref="G372">
    <cfRule type="cellIs" dxfId="3520" priority="464" operator="equal">
      <formula>"TBA"</formula>
    </cfRule>
  </conditionalFormatting>
  <conditionalFormatting sqref="G375">
    <cfRule type="cellIs" dxfId="3519" priority="463" operator="equal">
      <formula>"TBA"</formula>
    </cfRule>
  </conditionalFormatting>
  <conditionalFormatting sqref="G374">
    <cfRule type="cellIs" dxfId="3518" priority="462" operator="equal">
      <formula>"TBA"</formula>
    </cfRule>
  </conditionalFormatting>
  <conditionalFormatting sqref="G379">
    <cfRule type="cellIs" dxfId="3517" priority="460" operator="equal">
      <formula>"TBA"</formula>
    </cfRule>
  </conditionalFormatting>
  <conditionalFormatting sqref="G378">
    <cfRule type="cellIs" dxfId="3516" priority="459" operator="equal">
      <formula>"TBA"</formula>
    </cfRule>
  </conditionalFormatting>
  <conditionalFormatting sqref="G376:G377">
    <cfRule type="cellIs" dxfId="3515" priority="458" operator="equal">
      <formula>"TBA"</formula>
    </cfRule>
  </conditionalFormatting>
  <conditionalFormatting sqref="G380">
    <cfRule type="cellIs" dxfId="3514" priority="456" operator="equal">
      <formula>"TBA"</formula>
    </cfRule>
  </conditionalFormatting>
  <conditionalFormatting sqref="G383">
    <cfRule type="cellIs" dxfId="3513" priority="455" operator="equal">
      <formula>"TBA"</formula>
    </cfRule>
  </conditionalFormatting>
  <conditionalFormatting sqref="G384">
    <cfRule type="cellIs" dxfId="3512" priority="454" operator="equal">
      <formula>"TBA"</formula>
    </cfRule>
  </conditionalFormatting>
  <conditionalFormatting sqref="G388">
    <cfRule type="cellIs" dxfId="3511" priority="453" operator="equal">
      <formula>"TBA"</formula>
    </cfRule>
  </conditionalFormatting>
  <conditionalFormatting sqref="G387">
    <cfRule type="cellIs" dxfId="3510" priority="452" operator="equal">
      <formula>"TBA"</formula>
    </cfRule>
  </conditionalFormatting>
  <conditionalFormatting sqref="G385:G386">
    <cfRule type="cellIs" dxfId="3509" priority="451" operator="equal">
      <formula>"TBA"</formula>
    </cfRule>
  </conditionalFormatting>
  <conditionalFormatting sqref="G390">
    <cfRule type="cellIs" dxfId="3508" priority="450" operator="equal">
      <formula>"TBA"</formula>
    </cfRule>
  </conditionalFormatting>
  <conditionalFormatting sqref="G389">
    <cfRule type="cellIs" dxfId="3507" priority="449" operator="equal">
      <formula>"TBA"</formula>
    </cfRule>
  </conditionalFormatting>
  <conditionalFormatting sqref="G391:G392">
    <cfRule type="cellIs" dxfId="3506" priority="446" operator="equal">
      <formula>"TBA"</formula>
    </cfRule>
  </conditionalFormatting>
  <conditionalFormatting sqref="G397">
    <cfRule type="cellIs" dxfId="3505" priority="444" operator="equal">
      <formula>"TBA"</formula>
    </cfRule>
  </conditionalFormatting>
  <conditionalFormatting sqref="G396">
    <cfRule type="cellIs" dxfId="3504" priority="443" operator="equal">
      <formula>"TBA"</formula>
    </cfRule>
  </conditionalFormatting>
  <conditionalFormatting sqref="G394:G395">
    <cfRule type="cellIs" dxfId="3503" priority="442" operator="equal">
      <formula>"TBA"</formula>
    </cfRule>
  </conditionalFormatting>
  <conditionalFormatting sqref="G400">
    <cfRule type="cellIs" dxfId="3502" priority="441" operator="equal">
      <formula>"TBA"</formula>
    </cfRule>
  </conditionalFormatting>
  <conditionalFormatting sqref="G398:G399">
    <cfRule type="cellIs" dxfId="3501" priority="440" operator="equal">
      <formula>"TBA"</formula>
    </cfRule>
  </conditionalFormatting>
  <conditionalFormatting sqref="G401">
    <cfRule type="cellIs" dxfId="3500" priority="439" operator="equal">
      <formula>"TBA"</formula>
    </cfRule>
  </conditionalFormatting>
  <conditionalFormatting sqref="G402">
    <cfRule type="cellIs" dxfId="3499" priority="436" operator="equal">
      <formula>"TBA"</formula>
    </cfRule>
  </conditionalFormatting>
  <conditionalFormatting sqref="G403">
    <cfRule type="cellIs" dxfId="3498" priority="432" operator="equal">
      <formula>"TBA"</formula>
    </cfRule>
  </conditionalFormatting>
  <conditionalFormatting sqref="G405">
    <cfRule type="cellIs" dxfId="3497" priority="430" operator="equal">
      <formula>"TBA"</formula>
    </cfRule>
  </conditionalFormatting>
  <conditionalFormatting sqref="G404">
    <cfRule type="cellIs" dxfId="3496" priority="429" operator="equal">
      <formula>"TBA"</formula>
    </cfRule>
  </conditionalFormatting>
  <conditionalFormatting sqref="G406">
    <cfRule type="cellIs" dxfId="3495" priority="428" operator="equal">
      <formula>"TBA"</formula>
    </cfRule>
  </conditionalFormatting>
  <conditionalFormatting sqref="G410">
    <cfRule type="cellIs" dxfId="3494" priority="427" operator="equal">
      <formula>"TBA"</formula>
    </cfRule>
  </conditionalFormatting>
  <conditionalFormatting sqref="G409">
    <cfRule type="cellIs" dxfId="3493" priority="426" operator="equal">
      <formula>"TBA"</formula>
    </cfRule>
  </conditionalFormatting>
  <conditionalFormatting sqref="G407:G408">
    <cfRule type="cellIs" dxfId="3492" priority="425" operator="equal">
      <formula>"TBA"</formula>
    </cfRule>
  </conditionalFormatting>
  <conditionalFormatting sqref="G423">
    <cfRule type="cellIs" dxfId="3491" priority="424" operator="equal">
      <formula>"TBA"</formula>
    </cfRule>
  </conditionalFormatting>
  <conditionalFormatting sqref="G411:G422">
    <cfRule type="cellIs" dxfId="3490" priority="423" operator="equal">
      <formula>"TBA"</formula>
    </cfRule>
  </conditionalFormatting>
  <conditionalFormatting sqref="G424:G425">
    <cfRule type="cellIs" dxfId="3489" priority="420" operator="equal">
      <formula>"TBA"</formula>
    </cfRule>
  </conditionalFormatting>
  <conditionalFormatting sqref="G427">
    <cfRule type="cellIs" dxfId="3488" priority="418" operator="equal">
      <formula>"TBA"</formula>
    </cfRule>
  </conditionalFormatting>
  <conditionalFormatting sqref="G428">
    <cfRule type="cellIs" dxfId="3487" priority="416" operator="equal">
      <formula>"TBA"</formula>
    </cfRule>
  </conditionalFormatting>
  <conditionalFormatting sqref="G432">
    <cfRule type="cellIs" dxfId="3486" priority="414" operator="equal">
      <formula>"TBA"</formula>
    </cfRule>
  </conditionalFormatting>
  <conditionalFormatting sqref="G431">
    <cfRule type="cellIs" dxfId="3485" priority="413" operator="equal">
      <formula>"TBA"</formula>
    </cfRule>
  </conditionalFormatting>
  <conditionalFormatting sqref="G429:G430">
    <cfRule type="cellIs" dxfId="3484" priority="412" operator="equal">
      <formula>"TBA"</formula>
    </cfRule>
  </conditionalFormatting>
  <conditionalFormatting sqref="G433">
    <cfRule type="cellIs" dxfId="3483" priority="411" operator="equal">
      <formula>"TBA"</formula>
    </cfRule>
  </conditionalFormatting>
  <conditionalFormatting sqref="G436:G437">
    <cfRule type="cellIs" dxfId="3482" priority="408" operator="equal">
      <formula>"TBA"</formula>
    </cfRule>
  </conditionalFormatting>
  <conditionalFormatting sqref="G438:G439">
    <cfRule type="cellIs" dxfId="3481" priority="406" operator="equal">
      <formula>"TBA"</formula>
    </cfRule>
  </conditionalFormatting>
  <conditionalFormatting sqref="G441">
    <cfRule type="cellIs" dxfId="3480" priority="405" operator="equal">
      <formula>"TBA"</formula>
    </cfRule>
  </conditionalFormatting>
  <conditionalFormatting sqref="G442">
    <cfRule type="cellIs" dxfId="3479" priority="402" operator="equal">
      <formula>"TBA"</formula>
    </cfRule>
  </conditionalFormatting>
  <conditionalFormatting sqref="G446">
    <cfRule type="cellIs" dxfId="3478" priority="401" operator="equal">
      <formula>"TBA"</formula>
    </cfRule>
  </conditionalFormatting>
  <conditionalFormatting sqref="G445">
    <cfRule type="cellIs" dxfId="3477" priority="400" operator="equal">
      <formula>"TBA"</formula>
    </cfRule>
  </conditionalFormatting>
  <conditionalFormatting sqref="G447">
    <cfRule type="cellIs" dxfId="3476" priority="399" operator="equal">
      <formula>"TBA"</formula>
    </cfRule>
  </conditionalFormatting>
  <conditionalFormatting sqref="G451">
    <cfRule type="cellIs" dxfId="3475" priority="398" operator="equal">
      <formula>"TBA"</formula>
    </cfRule>
  </conditionalFormatting>
  <conditionalFormatting sqref="G450">
    <cfRule type="cellIs" dxfId="3474" priority="397" operator="equal">
      <formula>"TBA"</formula>
    </cfRule>
  </conditionalFormatting>
  <conditionalFormatting sqref="G452">
    <cfRule type="cellIs" dxfId="3473" priority="396" operator="equal">
      <formula>"TBA"</formula>
    </cfRule>
  </conditionalFormatting>
  <conditionalFormatting sqref="G453 G457">
    <cfRule type="cellIs" dxfId="3472" priority="392" operator="equal">
      <formula>"TBA"</formula>
    </cfRule>
  </conditionalFormatting>
  <conditionalFormatting sqref="G459">
    <cfRule type="cellIs" dxfId="3471" priority="390" operator="equal">
      <formula>"TBA"</formula>
    </cfRule>
  </conditionalFormatting>
  <conditionalFormatting sqref="G460">
    <cfRule type="cellIs" dxfId="3470" priority="389" operator="equal">
      <formula>"TBA"</formula>
    </cfRule>
  </conditionalFormatting>
  <conditionalFormatting sqref="G464">
    <cfRule type="cellIs" dxfId="3469" priority="388" operator="equal">
      <formula>"TBA"</formula>
    </cfRule>
  </conditionalFormatting>
  <conditionalFormatting sqref="G463">
    <cfRule type="cellIs" dxfId="3468" priority="387" operator="equal">
      <formula>"TBA"</formula>
    </cfRule>
  </conditionalFormatting>
  <conditionalFormatting sqref="G461:G462">
    <cfRule type="cellIs" dxfId="3467" priority="386" operator="equal">
      <formula>"TBA"</formula>
    </cfRule>
  </conditionalFormatting>
  <conditionalFormatting sqref="G467">
    <cfRule type="cellIs" dxfId="3466" priority="385" operator="equal">
      <formula>"TBA"</formula>
    </cfRule>
  </conditionalFormatting>
  <conditionalFormatting sqref="G465:G466">
    <cfRule type="cellIs" dxfId="3465" priority="384" operator="equal">
      <formula>"TBA"</formula>
    </cfRule>
  </conditionalFormatting>
  <conditionalFormatting sqref="G471">
    <cfRule type="cellIs" dxfId="3464" priority="383" operator="equal">
      <formula>"TBA"</formula>
    </cfRule>
  </conditionalFormatting>
  <conditionalFormatting sqref="G470">
    <cfRule type="cellIs" dxfId="3463" priority="382" operator="equal">
      <formula>"TBA"</formula>
    </cfRule>
  </conditionalFormatting>
  <conditionalFormatting sqref="G468:G469">
    <cfRule type="cellIs" dxfId="3462" priority="381" operator="equal">
      <formula>"TBA"</formula>
    </cfRule>
  </conditionalFormatting>
  <conditionalFormatting sqref="G472">
    <cfRule type="cellIs" dxfId="3461" priority="380" operator="equal">
      <formula>"TBA"</formula>
    </cfRule>
  </conditionalFormatting>
  <conditionalFormatting sqref="G476">
    <cfRule type="cellIs" dxfId="3460" priority="379" operator="equal">
      <formula>"TBA"</formula>
    </cfRule>
  </conditionalFormatting>
  <conditionalFormatting sqref="G475">
    <cfRule type="cellIs" dxfId="3459" priority="378" operator="equal">
      <formula>"TBA"</formula>
    </cfRule>
  </conditionalFormatting>
  <conditionalFormatting sqref="G473:G474">
    <cfRule type="cellIs" dxfId="3458" priority="377" operator="equal">
      <formula>"TBA"</formula>
    </cfRule>
  </conditionalFormatting>
  <conditionalFormatting sqref="G479">
    <cfRule type="cellIs" dxfId="3457" priority="376" operator="equal">
      <formula>"TBA"</formula>
    </cfRule>
  </conditionalFormatting>
  <conditionalFormatting sqref="G477:G478">
    <cfRule type="cellIs" dxfId="3456" priority="375" operator="equal">
      <formula>"TBA"</formula>
    </cfRule>
  </conditionalFormatting>
  <conditionalFormatting sqref="G483">
    <cfRule type="cellIs" dxfId="3455" priority="374" operator="equal">
      <formula>"TBA"</formula>
    </cfRule>
  </conditionalFormatting>
  <conditionalFormatting sqref="G482">
    <cfRule type="cellIs" dxfId="3454" priority="373" operator="equal">
      <formula>"TBA"</formula>
    </cfRule>
  </conditionalFormatting>
  <conditionalFormatting sqref="G480:G481">
    <cfRule type="cellIs" dxfId="3453" priority="372" operator="equal">
      <formula>"TBA"</formula>
    </cfRule>
  </conditionalFormatting>
  <conditionalFormatting sqref="G487">
    <cfRule type="cellIs" dxfId="3452" priority="371" operator="equal">
      <formula>"TBA"</formula>
    </cfRule>
  </conditionalFormatting>
  <conditionalFormatting sqref="G486">
    <cfRule type="cellIs" dxfId="3451" priority="370" operator="equal">
      <formula>"TBA"</formula>
    </cfRule>
  </conditionalFormatting>
  <conditionalFormatting sqref="G484:G485">
    <cfRule type="cellIs" dxfId="3450" priority="369" operator="equal">
      <formula>"TBA"</formula>
    </cfRule>
  </conditionalFormatting>
  <conditionalFormatting sqref="G490">
    <cfRule type="cellIs" dxfId="3449" priority="368" operator="equal">
      <formula>"TBA"</formula>
    </cfRule>
  </conditionalFormatting>
  <conditionalFormatting sqref="G488:G489">
    <cfRule type="cellIs" dxfId="3448" priority="367" operator="equal">
      <formula>"TBA"</formula>
    </cfRule>
  </conditionalFormatting>
  <conditionalFormatting sqref="G494">
    <cfRule type="cellIs" dxfId="3447" priority="366" operator="equal">
      <formula>"TBA"</formula>
    </cfRule>
  </conditionalFormatting>
  <conditionalFormatting sqref="G493">
    <cfRule type="cellIs" dxfId="3446" priority="365" operator="equal">
      <formula>"TBA"</formula>
    </cfRule>
  </conditionalFormatting>
  <conditionalFormatting sqref="G491:G492">
    <cfRule type="cellIs" dxfId="3445" priority="364" operator="equal">
      <formula>"TBA"</formula>
    </cfRule>
  </conditionalFormatting>
  <conditionalFormatting sqref="G495">
    <cfRule type="cellIs" dxfId="3444" priority="363" operator="equal">
      <formula>"TBA"</formula>
    </cfRule>
  </conditionalFormatting>
  <conditionalFormatting sqref="G499">
    <cfRule type="cellIs" dxfId="3443" priority="362" operator="equal">
      <formula>"TBA"</formula>
    </cfRule>
  </conditionalFormatting>
  <conditionalFormatting sqref="G498">
    <cfRule type="cellIs" dxfId="3442" priority="361" operator="equal">
      <formula>"TBA"</formula>
    </cfRule>
  </conditionalFormatting>
  <conditionalFormatting sqref="G496:G497">
    <cfRule type="cellIs" dxfId="3441" priority="360" operator="equal">
      <formula>"TBA"</formula>
    </cfRule>
  </conditionalFormatting>
  <conditionalFormatting sqref="G502">
    <cfRule type="cellIs" dxfId="3440" priority="359" operator="equal">
      <formula>"TBA"</formula>
    </cfRule>
  </conditionalFormatting>
  <conditionalFormatting sqref="G500:G501">
    <cfRule type="cellIs" dxfId="3439" priority="358" operator="equal">
      <formula>"TBA"</formula>
    </cfRule>
  </conditionalFormatting>
  <conditionalFormatting sqref="G506">
    <cfRule type="cellIs" dxfId="3438" priority="357" operator="equal">
      <formula>"TBA"</formula>
    </cfRule>
  </conditionalFormatting>
  <conditionalFormatting sqref="G505">
    <cfRule type="cellIs" dxfId="3437" priority="356" operator="equal">
      <formula>"TBA"</formula>
    </cfRule>
  </conditionalFormatting>
  <conditionalFormatting sqref="G503:G504">
    <cfRule type="cellIs" dxfId="3436" priority="355" operator="equal">
      <formula>"TBA"</formula>
    </cfRule>
  </conditionalFormatting>
  <conditionalFormatting sqref="G507">
    <cfRule type="cellIs" dxfId="3435" priority="354" operator="equal">
      <formula>"TBA"</formula>
    </cfRule>
  </conditionalFormatting>
  <conditionalFormatting sqref="G511">
    <cfRule type="cellIs" dxfId="3434" priority="353" operator="equal">
      <formula>"TBA"</formula>
    </cfRule>
  </conditionalFormatting>
  <conditionalFormatting sqref="G510">
    <cfRule type="cellIs" dxfId="3433" priority="352" operator="equal">
      <formula>"TBA"</formula>
    </cfRule>
  </conditionalFormatting>
  <conditionalFormatting sqref="G508:G509">
    <cfRule type="cellIs" dxfId="3432" priority="351" operator="equal">
      <formula>"TBA"</formula>
    </cfRule>
  </conditionalFormatting>
  <conditionalFormatting sqref="G514">
    <cfRule type="cellIs" dxfId="3431" priority="350" operator="equal">
      <formula>"TBA"</formula>
    </cfRule>
  </conditionalFormatting>
  <conditionalFormatting sqref="G512:G513">
    <cfRule type="cellIs" dxfId="3430" priority="349" operator="equal">
      <formula>"TBA"</formula>
    </cfRule>
  </conditionalFormatting>
  <conditionalFormatting sqref="G518">
    <cfRule type="cellIs" dxfId="3429" priority="348" operator="equal">
      <formula>"TBA"</formula>
    </cfRule>
  </conditionalFormatting>
  <conditionalFormatting sqref="G517">
    <cfRule type="cellIs" dxfId="3428" priority="347" operator="equal">
      <formula>"TBA"</formula>
    </cfRule>
  </conditionalFormatting>
  <conditionalFormatting sqref="G515:G516">
    <cfRule type="cellIs" dxfId="3427" priority="346" operator="equal">
      <formula>"TBA"</formula>
    </cfRule>
  </conditionalFormatting>
  <conditionalFormatting sqref="G519">
    <cfRule type="cellIs" dxfId="3426" priority="345" operator="equal">
      <formula>"TBA"</formula>
    </cfRule>
  </conditionalFormatting>
  <conditionalFormatting sqref="G523">
    <cfRule type="cellIs" dxfId="3425" priority="344" operator="equal">
      <formula>"TBA"</formula>
    </cfRule>
  </conditionalFormatting>
  <conditionalFormatting sqref="G522">
    <cfRule type="cellIs" dxfId="3424" priority="343" operator="equal">
      <formula>"TBA"</formula>
    </cfRule>
  </conditionalFormatting>
  <conditionalFormatting sqref="G520:G521">
    <cfRule type="cellIs" dxfId="3423" priority="342" operator="equal">
      <formula>"TBA"</formula>
    </cfRule>
  </conditionalFormatting>
  <conditionalFormatting sqref="G526">
    <cfRule type="cellIs" dxfId="3422" priority="341" operator="equal">
      <formula>"TBA"</formula>
    </cfRule>
  </conditionalFormatting>
  <conditionalFormatting sqref="G524:G525">
    <cfRule type="cellIs" dxfId="3421" priority="340" operator="equal">
      <formula>"TBA"</formula>
    </cfRule>
  </conditionalFormatting>
  <conditionalFormatting sqref="G530">
    <cfRule type="cellIs" dxfId="3420" priority="339" operator="equal">
      <formula>"TBA"</formula>
    </cfRule>
  </conditionalFormatting>
  <conditionalFormatting sqref="G529">
    <cfRule type="cellIs" dxfId="3419" priority="338" operator="equal">
      <formula>"TBA"</formula>
    </cfRule>
  </conditionalFormatting>
  <conditionalFormatting sqref="G527:G528">
    <cfRule type="cellIs" dxfId="3418" priority="337" operator="equal">
      <formula>"TBA"</formula>
    </cfRule>
  </conditionalFormatting>
  <conditionalFormatting sqref="G531">
    <cfRule type="cellIs" dxfId="3417" priority="336" operator="equal">
      <formula>"TBA"</formula>
    </cfRule>
  </conditionalFormatting>
  <conditionalFormatting sqref="G535">
    <cfRule type="cellIs" dxfId="3416" priority="335" operator="equal">
      <formula>"TBA"</formula>
    </cfRule>
  </conditionalFormatting>
  <conditionalFormatting sqref="G534">
    <cfRule type="cellIs" dxfId="3415" priority="334" operator="equal">
      <formula>"TBA"</formula>
    </cfRule>
  </conditionalFormatting>
  <conditionalFormatting sqref="G532:G533">
    <cfRule type="cellIs" dxfId="3414" priority="333" operator="equal">
      <formula>"TBA"</formula>
    </cfRule>
  </conditionalFormatting>
  <conditionalFormatting sqref="G538">
    <cfRule type="cellIs" dxfId="3413" priority="332" operator="equal">
      <formula>"TBA"</formula>
    </cfRule>
  </conditionalFormatting>
  <conditionalFormatting sqref="G536:G537">
    <cfRule type="cellIs" dxfId="3412" priority="331" operator="equal">
      <formula>"TBA"</formula>
    </cfRule>
  </conditionalFormatting>
  <conditionalFormatting sqref="G542">
    <cfRule type="cellIs" dxfId="3411" priority="330" operator="equal">
      <formula>"TBA"</formula>
    </cfRule>
  </conditionalFormatting>
  <conditionalFormatting sqref="G541">
    <cfRule type="cellIs" dxfId="3410" priority="329" operator="equal">
      <formula>"TBA"</formula>
    </cfRule>
  </conditionalFormatting>
  <conditionalFormatting sqref="G539:G540">
    <cfRule type="cellIs" dxfId="3409" priority="328" operator="equal">
      <formula>"TBA"</formula>
    </cfRule>
  </conditionalFormatting>
  <conditionalFormatting sqref="G543">
    <cfRule type="cellIs" dxfId="3408" priority="327" operator="equal">
      <formula>"TBA"</formula>
    </cfRule>
  </conditionalFormatting>
  <conditionalFormatting sqref="G547">
    <cfRule type="cellIs" dxfId="3407" priority="326" operator="equal">
      <formula>"TBA"</formula>
    </cfRule>
  </conditionalFormatting>
  <conditionalFormatting sqref="G546">
    <cfRule type="cellIs" dxfId="3406" priority="325" operator="equal">
      <formula>"TBA"</formula>
    </cfRule>
  </conditionalFormatting>
  <conditionalFormatting sqref="G544:G545">
    <cfRule type="cellIs" dxfId="3405" priority="324" operator="equal">
      <formula>"TBA"</formula>
    </cfRule>
  </conditionalFormatting>
  <conditionalFormatting sqref="G550">
    <cfRule type="cellIs" dxfId="3404" priority="323" operator="equal">
      <formula>"TBA"</formula>
    </cfRule>
  </conditionalFormatting>
  <conditionalFormatting sqref="G548:G549">
    <cfRule type="cellIs" dxfId="3403" priority="322" operator="equal">
      <formula>"TBA"</formula>
    </cfRule>
  </conditionalFormatting>
  <conditionalFormatting sqref="G554">
    <cfRule type="cellIs" dxfId="3402" priority="321" operator="equal">
      <formula>"TBA"</formula>
    </cfRule>
  </conditionalFormatting>
  <conditionalFormatting sqref="G553">
    <cfRule type="cellIs" dxfId="3401" priority="320" operator="equal">
      <formula>"TBA"</formula>
    </cfRule>
  </conditionalFormatting>
  <conditionalFormatting sqref="G551:G552">
    <cfRule type="cellIs" dxfId="3400" priority="319" operator="equal">
      <formula>"TBA"</formula>
    </cfRule>
  </conditionalFormatting>
  <conditionalFormatting sqref="G558">
    <cfRule type="cellIs" dxfId="3399" priority="318" operator="equal">
      <formula>"TBA"</formula>
    </cfRule>
  </conditionalFormatting>
  <conditionalFormatting sqref="G557">
    <cfRule type="cellIs" dxfId="3398" priority="317" operator="equal">
      <formula>"TBA"</formula>
    </cfRule>
  </conditionalFormatting>
  <conditionalFormatting sqref="G555:G556">
    <cfRule type="cellIs" dxfId="3397" priority="316" operator="equal">
      <formula>"TBA"</formula>
    </cfRule>
  </conditionalFormatting>
  <conditionalFormatting sqref="G561">
    <cfRule type="cellIs" dxfId="3396" priority="315" operator="equal">
      <formula>"TBA"</formula>
    </cfRule>
  </conditionalFormatting>
  <conditionalFormatting sqref="G559:G560">
    <cfRule type="cellIs" dxfId="3395" priority="314" operator="equal">
      <formula>"TBA"</formula>
    </cfRule>
  </conditionalFormatting>
  <conditionalFormatting sqref="G565">
    <cfRule type="cellIs" dxfId="3394" priority="313" operator="equal">
      <formula>"TBA"</formula>
    </cfRule>
  </conditionalFormatting>
  <conditionalFormatting sqref="G564">
    <cfRule type="cellIs" dxfId="3393" priority="312" operator="equal">
      <formula>"TBA"</formula>
    </cfRule>
  </conditionalFormatting>
  <conditionalFormatting sqref="G562:G563">
    <cfRule type="cellIs" dxfId="3392" priority="311" operator="equal">
      <formula>"TBA"</formula>
    </cfRule>
  </conditionalFormatting>
  <conditionalFormatting sqref="G566">
    <cfRule type="cellIs" dxfId="3391" priority="310" operator="equal">
      <formula>"TBA"</formula>
    </cfRule>
  </conditionalFormatting>
  <conditionalFormatting sqref="G570">
    <cfRule type="cellIs" dxfId="3390" priority="309" operator="equal">
      <formula>"TBA"</formula>
    </cfRule>
  </conditionalFormatting>
  <conditionalFormatting sqref="G569">
    <cfRule type="cellIs" dxfId="3389" priority="308" operator="equal">
      <formula>"TBA"</formula>
    </cfRule>
  </conditionalFormatting>
  <conditionalFormatting sqref="G567:G568">
    <cfRule type="cellIs" dxfId="3388" priority="307" operator="equal">
      <formula>"TBA"</formula>
    </cfRule>
  </conditionalFormatting>
  <conditionalFormatting sqref="G573">
    <cfRule type="cellIs" dxfId="3387" priority="306" operator="equal">
      <formula>"TBA"</formula>
    </cfRule>
  </conditionalFormatting>
  <conditionalFormatting sqref="G571:G572">
    <cfRule type="cellIs" dxfId="3386" priority="305" operator="equal">
      <formula>"TBA"</formula>
    </cfRule>
  </conditionalFormatting>
  <conditionalFormatting sqref="G577">
    <cfRule type="cellIs" dxfId="3385" priority="304" operator="equal">
      <formula>"TBA"</formula>
    </cfRule>
  </conditionalFormatting>
  <conditionalFormatting sqref="G576">
    <cfRule type="cellIs" dxfId="3384" priority="303" operator="equal">
      <formula>"TBA"</formula>
    </cfRule>
  </conditionalFormatting>
  <conditionalFormatting sqref="G574:G575">
    <cfRule type="cellIs" dxfId="3383" priority="302" operator="equal">
      <formula>"TBA"</formula>
    </cfRule>
  </conditionalFormatting>
  <conditionalFormatting sqref="G578">
    <cfRule type="cellIs" dxfId="3382" priority="301" operator="equal">
      <formula>"TBA"</formula>
    </cfRule>
  </conditionalFormatting>
  <conditionalFormatting sqref="G582">
    <cfRule type="cellIs" dxfId="3381" priority="300" operator="equal">
      <formula>"TBA"</formula>
    </cfRule>
  </conditionalFormatting>
  <conditionalFormatting sqref="G581">
    <cfRule type="cellIs" dxfId="3380" priority="299" operator="equal">
      <formula>"TBA"</formula>
    </cfRule>
  </conditionalFormatting>
  <conditionalFormatting sqref="G579:G580">
    <cfRule type="cellIs" dxfId="3379" priority="298" operator="equal">
      <formula>"TBA"</formula>
    </cfRule>
  </conditionalFormatting>
  <conditionalFormatting sqref="G585">
    <cfRule type="cellIs" dxfId="3378" priority="297" operator="equal">
      <formula>"TBA"</formula>
    </cfRule>
  </conditionalFormatting>
  <conditionalFormatting sqref="G583:G584">
    <cfRule type="cellIs" dxfId="3377" priority="296" operator="equal">
      <formula>"TBA"</formula>
    </cfRule>
  </conditionalFormatting>
  <conditionalFormatting sqref="G589">
    <cfRule type="cellIs" dxfId="3376" priority="295" operator="equal">
      <formula>"TBA"</formula>
    </cfRule>
  </conditionalFormatting>
  <conditionalFormatting sqref="G588">
    <cfRule type="cellIs" dxfId="3375" priority="294" operator="equal">
      <formula>"TBA"</formula>
    </cfRule>
  </conditionalFormatting>
  <conditionalFormatting sqref="G586:G587">
    <cfRule type="cellIs" dxfId="3374" priority="293" operator="equal">
      <formula>"TBA"</formula>
    </cfRule>
  </conditionalFormatting>
  <conditionalFormatting sqref="G590">
    <cfRule type="cellIs" dxfId="3373" priority="292" operator="equal">
      <formula>"TBA"</formula>
    </cfRule>
  </conditionalFormatting>
  <conditionalFormatting sqref="G594">
    <cfRule type="cellIs" dxfId="3372" priority="291" operator="equal">
      <formula>"TBA"</formula>
    </cfRule>
  </conditionalFormatting>
  <conditionalFormatting sqref="G593">
    <cfRule type="cellIs" dxfId="3371" priority="290" operator="equal">
      <formula>"TBA"</formula>
    </cfRule>
  </conditionalFormatting>
  <conditionalFormatting sqref="G591:G592">
    <cfRule type="cellIs" dxfId="3370" priority="289" operator="equal">
      <formula>"TBA"</formula>
    </cfRule>
  </conditionalFormatting>
  <conditionalFormatting sqref="G597">
    <cfRule type="cellIs" dxfId="3369" priority="288" operator="equal">
      <formula>"TBA"</formula>
    </cfRule>
  </conditionalFormatting>
  <conditionalFormatting sqref="G595:G596">
    <cfRule type="cellIs" dxfId="3368" priority="287" operator="equal">
      <formula>"TBA"</formula>
    </cfRule>
  </conditionalFormatting>
  <conditionalFormatting sqref="G601">
    <cfRule type="cellIs" dxfId="3367" priority="286" operator="equal">
      <formula>"TBA"</formula>
    </cfRule>
  </conditionalFormatting>
  <conditionalFormatting sqref="G600">
    <cfRule type="cellIs" dxfId="3366" priority="285" operator="equal">
      <formula>"TBA"</formula>
    </cfRule>
  </conditionalFormatting>
  <conditionalFormatting sqref="G598:G599">
    <cfRule type="cellIs" dxfId="3365" priority="284" operator="equal">
      <formula>"TBA"</formula>
    </cfRule>
  </conditionalFormatting>
  <conditionalFormatting sqref="G602">
    <cfRule type="cellIs" dxfId="3364" priority="283" operator="equal">
      <formula>"TBA"</formula>
    </cfRule>
  </conditionalFormatting>
  <conditionalFormatting sqref="G606">
    <cfRule type="cellIs" dxfId="3363" priority="282" operator="equal">
      <formula>"TBA"</formula>
    </cfRule>
  </conditionalFormatting>
  <conditionalFormatting sqref="G605">
    <cfRule type="cellIs" dxfId="3362" priority="281" operator="equal">
      <formula>"TBA"</formula>
    </cfRule>
  </conditionalFormatting>
  <conditionalFormatting sqref="G603:G604">
    <cfRule type="cellIs" dxfId="3361" priority="280" operator="equal">
      <formula>"TBA"</formula>
    </cfRule>
  </conditionalFormatting>
  <conditionalFormatting sqref="G609">
    <cfRule type="cellIs" dxfId="3360" priority="279" operator="equal">
      <formula>"TBA"</formula>
    </cfRule>
  </conditionalFormatting>
  <conditionalFormatting sqref="G607:G608">
    <cfRule type="cellIs" dxfId="3359" priority="278" operator="equal">
      <formula>"TBA"</formula>
    </cfRule>
  </conditionalFormatting>
  <conditionalFormatting sqref="G613">
    <cfRule type="cellIs" dxfId="3358" priority="277" operator="equal">
      <formula>"TBA"</formula>
    </cfRule>
  </conditionalFormatting>
  <conditionalFormatting sqref="G612">
    <cfRule type="cellIs" dxfId="3357" priority="276" operator="equal">
      <formula>"TBA"</formula>
    </cfRule>
  </conditionalFormatting>
  <conditionalFormatting sqref="G610:G611">
    <cfRule type="cellIs" dxfId="3356" priority="275" operator="equal">
      <formula>"TBA"</formula>
    </cfRule>
  </conditionalFormatting>
  <conditionalFormatting sqref="G614">
    <cfRule type="cellIs" dxfId="3355" priority="274" operator="equal">
      <formula>"TBA"</formula>
    </cfRule>
  </conditionalFormatting>
  <conditionalFormatting sqref="G618">
    <cfRule type="cellIs" dxfId="3354" priority="273" operator="equal">
      <formula>"TBA"</formula>
    </cfRule>
  </conditionalFormatting>
  <conditionalFormatting sqref="G617">
    <cfRule type="cellIs" dxfId="3353" priority="272" operator="equal">
      <formula>"TBA"</formula>
    </cfRule>
  </conditionalFormatting>
  <conditionalFormatting sqref="G615:G616">
    <cfRule type="cellIs" dxfId="3352" priority="271" operator="equal">
      <formula>"TBA"</formula>
    </cfRule>
  </conditionalFormatting>
  <conditionalFormatting sqref="G621">
    <cfRule type="cellIs" dxfId="3351" priority="270" operator="equal">
      <formula>"TBA"</formula>
    </cfRule>
  </conditionalFormatting>
  <conditionalFormatting sqref="G619:G620">
    <cfRule type="cellIs" dxfId="3350" priority="269" operator="equal">
      <formula>"TBA"</formula>
    </cfRule>
  </conditionalFormatting>
  <conditionalFormatting sqref="G625">
    <cfRule type="cellIs" dxfId="3349" priority="268" operator="equal">
      <formula>"TBA"</formula>
    </cfRule>
  </conditionalFormatting>
  <conditionalFormatting sqref="G624">
    <cfRule type="cellIs" dxfId="3348" priority="267" operator="equal">
      <formula>"TBA"</formula>
    </cfRule>
  </conditionalFormatting>
  <conditionalFormatting sqref="G622:G623">
    <cfRule type="cellIs" dxfId="3347" priority="266" operator="equal">
      <formula>"TBA"</formula>
    </cfRule>
  </conditionalFormatting>
  <conditionalFormatting sqref="G626">
    <cfRule type="cellIs" dxfId="3346" priority="265" operator="equal">
      <formula>"TBA"</formula>
    </cfRule>
  </conditionalFormatting>
  <conditionalFormatting sqref="G630">
    <cfRule type="cellIs" dxfId="3345" priority="264" operator="equal">
      <formula>"TBA"</formula>
    </cfRule>
  </conditionalFormatting>
  <conditionalFormatting sqref="G629">
    <cfRule type="cellIs" dxfId="3344" priority="263" operator="equal">
      <formula>"TBA"</formula>
    </cfRule>
  </conditionalFormatting>
  <conditionalFormatting sqref="G627:G628">
    <cfRule type="cellIs" dxfId="3343" priority="262" operator="equal">
      <formula>"TBA"</formula>
    </cfRule>
  </conditionalFormatting>
  <conditionalFormatting sqref="G633">
    <cfRule type="cellIs" dxfId="3342" priority="261" operator="equal">
      <formula>"TBA"</formula>
    </cfRule>
  </conditionalFormatting>
  <conditionalFormatting sqref="G631:G632">
    <cfRule type="cellIs" dxfId="3341" priority="260" operator="equal">
      <formula>"TBA"</formula>
    </cfRule>
  </conditionalFormatting>
  <conditionalFormatting sqref="G637">
    <cfRule type="cellIs" dxfId="3340" priority="259" operator="equal">
      <formula>"TBA"</formula>
    </cfRule>
  </conditionalFormatting>
  <conditionalFormatting sqref="G636">
    <cfRule type="cellIs" dxfId="3339" priority="258" operator="equal">
      <formula>"TBA"</formula>
    </cfRule>
  </conditionalFormatting>
  <conditionalFormatting sqref="G634:G635">
    <cfRule type="cellIs" dxfId="3338" priority="257" operator="equal">
      <formula>"TBA"</formula>
    </cfRule>
  </conditionalFormatting>
  <conditionalFormatting sqref="G638">
    <cfRule type="cellIs" dxfId="3337" priority="256" operator="equal">
      <formula>"TBA"</formula>
    </cfRule>
  </conditionalFormatting>
  <conditionalFormatting sqref="G642">
    <cfRule type="cellIs" dxfId="3336" priority="255" operator="equal">
      <formula>"TBA"</formula>
    </cfRule>
  </conditionalFormatting>
  <conditionalFormatting sqref="G641">
    <cfRule type="cellIs" dxfId="3335" priority="254" operator="equal">
      <formula>"TBA"</formula>
    </cfRule>
  </conditionalFormatting>
  <conditionalFormatting sqref="G639:G640">
    <cfRule type="cellIs" dxfId="3334" priority="253" operator="equal">
      <formula>"TBA"</formula>
    </cfRule>
  </conditionalFormatting>
  <conditionalFormatting sqref="G645">
    <cfRule type="cellIs" dxfId="3333" priority="252" operator="equal">
      <formula>"TBA"</formula>
    </cfRule>
  </conditionalFormatting>
  <conditionalFormatting sqref="G643:G644">
    <cfRule type="cellIs" dxfId="3332" priority="251" operator="equal">
      <formula>"TBA"</formula>
    </cfRule>
  </conditionalFormatting>
  <conditionalFormatting sqref="G649">
    <cfRule type="cellIs" dxfId="3331" priority="250" operator="equal">
      <formula>"TBA"</formula>
    </cfRule>
  </conditionalFormatting>
  <conditionalFormatting sqref="G648">
    <cfRule type="cellIs" dxfId="3330" priority="249" operator="equal">
      <formula>"TBA"</formula>
    </cfRule>
  </conditionalFormatting>
  <conditionalFormatting sqref="G646:G647">
    <cfRule type="cellIs" dxfId="3329" priority="248" operator="equal">
      <formula>"TBA"</formula>
    </cfRule>
  </conditionalFormatting>
  <conditionalFormatting sqref="G650">
    <cfRule type="cellIs" dxfId="3328" priority="247" operator="equal">
      <formula>"TBA"</formula>
    </cfRule>
  </conditionalFormatting>
  <conditionalFormatting sqref="G654">
    <cfRule type="cellIs" dxfId="3327" priority="246" operator="equal">
      <formula>"TBA"</formula>
    </cfRule>
  </conditionalFormatting>
  <conditionalFormatting sqref="G653">
    <cfRule type="cellIs" dxfId="3326" priority="245" operator="equal">
      <formula>"TBA"</formula>
    </cfRule>
  </conditionalFormatting>
  <conditionalFormatting sqref="G651:G652">
    <cfRule type="cellIs" dxfId="3325" priority="244" operator="equal">
      <formula>"TBA"</formula>
    </cfRule>
  </conditionalFormatting>
  <conditionalFormatting sqref="G657">
    <cfRule type="cellIs" dxfId="3324" priority="243" operator="equal">
      <formula>"TBA"</formula>
    </cfRule>
  </conditionalFormatting>
  <conditionalFormatting sqref="G655:G656">
    <cfRule type="cellIs" dxfId="3323" priority="242" operator="equal">
      <formula>"TBA"</formula>
    </cfRule>
  </conditionalFormatting>
  <conditionalFormatting sqref="G661">
    <cfRule type="cellIs" dxfId="3322" priority="241" operator="equal">
      <formula>"TBA"</formula>
    </cfRule>
  </conditionalFormatting>
  <conditionalFormatting sqref="G660">
    <cfRule type="cellIs" dxfId="3321" priority="240" operator="equal">
      <formula>"TBA"</formula>
    </cfRule>
  </conditionalFormatting>
  <conditionalFormatting sqref="G658:G659">
    <cfRule type="cellIs" dxfId="3320" priority="239" operator="equal">
      <formula>"TBA"</formula>
    </cfRule>
  </conditionalFormatting>
  <conditionalFormatting sqref="G662">
    <cfRule type="cellIs" dxfId="3319" priority="238" operator="equal">
      <formula>"TBA"</formula>
    </cfRule>
  </conditionalFormatting>
  <conditionalFormatting sqref="G666">
    <cfRule type="cellIs" dxfId="3318" priority="237" operator="equal">
      <formula>"TBA"</formula>
    </cfRule>
  </conditionalFormatting>
  <conditionalFormatting sqref="G665">
    <cfRule type="cellIs" dxfId="3317" priority="236" operator="equal">
      <formula>"TBA"</formula>
    </cfRule>
  </conditionalFormatting>
  <conditionalFormatting sqref="G663:G664">
    <cfRule type="cellIs" dxfId="3316" priority="235" operator="equal">
      <formula>"TBA"</formula>
    </cfRule>
  </conditionalFormatting>
  <conditionalFormatting sqref="G669">
    <cfRule type="cellIs" dxfId="3315" priority="234" operator="equal">
      <formula>"TBA"</formula>
    </cfRule>
  </conditionalFormatting>
  <conditionalFormatting sqref="G667:G668">
    <cfRule type="cellIs" dxfId="3314" priority="233" operator="equal">
      <formula>"TBA"</formula>
    </cfRule>
  </conditionalFormatting>
  <conditionalFormatting sqref="G673">
    <cfRule type="cellIs" dxfId="3313" priority="232" operator="equal">
      <formula>"TBA"</formula>
    </cfRule>
  </conditionalFormatting>
  <conditionalFormatting sqref="G672">
    <cfRule type="cellIs" dxfId="3312" priority="231" operator="equal">
      <formula>"TBA"</formula>
    </cfRule>
  </conditionalFormatting>
  <conditionalFormatting sqref="G670:G671">
    <cfRule type="cellIs" dxfId="3311" priority="230" operator="equal">
      <formula>"TBA"</formula>
    </cfRule>
  </conditionalFormatting>
  <conditionalFormatting sqref="G674">
    <cfRule type="cellIs" dxfId="3310" priority="229" operator="equal">
      <formula>"TBA"</formula>
    </cfRule>
  </conditionalFormatting>
  <conditionalFormatting sqref="G678">
    <cfRule type="cellIs" dxfId="3309" priority="228" operator="equal">
      <formula>"TBA"</formula>
    </cfRule>
  </conditionalFormatting>
  <conditionalFormatting sqref="G677">
    <cfRule type="cellIs" dxfId="3308" priority="227" operator="equal">
      <formula>"TBA"</formula>
    </cfRule>
  </conditionalFormatting>
  <conditionalFormatting sqref="G675:G676">
    <cfRule type="cellIs" dxfId="3307" priority="226" operator="equal">
      <formula>"TBA"</formula>
    </cfRule>
  </conditionalFormatting>
  <conditionalFormatting sqref="G681">
    <cfRule type="cellIs" dxfId="3306" priority="225" operator="equal">
      <formula>"TBA"</formula>
    </cfRule>
  </conditionalFormatting>
  <conditionalFormatting sqref="G679:G680">
    <cfRule type="cellIs" dxfId="3305" priority="224" operator="equal">
      <formula>"TBA"</formula>
    </cfRule>
  </conditionalFormatting>
  <conditionalFormatting sqref="G685">
    <cfRule type="cellIs" dxfId="3304" priority="223" operator="equal">
      <formula>"TBA"</formula>
    </cfRule>
  </conditionalFormatting>
  <conditionalFormatting sqref="G684">
    <cfRule type="cellIs" dxfId="3303" priority="222" operator="equal">
      <formula>"TBA"</formula>
    </cfRule>
  </conditionalFormatting>
  <conditionalFormatting sqref="G682:G683">
    <cfRule type="cellIs" dxfId="3302" priority="221" operator="equal">
      <formula>"TBA"</formula>
    </cfRule>
  </conditionalFormatting>
  <conditionalFormatting sqref="G686">
    <cfRule type="cellIs" dxfId="3301" priority="220" operator="equal">
      <formula>"TBA"</formula>
    </cfRule>
  </conditionalFormatting>
  <conditionalFormatting sqref="G690">
    <cfRule type="cellIs" dxfId="3300" priority="219" operator="equal">
      <formula>"TBA"</formula>
    </cfRule>
  </conditionalFormatting>
  <conditionalFormatting sqref="G689">
    <cfRule type="cellIs" dxfId="3299" priority="218" operator="equal">
      <formula>"TBA"</formula>
    </cfRule>
  </conditionalFormatting>
  <conditionalFormatting sqref="G687:G688">
    <cfRule type="cellIs" dxfId="3298" priority="217" operator="equal">
      <formula>"TBA"</formula>
    </cfRule>
  </conditionalFormatting>
  <conditionalFormatting sqref="G693">
    <cfRule type="cellIs" dxfId="3297" priority="216" operator="equal">
      <formula>"TBA"</formula>
    </cfRule>
  </conditionalFormatting>
  <conditionalFormatting sqref="G691:G692">
    <cfRule type="cellIs" dxfId="3296" priority="215" operator="equal">
      <formula>"TBA"</formula>
    </cfRule>
  </conditionalFormatting>
  <conditionalFormatting sqref="G697">
    <cfRule type="cellIs" dxfId="3295" priority="214" operator="equal">
      <formula>"TBA"</formula>
    </cfRule>
  </conditionalFormatting>
  <conditionalFormatting sqref="G696">
    <cfRule type="cellIs" dxfId="3294" priority="213" operator="equal">
      <formula>"TBA"</formula>
    </cfRule>
  </conditionalFormatting>
  <conditionalFormatting sqref="G694:G695">
    <cfRule type="cellIs" dxfId="3293" priority="212" operator="equal">
      <formula>"TBA"</formula>
    </cfRule>
  </conditionalFormatting>
  <conditionalFormatting sqref="G701">
    <cfRule type="cellIs" dxfId="3292" priority="211" operator="equal">
      <formula>"TBA"</formula>
    </cfRule>
  </conditionalFormatting>
  <conditionalFormatting sqref="G700">
    <cfRule type="cellIs" dxfId="3291" priority="210" operator="equal">
      <formula>"TBA"</formula>
    </cfRule>
  </conditionalFormatting>
  <conditionalFormatting sqref="G698:G699">
    <cfRule type="cellIs" dxfId="3290" priority="209" operator="equal">
      <formula>"TBA"</formula>
    </cfRule>
  </conditionalFormatting>
  <conditionalFormatting sqref="G704">
    <cfRule type="cellIs" dxfId="3289" priority="208" operator="equal">
      <formula>"TBA"</formula>
    </cfRule>
  </conditionalFormatting>
  <conditionalFormatting sqref="G702:G703">
    <cfRule type="cellIs" dxfId="3288" priority="207" operator="equal">
      <formula>"TBA"</formula>
    </cfRule>
  </conditionalFormatting>
  <conditionalFormatting sqref="G708">
    <cfRule type="cellIs" dxfId="3287" priority="206" operator="equal">
      <formula>"TBA"</formula>
    </cfRule>
  </conditionalFormatting>
  <conditionalFormatting sqref="G707">
    <cfRule type="cellIs" dxfId="3286" priority="205" operator="equal">
      <formula>"TBA"</formula>
    </cfRule>
  </conditionalFormatting>
  <conditionalFormatting sqref="G705:G706">
    <cfRule type="cellIs" dxfId="3285" priority="204" operator="equal">
      <formula>"TBA"</formula>
    </cfRule>
  </conditionalFormatting>
  <conditionalFormatting sqref="G709">
    <cfRule type="cellIs" dxfId="3284" priority="203" operator="equal">
      <formula>"TBA"</formula>
    </cfRule>
  </conditionalFormatting>
  <conditionalFormatting sqref="G713">
    <cfRule type="cellIs" dxfId="3283" priority="202" operator="equal">
      <formula>"TBA"</formula>
    </cfRule>
  </conditionalFormatting>
  <conditionalFormatting sqref="G712">
    <cfRule type="cellIs" dxfId="3282" priority="201" operator="equal">
      <formula>"TBA"</formula>
    </cfRule>
  </conditionalFormatting>
  <conditionalFormatting sqref="G710:G711">
    <cfRule type="cellIs" dxfId="3281" priority="200" operator="equal">
      <formula>"TBA"</formula>
    </cfRule>
  </conditionalFormatting>
  <conditionalFormatting sqref="G716">
    <cfRule type="cellIs" dxfId="3280" priority="199" operator="equal">
      <formula>"TBA"</formula>
    </cfRule>
  </conditionalFormatting>
  <conditionalFormatting sqref="G714:G715">
    <cfRule type="cellIs" dxfId="3279" priority="198" operator="equal">
      <formula>"TBA"</formula>
    </cfRule>
  </conditionalFormatting>
  <conditionalFormatting sqref="G720">
    <cfRule type="cellIs" dxfId="3278" priority="197" operator="equal">
      <formula>"TBA"</formula>
    </cfRule>
  </conditionalFormatting>
  <conditionalFormatting sqref="G719">
    <cfRule type="cellIs" dxfId="3277" priority="196" operator="equal">
      <formula>"TBA"</formula>
    </cfRule>
  </conditionalFormatting>
  <conditionalFormatting sqref="G717:G718">
    <cfRule type="cellIs" dxfId="3276" priority="195" operator="equal">
      <formula>"TBA"</formula>
    </cfRule>
  </conditionalFormatting>
  <conditionalFormatting sqref="G721">
    <cfRule type="cellIs" dxfId="3275" priority="194" operator="equal">
      <formula>"TBA"</formula>
    </cfRule>
  </conditionalFormatting>
  <conditionalFormatting sqref="G725">
    <cfRule type="cellIs" dxfId="3274" priority="193" operator="equal">
      <formula>"TBA"</formula>
    </cfRule>
  </conditionalFormatting>
  <conditionalFormatting sqref="G724">
    <cfRule type="cellIs" dxfId="3273" priority="192" operator="equal">
      <formula>"TBA"</formula>
    </cfRule>
  </conditionalFormatting>
  <conditionalFormatting sqref="G722:G723">
    <cfRule type="cellIs" dxfId="3272" priority="191" operator="equal">
      <formula>"TBA"</formula>
    </cfRule>
  </conditionalFormatting>
  <conditionalFormatting sqref="G728">
    <cfRule type="cellIs" dxfId="3271" priority="190" operator="equal">
      <formula>"TBA"</formula>
    </cfRule>
  </conditionalFormatting>
  <conditionalFormatting sqref="G726:G727">
    <cfRule type="cellIs" dxfId="3270" priority="189" operator="equal">
      <formula>"TBA"</formula>
    </cfRule>
  </conditionalFormatting>
  <conditionalFormatting sqref="G732">
    <cfRule type="cellIs" dxfId="3269" priority="188" operator="equal">
      <formula>"TBA"</formula>
    </cfRule>
  </conditionalFormatting>
  <conditionalFormatting sqref="G731">
    <cfRule type="cellIs" dxfId="3268" priority="187" operator="equal">
      <formula>"TBA"</formula>
    </cfRule>
  </conditionalFormatting>
  <conditionalFormatting sqref="G729:G730">
    <cfRule type="cellIs" dxfId="3267" priority="186" operator="equal">
      <formula>"TBA"</formula>
    </cfRule>
  </conditionalFormatting>
  <conditionalFormatting sqref="G733">
    <cfRule type="cellIs" dxfId="3266" priority="185" operator="equal">
      <formula>"TBA"</formula>
    </cfRule>
  </conditionalFormatting>
  <conditionalFormatting sqref="G737">
    <cfRule type="cellIs" dxfId="3265" priority="184" operator="equal">
      <formula>"TBA"</formula>
    </cfRule>
  </conditionalFormatting>
  <conditionalFormatting sqref="G736">
    <cfRule type="cellIs" dxfId="3264" priority="183" operator="equal">
      <formula>"TBA"</formula>
    </cfRule>
  </conditionalFormatting>
  <conditionalFormatting sqref="G734:G735">
    <cfRule type="cellIs" dxfId="3263" priority="182" operator="equal">
      <formula>"TBA"</formula>
    </cfRule>
  </conditionalFormatting>
  <conditionalFormatting sqref="G740">
    <cfRule type="cellIs" dxfId="3262" priority="181" operator="equal">
      <formula>"TBA"</formula>
    </cfRule>
  </conditionalFormatting>
  <conditionalFormatting sqref="G738:G739">
    <cfRule type="cellIs" dxfId="3261" priority="180" operator="equal">
      <formula>"TBA"</formula>
    </cfRule>
  </conditionalFormatting>
  <conditionalFormatting sqref="G744">
    <cfRule type="cellIs" dxfId="3260" priority="179" operator="equal">
      <formula>"TBA"</formula>
    </cfRule>
  </conditionalFormatting>
  <conditionalFormatting sqref="G743">
    <cfRule type="cellIs" dxfId="3259" priority="178" operator="equal">
      <formula>"TBA"</formula>
    </cfRule>
  </conditionalFormatting>
  <conditionalFormatting sqref="G741:G742">
    <cfRule type="cellIs" dxfId="3258" priority="177" operator="equal">
      <formula>"TBA"</formula>
    </cfRule>
  </conditionalFormatting>
  <conditionalFormatting sqref="G745">
    <cfRule type="cellIs" dxfId="3257" priority="176" operator="equal">
      <formula>"TBA"</formula>
    </cfRule>
  </conditionalFormatting>
  <conditionalFormatting sqref="G749">
    <cfRule type="cellIs" dxfId="3256" priority="175" operator="equal">
      <formula>"TBA"</formula>
    </cfRule>
  </conditionalFormatting>
  <conditionalFormatting sqref="G748">
    <cfRule type="cellIs" dxfId="3255" priority="174" operator="equal">
      <formula>"TBA"</formula>
    </cfRule>
  </conditionalFormatting>
  <conditionalFormatting sqref="G746:G747">
    <cfRule type="cellIs" dxfId="3254" priority="173" operator="equal">
      <formula>"TBA"</formula>
    </cfRule>
  </conditionalFormatting>
  <conditionalFormatting sqref="G752">
    <cfRule type="cellIs" dxfId="3253" priority="172" operator="equal">
      <formula>"TBA"</formula>
    </cfRule>
  </conditionalFormatting>
  <conditionalFormatting sqref="G750:G751">
    <cfRule type="cellIs" dxfId="3252" priority="171" operator="equal">
      <formula>"TBA"</formula>
    </cfRule>
  </conditionalFormatting>
  <conditionalFormatting sqref="G756">
    <cfRule type="cellIs" dxfId="3251" priority="170" operator="equal">
      <formula>"TBA"</formula>
    </cfRule>
  </conditionalFormatting>
  <conditionalFormatting sqref="G755">
    <cfRule type="cellIs" dxfId="3250" priority="169" operator="equal">
      <formula>"TBA"</formula>
    </cfRule>
  </conditionalFormatting>
  <conditionalFormatting sqref="G753:G754">
    <cfRule type="cellIs" dxfId="3249" priority="168" operator="equal">
      <formula>"TBA"</formula>
    </cfRule>
  </conditionalFormatting>
  <conditionalFormatting sqref="G757">
    <cfRule type="cellIs" dxfId="3248" priority="167" operator="equal">
      <formula>"TBA"</formula>
    </cfRule>
  </conditionalFormatting>
  <conditionalFormatting sqref="G761">
    <cfRule type="cellIs" dxfId="3247" priority="166" operator="equal">
      <formula>"TBA"</formula>
    </cfRule>
  </conditionalFormatting>
  <conditionalFormatting sqref="G760">
    <cfRule type="cellIs" dxfId="3246" priority="165" operator="equal">
      <formula>"TBA"</formula>
    </cfRule>
  </conditionalFormatting>
  <conditionalFormatting sqref="G758:G759">
    <cfRule type="cellIs" dxfId="3245" priority="164" operator="equal">
      <formula>"TBA"</formula>
    </cfRule>
  </conditionalFormatting>
  <conditionalFormatting sqref="G764">
    <cfRule type="cellIs" dxfId="3244" priority="163" operator="equal">
      <formula>"TBA"</formula>
    </cfRule>
  </conditionalFormatting>
  <conditionalFormatting sqref="G762:G763">
    <cfRule type="cellIs" dxfId="3243" priority="162" operator="equal">
      <formula>"TBA"</formula>
    </cfRule>
  </conditionalFormatting>
  <conditionalFormatting sqref="G768">
    <cfRule type="cellIs" dxfId="3242" priority="161" operator="equal">
      <formula>"TBA"</formula>
    </cfRule>
  </conditionalFormatting>
  <conditionalFormatting sqref="G767">
    <cfRule type="cellIs" dxfId="3241" priority="160" operator="equal">
      <formula>"TBA"</formula>
    </cfRule>
  </conditionalFormatting>
  <conditionalFormatting sqref="G765:G766">
    <cfRule type="cellIs" dxfId="3240" priority="159" operator="equal">
      <formula>"TBA"</formula>
    </cfRule>
  </conditionalFormatting>
  <conditionalFormatting sqref="G772">
    <cfRule type="cellIs" dxfId="3239" priority="158" operator="equal">
      <formula>"TBA"</formula>
    </cfRule>
  </conditionalFormatting>
  <conditionalFormatting sqref="G771">
    <cfRule type="cellIs" dxfId="3238" priority="157" operator="equal">
      <formula>"TBA"</formula>
    </cfRule>
  </conditionalFormatting>
  <conditionalFormatting sqref="G769:G770">
    <cfRule type="cellIs" dxfId="3237" priority="156" operator="equal">
      <formula>"TBA"</formula>
    </cfRule>
  </conditionalFormatting>
  <conditionalFormatting sqref="G775">
    <cfRule type="cellIs" dxfId="3236" priority="155" operator="equal">
      <formula>"TBA"</formula>
    </cfRule>
  </conditionalFormatting>
  <conditionalFormatting sqref="G773:G774">
    <cfRule type="cellIs" dxfId="3235" priority="154" operator="equal">
      <formula>"TBA"</formula>
    </cfRule>
  </conditionalFormatting>
  <conditionalFormatting sqref="G779">
    <cfRule type="cellIs" dxfId="3234" priority="153" operator="equal">
      <formula>"TBA"</formula>
    </cfRule>
  </conditionalFormatting>
  <conditionalFormatting sqref="G778">
    <cfRule type="cellIs" dxfId="3233" priority="152" operator="equal">
      <formula>"TBA"</formula>
    </cfRule>
  </conditionalFormatting>
  <conditionalFormatting sqref="G776:G777">
    <cfRule type="cellIs" dxfId="3232" priority="151" operator="equal">
      <formula>"TBA"</formula>
    </cfRule>
  </conditionalFormatting>
  <conditionalFormatting sqref="G780">
    <cfRule type="cellIs" dxfId="3231" priority="150" operator="equal">
      <formula>"TBA"</formula>
    </cfRule>
  </conditionalFormatting>
  <conditionalFormatting sqref="G784">
    <cfRule type="cellIs" dxfId="3230" priority="149" operator="equal">
      <formula>"TBA"</formula>
    </cfRule>
  </conditionalFormatting>
  <conditionalFormatting sqref="G783">
    <cfRule type="cellIs" dxfId="3229" priority="148" operator="equal">
      <formula>"TBA"</formula>
    </cfRule>
  </conditionalFormatting>
  <conditionalFormatting sqref="G781:G782">
    <cfRule type="cellIs" dxfId="3228" priority="147" operator="equal">
      <formula>"TBA"</formula>
    </cfRule>
  </conditionalFormatting>
  <conditionalFormatting sqref="G787">
    <cfRule type="cellIs" dxfId="3227" priority="146" operator="equal">
      <formula>"TBA"</formula>
    </cfRule>
  </conditionalFormatting>
  <conditionalFormatting sqref="G785:G786">
    <cfRule type="cellIs" dxfId="3226" priority="145" operator="equal">
      <formula>"TBA"</formula>
    </cfRule>
  </conditionalFormatting>
  <conditionalFormatting sqref="G791">
    <cfRule type="cellIs" dxfId="3225" priority="144" operator="equal">
      <formula>"TBA"</formula>
    </cfRule>
  </conditionalFormatting>
  <conditionalFormatting sqref="G790">
    <cfRule type="cellIs" dxfId="3224" priority="143" operator="equal">
      <formula>"TBA"</formula>
    </cfRule>
  </conditionalFormatting>
  <conditionalFormatting sqref="G788:G789">
    <cfRule type="cellIs" dxfId="3223" priority="142" operator="equal">
      <formula>"TBA"</formula>
    </cfRule>
  </conditionalFormatting>
  <conditionalFormatting sqref="G792">
    <cfRule type="cellIs" dxfId="3222" priority="141" operator="equal">
      <formula>"TBA"</formula>
    </cfRule>
  </conditionalFormatting>
  <conditionalFormatting sqref="G796">
    <cfRule type="cellIs" dxfId="3221" priority="140" operator="equal">
      <formula>"TBA"</formula>
    </cfRule>
  </conditionalFormatting>
  <conditionalFormatting sqref="G795">
    <cfRule type="cellIs" dxfId="3220" priority="139" operator="equal">
      <formula>"TBA"</formula>
    </cfRule>
  </conditionalFormatting>
  <conditionalFormatting sqref="G793:G794">
    <cfRule type="cellIs" dxfId="3219" priority="138" operator="equal">
      <formula>"TBA"</formula>
    </cfRule>
  </conditionalFormatting>
  <conditionalFormatting sqref="G799">
    <cfRule type="cellIs" dxfId="3218" priority="137" operator="equal">
      <formula>"TBA"</formula>
    </cfRule>
  </conditionalFormatting>
  <conditionalFormatting sqref="G797:G798">
    <cfRule type="cellIs" dxfId="3217" priority="136" operator="equal">
      <formula>"TBA"</formula>
    </cfRule>
  </conditionalFormatting>
  <conditionalFormatting sqref="G803">
    <cfRule type="cellIs" dxfId="3216" priority="135" operator="equal">
      <formula>"TBA"</formula>
    </cfRule>
  </conditionalFormatting>
  <conditionalFormatting sqref="G802">
    <cfRule type="cellIs" dxfId="3215" priority="134" operator="equal">
      <formula>"TBA"</formula>
    </cfRule>
  </conditionalFormatting>
  <conditionalFormatting sqref="G800:G801">
    <cfRule type="cellIs" dxfId="3214" priority="133" operator="equal">
      <formula>"TBA"</formula>
    </cfRule>
  </conditionalFormatting>
  <conditionalFormatting sqref="G804">
    <cfRule type="cellIs" dxfId="3213" priority="132" operator="equal">
      <formula>"TBA"</formula>
    </cfRule>
  </conditionalFormatting>
  <conditionalFormatting sqref="G808">
    <cfRule type="cellIs" dxfId="3212" priority="131" operator="equal">
      <formula>"TBA"</formula>
    </cfRule>
  </conditionalFormatting>
  <conditionalFormatting sqref="G807">
    <cfRule type="cellIs" dxfId="3211" priority="130" operator="equal">
      <formula>"TBA"</formula>
    </cfRule>
  </conditionalFormatting>
  <conditionalFormatting sqref="G805:G806">
    <cfRule type="cellIs" dxfId="3210" priority="129" operator="equal">
      <formula>"TBA"</formula>
    </cfRule>
  </conditionalFormatting>
  <conditionalFormatting sqref="G811">
    <cfRule type="cellIs" dxfId="3209" priority="128" operator="equal">
      <formula>"TBA"</formula>
    </cfRule>
  </conditionalFormatting>
  <conditionalFormatting sqref="G809:G810">
    <cfRule type="cellIs" dxfId="3208" priority="127" operator="equal">
      <formula>"TBA"</formula>
    </cfRule>
  </conditionalFormatting>
  <conditionalFormatting sqref="G815">
    <cfRule type="cellIs" dxfId="3207" priority="126" operator="equal">
      <formula>"TBA"</formula>
    </cfRule>
  </conditionalFormatting>
  <conditionalFormatting sqref="G814">
    <cfRule type="cellIs" dxfId="3206" priority="125" operator="equal">
      <formula>"TBA"</formula>
    </cfRule>
  </conditionalFormatting>
  <conditionalFormatting sqref="G812:G813">
    <cfRule type="cellIs" dxfId="3205" priority="124" operator="equal">
      <formula>"TBA"</formula>
    </cfRule>
  </conditionalFormatting>
  <conditionalFormatting sqref="G816">
    <cfRule type="cellIs" dxfId="3204" priority="123" operator="equal">
      <formula>"TBA"</formula>
    </cfRule>
  </conditionalFormatting>
  <conditionalFormatting sqref="G820">
    <cfRule type="cellIs" dxfId="3203" priority="122" operator="equal">
      <formula>"TBA"</formula>
    </cfRule>
  </conditionalFormatting>
  <conditionalFormatting sqref="G819">
    <cfRule type="cellIs" dxfId="3202" priority="121" operator="equal">
      <formula>"TBA"</formula>
    </cfRule>
  </conditionalFormatting>
  <conditionalFormatting sqref="G817:G818">
    <cfRule type="cellIs" dxfId="3201" priority="120" operator="equal">
      <formula>"TBA"</formula>
    </cfRule>
  </conditionalFormatting>
  <conditionalFormatting sqref="G823">
    <cfRule type="cellIs" dxfId="3200" priority="119" operator="equal">
      <formula>"TBA"</formula>
    </cfRule>
  </conditionalFormatting>
  <conditionalFormatting sqref="G821:G822">
    <cfRule type="cellIs" dxfId="3199" priority="118" operator="equal">
      <formula>"TBA"</formula>
    </cfRule>
  </conditionalFormatting>
  <conditionalFormatting sqref="G827">
    <cfRule type="cellIs" dxfId="3198" priority="117" operator="equal">
      <formula>"TBA"</formula>
    </cfRule>
  </conditionalFormatting>
  <conditionalFormatting sqref="G826">
    <cfRule type="cellIs" dxfId="3197" priority="116" operator="equal">
      <formula>"TBA"</formula>
    </cfRule>
  </conditionalFormatting>
  <conditionalFormatting sqref="G824:G825">
    <cfRule type="cellIs" dxfId="3196" priority="115" operator="equal">
      <formula>"TBA"</formula>
    </cfRule>
  </conditionalFormatting>
  <conditionalFormatting sqref="G828">
    <cfRule type="cellIs" dxfId="3195" priority="114" operator="equal">
      <formula>"TBA"</formula>
    </cfRule>
  </conditionalFormatting>
  <conditionalFormatting sqref="G832">
    <cfRule type="cellIs" dxfId="3194" priority="113" operator="equal">
      <formula>"TBA"</formula>
    </cfRule>
  </conditionalFormatting>
  <conditionalFormatting sqref="G831">
    <cfRule type="cellIs" dxfId="3193" priority="112" operator="equal">
      <formula>"TBA"</formula>
    </cfRule>
  </conditionalFormatting>
  <conditionalFormatting sqref="G829:G830">
    <cfRule type="cellIs" dxfId="3192" priority="111" operator="equal">
      <formula>"TBA"</formula>
    </cfRule>
  </conditionalFormatting>
  <conditionalFormatting sqref="G835">
    <cfRule type="cellIs" dxfId="3191" priority="110" operator="equal">
      <formula>"TBA"</formula>
    </cfRule>
  </conditionalFormatting>
  <conditionalFormatting sqref="G833:G834">
    <cfRule type="cellIs" dxfId="3190" priority="109" operator="equal">
      <formula>"TBA"</formula>
    </cfRule>
  </conditionalFormatting>
  <conditionalFormatting sqref="G308">
    <cfRule type="cellIs" dxfId="3189" priority="108" operator="equal">
      <formula>"TBA"</formula>
    </cfRule>
  </conditionalFormatting>
  <conditionalFormatting sqref="G309">
    <cfRule type="cellIs" dxfId="3188" priority="107" operator="equal">
      <formula>"TBA"</formula>
    </cfRule>
  </conditionalFormatting>
  <conditionalFormatting sqref="G310:G312">
    <cfRule type="cellIs" dxfId="3187" priority="106" operator="equal">
      <formula>"TBA"</formula>
    </cfRule>
  </conditionalFormatting>
  <conditionalFormatting sqref="G278">
    <cfRule type="cellIs" dxfId="3186" priority="105" operator="equal">
      <formula>"TBA"</formula>
    </cfRule>
  </conditionalFormatting>
  <conditionalFormatting sqref="G279">
    <cfRule type="cellIs" dxfId="3185" priority="104" operator="equal">
      <formula>"TBA"</formula>
    </cfRule>
  </conditionalFormatting>
  <conditionalFormatting sqref="G280:G281">
    <cfRule type="cellIs" dxfId="3184" priority="103" operator="equal">
      <formula>"TBA"</formula>
    </cfRule>
  </conditionalFormatting>
  <conditionalFormatting sqref="G1">
    <cfRule type="cellIs" dxfId="3183" priority="101" operator="equal">
      <formula>"TBA"</formula>
    </cfRule>
  </conditionalFormatting>
  <conditionalFormatting sqref="G219:G220">
    <cfRule type="cellIs" dxfId="3182" priority="100" operator="equal">
      <formula>"TBA"</formula>
    </cfRule>
  </conditionalFormatting>
  <conditionalFormatting sqref="G221:G222">
    <cfRule type="cellIs" dxfId="3181" priority="99" operator="equal">
      <formula>"TBA"</formula>
    </cfRule>
  </conditionalFormatting>
  <conditionalFormatting sqref="G226">
    <cfRule type="cellIs" dxfId="3180" priority="97" operator="equal">
      <formula>"TBA"</formula>
    </cfRule>
  </conditionalFormatting>
  <conditionalFormatting sqref="G316">
    <cfRule type="cellIs" dxfId="3179" priority="96" operator="equal">
      <formula>"TBA"</formula>
    </cfRule>
  </conditionalFormatting>
  <conditionalFormatting sqref="G315">
    <cfRule type="cellIs" dxfId="3178" priority="95" operator="equal">
      <formula>"TBA"</formula>
    </cfRule>
  </conditionalFormatting>
  <conditionalFormatting sqref="G313:G314">
    <cfRule type="cellIs" dxfId="3177" priority="94" operator="equal">
      <formula>"TBA"</formula>
    </cfRule>
  </conditionalFormatting>
  <conditionalFormatting sqref="G326">
    <cfRule type="cellIs" dxfId="3176" priority="92" operator="equal">
      <formula>"TBA"</formula>
    </cfRule>
  </conditionalFormatting>
  <conditionalFormatting sqref="G324">
    <cfRule type="cellIs" dxfId="3175" priority="90" operator="equal">
      <formula>"TBA"</formula>
    </cfRule>
  </conditionalFormatting>
  <conditionalFormatting sqref="G323">
    <cfRule type="cellIs" dxfId="3174" priority="89" operator="equal">
      <formula>"TBA"</formula>
    </cfRule>
  </conditionalFormatting>
  <conditionalFormatting sqref="G335">
    <cfRule type="cellIs" dxfId="3173" priority="86" operator="equal">
      <formula>"TBA"</formula>
    </cfRule>
  </conditionalFormatting>
  <conditionalFormatting sqref="G339">
    <cfRule type="cellIs" dxfId="3172" priority="82" operator="equal">
      <formula>"TBA"</formula>
    </cfRule>
  </conditionalFormatting>
  <conditionalFormatting sqref="G340">
    <cfRule type="cellIs" dxfId="3171" priority="81" operator="equal">
      <formula>"TBA"</formula>
    </cfRule>
  </conditionalFormatting>
  <conditionalFormatting sqref="G349:G350">
    <cfRule type="cellIs" dxfId="3170" priority="80" operator="equal">
      <formula>"TBA"</formula>
    </cfRule>
  </conditionalFormatting>
  <conditionalFormatting sqref="G359">
    <cfRule type="cellIs" dxfId="3169" priority="77" operator="equal">
      <formula>"TBA"</formula>
    </cfRule>
  </conditionalFormatting>
  <conditionalFormatting sqref="G371">
    <cfRule type="cellIs" dxfId="3168" priority="76" operator="equal">
      <formula>"TBA"</formula>
    </cfRule>
  </conditionalFormatting>
  <conditionalFormatting sqref="G370">
    <cfRule type="cellIs" dxfId="3167" priority="75" operator="equal">
      <formula>"TBA"</formula>
    </cfRule>
  </conditionalFormatting>
  <conditionalFormatting sqref="G382">
    <cfRule type="cellIs" dxfId="3166" priority="73" operator="equal">
      <formula>"TBA"</formula>
    </cfRule>
  </conditionalFormatting>
  <conditionalFormatting sqref="G381">
    <cfRule type="cellIs" dxfId="3165" priority="72" operator="equal">
      <formula>"TBA"</formula>
    </cfRule>
  </conditionalFormatting>
  <conditionalFormatting sqref="G434:G435">
    <cfRule type="cellIs" dxfId="3164" priority="63" operator="equal">
      <formula>"TBA"</formula>
    </cfRule>
  </conditionalFormatting>
  <conditionalFormatting sqref="G455">
    <cfRule type="cellIs" dxfId="3163" priority="61" operator="equal">
      <formula>"TBA"</formula>
    </cfRule>
  </conditionalFormatting>
  <conditionalFormatting sqref="G456">
    <cfRule type="cellIs" dxfId="3162" priority="62" operator="equal">
      <formula>"TBA"</formula>
    </cfRule>
  </conditionalFormatting>
  <conditionalFormatting sqref="G454">
    <cfRule type="cellIs" dxfId="3161" priority="60" operator="equal">
      <formula>"TBA"</formula>
    </cfRule>
  </conditionalFormatting>
  <conditionalFormatting sqref="G20">
    <cfRule type="cellIs" dxfId="3160" priority="668" operator="equal">
      <formula>"TBA"</formula>
    </cfRule>
  </conditionalFormatting>
  <conditionalFormatting sqref="G43">
    <cfRule type="cellIs" dxfId="3159" priority="662" operator="equal">
      <formula>"TBA"</formula>
    </cfRule>
  </conditionalFormatting>
  <conditionalFormatting sqref="G117">
    <cfRule type="cellIs" dxfId="3158" priority="654" operator="equal">
      <formula>"TBA"</formula>
    </cfRule>
  </conditionalFormatting>
  <conditionalFormatting sqref="G8 G11">
    <cfRule type="cellIs" dxfId="3157" priority="628" operator="equal">
      <formula>"TBA"</formula>
    </cfRule>
  </conditionalFormatting>
  <conditionalFormatting sqref="G107">
    <cfRule type="cellIs" dxfId="3156" priority="623" operator="equal">
      <formula>"TBA"</formula>
    </cfRule>
  </conditionalFormatting>
  <conditionalFormatting sqref="G142">
    <cfRule type="cellIs" dxfId="3155" priority="615" operator="equal">
      <formula>"TBA"</formula>
    </cfRule>
  </conditionalFormatting>
  <conditionalFormatting sqref="G34">
    <cfRule type="cellIs" dxfId="3154" priority="611" operator="equal">
      <formula>"TBA"</formula>
    </cfRule>
  </conditionalFormatting>
  <conditionalFormatting sqref="G105">
    <cfRule type="cellIs" dxfId="3153" priority="606" operator="equal">
      <formula>"TBA"</formula>
    </cfRule>
  </conditionalFormatting>
  <conditionalFormatting sqref="G149">
    <cfRule type="cellIs" dxfId="3152" priority="601" operator="equal">
      <formula>"TBA"</formula>
    </cfRule>
  </conditionalFormatting>
  <conditionalFormatting sqref="G51">
    <cfRule type="cellIs" dxfId="3151" priority="589" operator="equal">
      <formula>"TBA"</formula>
    </cfRule>
  </conditionalFormatting>
  <conditionalFormatting sqref="G132">
    <cfRule type="cellIs" dxfId="3150" priority="584" operator="equal">
      <formula>"TBA"</formula>
    </cfRule>
  </conditionalFormatting>
  <conditionalFormatting sqref="G307">
    <cfRule type="cellIs" dxfId="3149" priority="545" operator="equal">
      <formula>"TBA"</formula>
    </cfRule>
  </conditionalFormatting>
  <conditionalFormatting sqref="G60">
    <cfRule type="cellIs" dxfId="3148" priority="539" operator="equal">
      <formula>"TBA"</formula>
    </cfRule>
  </conditionalFormatting>
  <conditionalFormatting sqref="G98">
    <cfRule type="cellIs" dxfId="3147" priority="537" operator="equal">
      <formula>"TBA"</formula>
    </cfRule>
  </conditionalFormatting>
  <conditionalFormatting sqref="I98:J98 G98">
    <cfRule type="cellIs" dxfId="3146" priority="538" operator="equal">
      <formula>"tba"</formula>
    </cfRule>
  </conditionalFormatting>
  <conditionalFormatting sqref="G92">
    <cfRule type="cellIs" dxfId="3145" priority="535" operator="equal">
      <formula>"TBA"</formula>
    </cfRule>
  </conditionalFormatting>
  <conditionalFormatting sqref="I92:J92">
    <cfRule type="cellIs" dxfId="3144" priority="536" operator="equal">
      <formula>"tba"</formula>
    </cfRule>
  </conditionalFormatting>
  <conditionalFormatting sqref="G91">
    <cfRule type="cellIs" dxfId="3143" priority="533" operator="equal">
      <formula>"TBA"</formula>
    </cfRule>
  </conditionalFormatting>
  <conditionalFormatting sqref="G287">
    <cfRule type="cellIs" dxfId="3142" priority="531" operator="equal">
      <formula>"TBA"</formula>
    </cfRule>
  </conditionalFormatting>
  <conditionalFormatting sqref="G94">
    <cfRule type="cellIs" dxfId="3141" priority="519" operator="equal">
      <formula>"TBA"</formula>
    </cfRule>
  </conditionalFormatting>
  <conditionalFormatting sqref="I93:J93 G93">
    <cfRule type="cellIs" dxfId="3140" priority="516" operator="equal">
      <formula>"tba"</formula>
    </cfRule>
  </conditionalFormatting>
  <conditionalFormatting sqref="G320">
    <cfRule type="cellIs" dxfId="3139" priority="511" operator="equal">
      <formula>"TBA"</formula>
    </cfRule>
  </conditionalFormatting>
  <conditionalFormatting sqref="G322">
    <cfRule type="cellIs" dxfId="3138" priority="507" operator="equal">
      <formula>"TBA"</formula>
    </cfRule>
  </conditionalFormatting>
  <conditionalFormatting sqref="G334">
    <cfRule type="cellIs" dxfId="3137" priority="501" operator="equal">
      <formula>"TBA"</formula>
    </cfRule>
  </conditionalFormatting>
  <conditionalFormatting sqref="G331:G332">
    <cfRule type="cellIs" dxfId="3136" priority="499" operator="equal">
      <formula>"TBA"</formula>
    </cfRule>
  </conditionalFormatting>
  <conditionalFormatting sqref="G348">
    <cfRule type="cellIs" dxfId="3135" priority="486" operator="equal">
      <formula>"TBA"</formula>
    </cfRule>
  </conditionalFormatting>
  <conditionalFormatting sqref="I46:J46 G46">
    <cfRule type="cellIs" dxfId="3134" priority="664" operator="equal">
      <formula>"tba"</formula>
    </cfRule>
  </conditionalFormatting>
  <conditionalFormatting sqref="J253">
    <cfRule type="cellIs" dxfId="3133" priority="643" operator="equal">
      <formula>"tba"</formula>
    </cfRule>
  </conditionalFormatting>
  <conditionalFormatting sqref="G179 I179:J179">
    <cfRule type="cellIs" dxfId="3132" priority="613" operator="equal">
      <formula>"tba"</formula>
    </cfRule>
  </conditionalFormatting>
  <conditionalFormatting sqref="I62:J62 G62">
    <cfRule type="cellIs" dxfId="3131" priority="544" operator="equal">
      <formula>"tba"</formula>
    </cfRule>
  </conditionalFormatting>
  <conditionalFormatting sqref="G97">
    <cfRule type="cellIs" dxfId="3130" priority="522" operator="equal">
      <formula>"TBA"</formula>
    </cfRule>
  </conditionalFormatting>
  <conditionalFormatting sqref="G95 I95:J95">
    <cfRule type="cellIs" dxfId="3129" priority="518" operator="equal">
      <formula>"tba"</formula>
    </cfRule>
  </conditionalFormatting>
  <conditionalFormatting sqref="G347">
    <cfRule type="cellIs" dxfId="3128" priority="489" operator="equal">
      <formula>"TBA"</formula>
    </cfRule>
  </conditionalFormatting>
  <conditionalFormatting sqref="G201 G150:G151 G32 G102 G192 G292 G23:G29 G248:G251 G305:G306 G104 G13:G18 G204:G207 G182 G216:G217 G194:G195 G210:G212 G167:G170">
    <cfRule type="cellIs" dxfId="3127" priority="697" operator="equal">
      <formula>"TBA"</formula>
    </cfRule>
  </conditionalFormatting>
  <conditionalFormatting sqref="G166">
    <cfRule type="cellIs" dxfId="3126" priority="696" operator="equal">
      <formula>"TBA"</formula>
    </cfRule>
  </conditionalFormatting>
  <conditionalFormatting sqref="G101">
    <cfRule type="cellIs" dxfId="3125" priority="691" operator="equal">
      <formula>"TBA"</formula>
    </cfRule>
  </conditionalFormatting>
  <conditionalFormatting sqref="G214:G215">
    <cfRule type="cellIs" dxfId="3124" priority="695" operator="equal">
      <formula>"TBA"</formula>
    </cfRule>
  </conditionalFormatting>
  <conditionalFormatting sqref="G71">
    <cfRule type="cellIs" dxfId="3123" priority="693" operator="equal">
      <formula>"TBA"</formula>
    </cfRule>
  </conditionalFormatting>
  <conditionalFormatting sqref="G101 I101:J101">
    <cfRule type="cellIs" dxfId="3122" priority="692" operator="equal">
      <formula>"tba"</formula>
    </cfRule>
  </conditionalFormatting>
  <conditionalFormatting sqref="G178">
    <cfRule type="cellIs" dxfId="3121" priority="689" operator="equal">
      <formula>"TBA"</formula>
    </cfRule>
  </conditionalFormatting>
  <conditionalFormatting sqref="G22">
    <cfRule type="cellIs" dxfId="3120" priority="683" operator="equal">
      <formula>"TBA"</formula>
    </cfRule>
  </conditionalFormatting>
  <conditionalFormatting sqref="G100">
    <cfRule type="cellIs" dxfId="3119" priority="685" operator="equal">
      <formula>"TBA"</formula>
    </cfRule>
  </conditionalFormatting>
  <conditionalFormatting sqref="G100 I100:J100">
    <cfRule type="cellIs" dxfId="3118" priority="686" operator="equal">
      <formula>"tba"</formula>
    </cfRule>
  </conditionalFormatting>
  <conditionalFormatting sqref="G70">
    <cfRule type="cellIs" dxfId="3117" priority="681" operator="equal">
      <formula>"TBA"</formula>
    </cfRule>
  </conditionalFormatting>
  <conditionalFormatting sqref="G128">
    <cfRule type="cellIs" dxfId="3116" priority="679" operator="equal">
      <formula>"TBA"</formula>
    </cfRule>
  </conditionalFormatting>
  <conditionalFormatting sqref="G5">
    <cfRule type="cellIs" dxfId="3115" priority="676" operator="equal">
      <formula>"TBA"</formula>
    </cfRule>
  </conditionalFormatting>
  <conditionalFormatting sqref="G12">
    <cfRule type="cellIs" dxfId="3114" priority="674" operator="equal">
      <formula>"TBA"</formula>
    </cfRule>
  </conditionalFormatting>
  <conditionalFormatting sqref="I12:J12 G12">
    <cfRule type="cellIs" dxfId="3113" priority="675" operator="equal">
      <formula>"tba"</formula>
    </cfRule>
  </conditionalFormatting>
  <conditionalFormatting sqref="G44:G45">
    <cfRule type="cellIs" dxfId="3112" priority="660" operator="equal">
      <formula>"TBA"</formula>
    </cfRule>
  </conditionalFormatting>
  <conditionalFormatting sqref="G81">
    <cfRule type="cellIs" dxfId="3111" priority="658" operator="equal">
      <formula>"TBA"</formula>
    </cfRule>
  </conditionalFormatting>
  <conditionalFormatting sqref="I81:J81 G81">
    <cfRule type="cellIs" dxfId="3110" priority="659" operator="equal">
      <formula>"tba"</formula>
    </cfRule>
  </conditionalFormatting>
  <conditionalFormatting sqref="G118:G119">
    <cfRule type="cellIs" dxfId="3109" priority="652" operator="equal">
      <formula>"TBA"</formula>
    </cfRule>
  </conditionalFormatting>
  <conditionalFormatting sqref="I159:J159 G159">
    <cfRule type="cellIs" dxfId="3108" priority="651" operator="equal">
      <formula>"tba"</formula>
    </cfRule>
  </conditionalFormatting>
  <conditionalFormatting sqref="G157:G158">
    <cfRule type="cellIs" dxfId="3107" priority="647" operator="equal">
      <formula>"TBA"</formula>
    </cfRule>
  </conditionalFormatting>
  <conditionalFormatting sqref="I254:J254">
    <cfRule type="cellIs" dxfId="3106" priority="646" operator="equal">
      <formula>"tba"</formula>
    </cfRule>
  </conditionalFormatting>
  <conditionalFormatting sqref="G63">
    <cfRule type="cellIs" dxfId="3105" priority="640" operator="equal">
      <formula>"TBA"</formula>
    </cfRule>
  </conditionalFormatting>
  <conditionalFormatting sqref="G172">
    <cfRule type="cellIs" dxfId="3104" priority="635" operator="equal">
      <formula>"TBA"</formula>
    </cfRule>
  </conditionalFormatting>
  <conditionalFormatting sqref="I8:J8 I11:J11">
    <cfRule type="cellIs" dxfId="3103" priority="629" operator="equal">
      <formula>"tba"</formula>
    </cfRule>
  </conditionalFormatting>
  <conditionalFormatting sqref="G67">
    <cfRule type="cellIs" dxfId="3102" priority="625" operator="equal">
      <formula>"TBA"</formula>
    </cfRule>
  </conditionalFormatting>
  <conditionalFormatting sqref="G108:G109">
    <cfRule type="cellIs" dxfId="3101" priority="622" operator="equal">
      <formula>"TBA"</formula>
    </cfRule>
  </conditionalFormatting>
  <conditionalFormatting sqref="G190:G191">
    <cfRule type="cellIs" dxfId="3100" priority="620" operator="equal">
      <formula>"TBA"</formula>
    </cfRule>
  </conditionalFormatting>
  <conditionalFormatting sqref="G64">
    <cfRule type="cellIs" dxfId="3099" priority="617" operator="equal">
      <formula>"TBA"</formula>
    </cfRule>
  </conditionalFormatting>
  <conditionalFormatting sqref="G72">
    <cfRule type="cellIs" dxfId="3098" priority="608" operator="equal">
      <formula>"TBA"</formula>
    </cfRule>
  </conditionalFormatting>
  <conditionalFormatting sqref="G111">
    <cfRule type="cellIs" dxfId="3097" priority="605" operator="equal">
      <formula>"TBA"</formula>
    </cfRule>
  </conditionalFormatting>
  <conditionalFormatting sqref="G138">
    <cfRule type="cellIs" dxfId="3096" priority="603" operator="equal">
      <formula>"TBA"</formula>
    </cfRule>
  </conditionalFormatting>
  <conditionalFormatting sqref="G257 G262:G265">
    <cfRule type="cellIs" dxfId="3095" priority="592" operator="equal">
      <formula>"TBA"</formula>
    </cfRule>
  </conditionalFormatting>
  <conditionalFormatting sqref="G302">
    <cfRule type="cellIs" dxfId="3094" priority="551" operator="equal">
      <formula>"TBA"</formula>
    </cfRule>
  </conditionalFormatting>
  <conditionalFormatting sqref="G303">
    <cfRule type="cellIs" dxfId="3093" priority="549" operator="equal">
      <formula>"TBA"</formula>
    </cfRule>
  </conditionalFormatting>
  <conditionalFormatting sqref="G303">
    <cfRule type="cellIs" dxfId="3092" priority="550" operator="equal">
      <formula>"tba"</formula>
    </cfRule>
  </conditionalFormatting>
  <conditionalFormatting sqref="G59">
    <cfRule type="cellIs" dxfId="3091" priority="540" operator="equal">
      <formula>"TBA"</formula>
    </cfRule>
  </conditionalFormatting>
  <conditionalFormatting sqref="G286">
    <cfRule type="cellIs" dxfId="3090" priority="529" operator="equal">
      <formula>"TBA"</formula>
    </cfRule>
  </conditionalFormatting>
  <conditionalFormatting sqref="G328">
    <cfRule type="cellIs" dxfId="3089" priority="506" operator="equal">
      <formula>"TBA"</formula>
    </cfRule>
  </conditionalFormatting>
  <conditionalFormatting sqref="G330">
    <cfRule type="cellIs" dxfId="3088" priority="504" operator="equal">
      <formula>"TBA"</formula>
    </cfRule>
  </conditionalFormatting>
  <conditionalFormatting sqref="G337">
    <cfRule type="cellIs" dxfId="3087" priority="498" operator="equal">
      <formula>"TBA"</formula>
    </cfRule>
  </conditionalFormatting>
  <conditionalFormatting sqref="G341">
    <cfRule type="cellIs" dxfId="3086" priority="495" operator="equal">
      <formula>"TBA"</formula>
    </cfRule>
  </conditionalFormatting>
  <conditionalFormatting sqref="G342">
    <cfRule type="cellIs" dxfId="3085" priority="492" operator="equal">
      <formula>"TBA"</formula>
    </cfRule>
  </conditionalFormatting>
  <conditionalFormatting sqref="G202">
    <cfRule type="cellIs" dxfId="3084" priority="694" operator="equal">
      <formula>"TBA"</formula>
    </cfRule>
  </conditionalFormatting>
  <conditionalFormatting sqref="G139:G140">
    <cfRule type="cellIs" dxfId="3083" priority="688" operator="equal">
      <formula>"TBA"</formula>
    </cfRule>
  </conditionalFormatting>
  <conditionalFormatting sqref="G304">
    <cfRule type="cellIs" dxfId="3082" priority="680" operator="equal">
      <formula>"TBA"</formula>
    </cfRule>
  </conditionalFormatting>
  <conditionalFormatting sqref="G156">
    <cfRule type="cellIs" dxfId="3081" priority="649" operator="equal">
      <formula>"TBA"</formula>
    </cfRule>
  </conditionalFormatting>
  <conditionalFormatting sqref="G9">
    <cfRule type="cellIs" dxfId="3080" priority="627" operator="equal">
      <formula>"TBA"</formula>
    </cfRule>
  </conditionalFormatting>
  <conditionalFormatting sqref="G33">
    <cfRule type="cellIs" dxfId="3079" priority="610" operator="equal">
      <formula>"TBA"</formula>
    </cfRule>
  </conditionalFormatting>
  <conditionalFormatting sqref="G126:G127">
    <cfRule type="cellIs" dxfId="3078" priority="575" operator="equal">
      <formula>"tba"</formula>
    </cfRule>
  </conditionalFormatting>
  <conditionalFormatting sqref="G272">
    <cfRule type="cellIs" dxfId="3077" priority="562" operator="equal">
      <formula>"tba"</formula>
    </cfRule>
  </conditionalFormatting>
  <conditionalFormatting sqref="I286:J286">
    <cfRule type="cellIs" dxfId="3076" priority="530" operator="equal">
      <formula>"tba"</formula>
    </cfRule>
  </conditionalFormatting>
  <conditionalFormatting sqref="G285">
    <cfRule type="cellIs" dxfId="3075" priority="527" operator="equal">
      <formula>"TBA"</formula>
    </cfRule>
  </conditionalFormatting>
  <conditionalFormatting sqref="G96 I96:J96">
    <cfRule type="cellIs" dxfId="3074" priority="521" operator="equal">
      <formula>"tba"</formula>
    </cfRule>
  </conditionalFormatting>
  <conditionalFormatting sqref="G321">
    <cfRule type="cellIs" dxfId="3073" priority="512" operator="equal">
      <formula>"TBA"</formula>
    </cfRule>
  </conditionalFormatting>
  <conditionalFormatting sqref="G177 I20:J20 G28">
    <cfRule type="cellIs" dxfId="3072" priority="698" operator="equal">
      <formula>"tba"</formula>
    </cfRule>
  </conditionalFormatting>
  <conditionalFormatting sqref="G178">
    <cfRule type="cellIs" dxfId="3071" priority="690" operator="equal">
      <formula>"tba"</formula>
    </cfRule>
  </conditionalFormatting>
  <conditionalFormatting sqref="G22 I22:J22">
    <cfRule type="cellIs" dxfId="3070" priority="684" operator="equal">
      <formula>"tba"</formula>
    </cfRule>
  </conditionalFormatting>
  <conditionalFormatting sqref="G120">
    <cfRule type="cellIs" dxfId="3069" priority="677" operator="equal">
      <formula>"TBA"</formula>
    </cfRule>
  </conditionalFormatting>
  <conditionalFormatting sqref="I120:J120 G120">
    <cfRule type="cellIs" dxfId="3068" priority="678" operator="equal">
      <formula>"tba"</formula>
    </cfRule>
  </conditionalFormatting>
  <conditionalFormatting sqref="G20">
    <cfRule type="cellIs" dxfId="3067" priority="669" operator="equal">
      <formula>"tba"</formula>
    </cfRule>
  </conditionalFormatting>
  <conditionalFormatting sqref="G44:G45 J44:J45">
    <cfRule type="cellIs" dxfId="3066" priority="661" operator="equal">
      <formula>"tba"</formula>
    </cfRule>
  </conditionalFormatting>
  <conditionalFormatting sqref="G79:G80 J79:J80">
    <cfRule type="cellIs" dxfId="3065" priority="656" operator="equal">
      <formula>"tba"</formula>
    </cfRule>
  </conditionalFormatting>
  <conditionalFormatting sqref="G118:G119 J118:J119">
    <cfRule type="cellIs" dxfId="3064" priority="653" operator="equal">
      <formula>"tba"</formula>
    </cfRule>
  </conditionalFormatting>
  <conditionalFormatting sqref="G157:G158 J157:J158">
    <cfRule type="cellIs" dxfId="3063" priority="648" operator="equal">
      <formula>"tba"</formula>
    </cfRule>
  </conditionalFormatting>
  <conditionalFormatting sqref="G172 I172:J172">
    <cfRule type="cellIs" dxfId="3062" priority="636" operator="equal">
      <formula>"tba"</formula>
    </cfRule>
  </conditionalFormatting>
  <conditionalFormatting sqref="G64 I64:J64">
    <cfRule type="cellIs" dxfId="3061" priority="618" operator="equal">
      <formula>"tba"</formula>
    </cfRule>
  </conditionalFormatting>
  <conditionalFormatting sqref="G125">
    <cfRule type="cellIs" dxfId="3060" priority="577" operator="equal">
      <formula>"tba"</formula>
    </cfRule>
  </conditionalFormatting>
  <conditionalFormatting sqref="G266:G267">
    <cfRule type="cellIs" dxfId="3059" priority="570" operator="equal">
      <formula>"tba"</formula>
    </cfRule>
  </conditionalFormatting>
  <conditionalFormatting sqref="G297">
    <cfRule type="cellIs" dxfId="3058" priority="555" operator="equal">
      <formula>"tba"</formula>
    </cfRule>
  </conditionalFormatting>
  <conditionalFormatting sqref="I287:J287 G287">
    <cfRule type="cellIs" dxfId="3057" priority="532" operator="equal">
      <formula>"tba"</formula>
    </cfRule>
  </conditionalFormatting>
  <conditionalFormatting sqref="G1">
    <cfRule type="cellIs" dxfId="3056" priority="102" operator="equal">
      <formula>"tba"</formula>
    </cfRule>
  </conditionalFormatting>
  <conditionalFormatting sqref="M2:M34 M43:M462">
    <cfRule type="containsBlanks" priority="52">
      <formula>LEN(TRIM(M2))=0</formula>
    </cfRule>
    <cfRule type="cellIs" dxfId="3055" priority="53" operator="equal">
      <formula>7</formula>
    </cfRule>
    <cfRule type="cellIs" dxfId="3054" priority="54" operator="equal">
      <formula>6</formula>
    </cfRule>
    <cfRule type="cellIs" dxfId="3053" priority="55" operator="equal">
      <formula>5</formula>
    </cfRule>
    <cfRule type="cellIs" dxfId="3052" priority="56" operator="equal">
      <formula>4</formula>
    </cfRule>
    <cfRule type="cellIs" dxfId="3051" priority="57" operator="equal">
      <formula>3</formula>
    </cfRule>
    <cfRule type="cellIs" dxfId="3050" priority="58" operator="equal">
      <formula>2</formula>
    </cfRule>
    <cfRule type="containsText" dxfId="3049" priority="59" operator="containsText" text="1">
      <formula>NOT(ISERROR(SEARCH("1",M2)))</formula>
    </cfRule>
  </conditionalFormatting>
  <conditionalFormatting sqref="L2:L462">
    <cfRule type="containsText" dxfId="3048" priority="51" operator="containsText" text="Completo">
      <formula>NOT(ISERROR(SEARCH("Completo",L2)))</formula>
    </cfRule>
  </conditionalFormatting>
  <conditionalFormatting sqref="G256">
    <cfRule type="cellIs" dxfId="3047" priority="50" operator="equal">
      <formula>"TBA"</formula>
    </cfRule>
  </conditionalFormatting>
  <conditionalFormatting sqref="G258">
    <cfRule type="cellIs" dxfId="3046" priority="48" operator="equal">
      <formula>"TBA"</formula>
    </cfRule>
  </conditionalFormatting>
  <conditionalFormatting sqref="G258">
    <cfRule type="cellIs" dxfId="3045" priority="49" operator="equal">
      <formula>"tba"</formula>
    </cfRule>
  </conditionalFormatting>
  <conditionalFormatting sqref="G261">
    <cfRule type="cellIs" dxfId="3044" priority="47" operator="equal">
      <formula>"TBA"</formula>
    </cfRule>
  </conditionalFormatting>
  <conditionalFormatting sqref="G268">
    <cfRule type="cellIs" dxfId="3043" priority="45" operator="equal">
      <formula>"TBA"</formula>
    </cfRule>
  </conditionalFormatting>
  <conditionalFormatting sqref="G268">
    <cfRule type="cellIs" dxfId="3042" priority="46" operator="equal">
      <formula>"tba"</formula>
    </cfRule>
  </conditionalFormatting>
  <conditionalFormatting sqref="G271">
    <cfRule type="cellIs" dxfId="3041" priority="44" operator="equal">
      <formula>"TBA"</formula>
    </cfRule>
  </conditionalFormatting>
  <conditionalFormatting sqref="G273">
    <cfRule type="cellIs" dxfId="3040" priority="42" operator="equal">
      <formula>"TBA"</formula>
    </cfRule>
  </conditionalFormatting>
  <conditionalFormatting sqref="G273">
    <cfRule type="cellIs" dxfId="3039" priority="43" operator="equal">
      <formula>"tba"</formula>
    </cfRule>
  </conditionalFormatting>
  <conditionalFormatting sqref="G274">
    <cfRule type="cellIs" dxfId="3038" priority="41" operator="equal">
      <formula>"TBA"</formula>
    </cfRule>
  </conditionalFormatting>
  <conditionalFormatting sqref="G288">
    <cfRule type="cellIs" dxfId="3037" priority="40" operator="equal">
      <formula>"TBA"</formula>
    </cfRule>
  </conditionalFormatting>
  <conditionalFormatting sqref="G289">
    <cfRule type="cellIs" dxfId="3036" priority="38" operator="equal">
      <formula>"TBA"</formula>
    </cfRule>
  </conditionalFormatting>
  <conditionalFormatting sqref="G291">
    <cfRule type="cellIs" dxfId="3035" priority="39" operator="equal">
      <formula>"TBA"</formula>
    </cfRule>
  </conditionalFormatting>
  <conditionalFormatting sqref="G290">
    <cfRule type="cellIs" dxfId="3034" priority="37" operator="equal">
      <formula>"TBA"</formula>
    </cfRule>
  </conditionalFormatting>
  <conditionalFormatting sqref="I291:J291">
    <cfRule type="cellIs" dxfId="3033" priority="36" operator="equal">
      <formula>"tba"</formula>
    </cfRule>
  </conditionalFormatting>
  <conditionalFormatting sqref="G293">
    <cfRule type="cellIs" dxfId="3032" priority="35" operator="equal">
      <formula>"TBA"</formula>
    </cfRule>
  </conditionalFormatting>
  <conditionalFormatting sqref="G294">
    <cfRule type="cellIs" dxfId="3031" priority="33" operator="equal">
      <formula>"TBA"</formula>
    </cfRule>
  </conditionalFormatting>
  <conditionalFormatting sqref="G296">
    <cfRule type="cellIs" dxfId="3030" priority="34" operator="equal">
      <formula>"TBA"</formula>
    </cfRule>
  </conditionalFormatting>
  <conditionalFormatting sqref="G295">
    <cfRule type="cellIs" dxfId="3029" priority="32" operator="equal">
      <formula>"TBA"</formula>
    </cfRule>
  </conditionalFormatting>
  <conditionalFormatting sqref="I296:J296">
    <cfRule type="cellIs" dxfId="3028" priority="31" operator="equal">
      <formula>"tba"</formula>
    </cfRule>
  </conditionalFormatting>
  <conditionalFormatting sqref="G298">
    <cfRule type="cellIs" dxfId="3027" priority="30" operator="equal">
      <formula>"TBA"</formula>
    </cfRule>
  </conditionalFormatting>
  <conditionalFormatting sqref="G299">
    <cfRule type="cellIs" dxfId="3026" priority="28" operator="equal">
      <formula>"TBA"</formula>
    </cfRule>
  </conditionalFormatting>
  <conditionalFormatting sqref="G301">
    <cfRule type="cellIs" dxfId="3025" priority="29" operator="equal">
      <formula>"TBA"</formula>
    </cfRule>
  </conditionalFormatting>
  <conditionalFormatting sqref="G300">
    <cfRule type="cellIs" dxfId="3024" priority="27" operator="equal">
      <formula>"TBA"</formula>
    </cfRule>
  </conditionalFormatting>
  <conditionalFormatting sqref="I301:J301">
    <cfRule type="cellIs" dxfId="3023" priority="26" operator="equal">
      <formula>"tba"</formula>
    </cfRule>
  </conditionalFormatting>
  <conditionalFormatting sqref="G58">
    <cfRule type="cellIs" dxfId="3022" priority="25" operator="equal">
      <formula>"TBA"</formula>
    </cfRule>
  </conditionalFormatting>
  <conditionalFormatting sqref="G35">
    <cfRule type="cellIs" dxfId="3021" priority="24" operator="equal">
      <formula>"TBA"</formula>
    </cfRule>
  </conditionalFormatting>
  <conditionalFormatting sqref="G54:G55">
    <cfRule type="cellIs" dxfId="3020" priority="23" operator="equal">
      <formula>"TBA"</formula>
    </cfRule>
  </conditionalFormatting>
  <conditionalFormatting sqref="G56">
    <cfRule type="cellIs" dxfId="3019" priority="22" operator="equal">
      <formula>"TBA"</formula>
    </cfRule>
  </conditionalFormatting>
  <conditionalFormatting sqref="G171">
    <cfRule type="cellIs" dxfId="3018" priority="21" operator="equal">
      <formula>"TBA"</formula>
    </cfRule>
  </conditionalFormatting>
  <conditionalFormatting sqref="G89">
    <cfRule type="cellIs" dxfId="3017" priority="20" operator="equal">
      <formula>"TBA"</formula>
    </cfRule>
  </conditionalFormatting>
  <conditionalFormatting sqref="G355">
    <cfRule type="cellIs" dxfId="3016" priority="19" operator="equal">
      <formula>"TBA"</formula>
    </cfRule>
  </conditionalFormatting>
  <conditionalFormatting sqref="G360">
    <cfRule type="cellIs" dxfId="3015" priority="18" operator="equal">
      <formula>"TBA"</formula>
    </cfRule>
  </conditionalFormatting>
  <conditionalFormatting sqref="G440">
    <cfRule type="cellIs" dxfId="3014" priority="17" operator="equal">
      <formula>"TBA"</formula>
    </cfRule>
  </conditionalFormatting>
  <conditionalFormatting sqref="G88">
    <cfRule type="cellIs" dxfId="3013" priority="16" operator="equal">
      <formula>"TBA"</formula>
    </cfRule>
  </conditionalFormatting>
  <conditionalFormatting sqref="G99">
    <cfRule type="cellIs" dxfId="3012" priority="14" operator="equal">
      <formula>"TBA"</formula>
    </cfRule>
  </conditionalFormatting>
  <conditionalFormatting sqref="I99:J99 G99">
    <cfRule type="cellIs" dxfId="3011" priority="15" operator="equal">
      <formula>"tba"</formula>
    </cfRule>
  </conditionalFormatting>
  <conditionalFormatting sqref="G4">
    <cfRule type="cellIs" dxfId="3010" priority="11" operator="equal">
      <formula>"TBA"</formula>
    </cfRule>
  </conditionalFormatting>
  <conditionalFormatting sqref="G4 J4">
    <cfRule type="cellIs" dxfId="3009" priority="12" operator="equal">
      <formula>"tba"</formula>
    </cfRule>
  </conditionalFormatting>
  <conditionalFormatting sqref="G5">
    <cfRule type="cellIs" dxfId="3008" priority="9" operator="equal">
      <formula>"TBA"</formula>
    </cfRule>
  </conditionalFormatting>
  <conditionalFormatting sqref="G5 J5">
    <cfRule type="cellIs" dxfId="3007" priority="10" operator="equal">
      <formula>"tba"</formula>
    </cfRule>
  </conditionalFormatting>
  <conditionalFormatting sqref="G6">
    <cfRule type="cellIs" dxfId="3006" priority="13" operator="equal">
      <formula>"TBA"</formula>
    </cfRule>
  </conditionalFormatting>
  <conditionalFormatting sqref="G254">
    <cfRule type="cellIs" dxfId="3005" priority="8" operator="equal">
      <formula>"TBA"</formula>
    </cfRule>
  </conditionalFormatting>
  <conditionalFormatting sqref="G259">
    <cfRule type="cellIs" dxfId="3004" priority="7" operator="equal">
      <formula>"TBA"</formula>
    </cfRule>
  </conditionalFormatting>
  <conditionalFormatting sqref="G260">
    <cfRule type="cellIs" dxfId="3003" priority="6" operator="equal">
      <formula>"TBA"</formula>
    </cfRule>
  </conditionalFormatting>
  <conditionalFormatting sqref="G260">
    <cfRule type="cellIs" dxfId="3002" priority="5" operator="equal">
      <formula>"tba"</formula>
    </cfRule>
  </conditionalFormatting>
  <conditionalFormatting sqref="G269">
    <cfRule type="cellIs" dxfId="3001" priority="4" operator="equal">
      <formula>"TBA"</formula>
    </cfRule>
  </conditionalFormatting>
  <conditionalFormatting sqref="G270">
    <cfRule type="cellIs" dxfId="3000" priority="3" operator="equal">
      <formula>"TBA"</formula>
    </cfRule>
  </conditionalFormatting>
  <conditionalFormatting sqref="G270">
    <cfRule type="cellIs" dxfId="2999" priority="2" operator="equal">
      <formula>"tba"</formula>
    </cfRule>
  </conditionalFormatting>
  <conditionalFormatting sqref="G426">
    <cfRule type="cellIs" dxfId="2998" priority="1" operator="equal">
      <formula>"TBA"</formula>
    </cfRule>
  </conditionalFormatting>
  <dataValidations count="1">
    <dataValidation type="list" allowBlank="1" showInputMessage="1" showErrorMessage="1" sqref="M1">
      <formula1>$K$2:$K$536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05"/>
  <sheetViews>
    <sheetView topLeftCell="D1" zoomScaleNormal="100" workbookViewId="0">
      <pane ySplit="1" topLeftCell="A153" activePane="bottomLeft" state="frozen"/>
      <selection pane="bottomLeft" activeCell="N160" sqref="N160:N164"/>
    </sheetView>
  </sheetViews>
  <sheetFormatPr defaultRowHeight="15"/>
  <cols>
    <col min="1" max="1" width="11.85546875" style="30" bestFit="1" customWidth="1"/>
    <col min="2" max="2" width="17.7109375" style="30" bestFit="1" customWidth="1"/>
    <col min="3" max="3" width="19" style="30" bestFit="1" customWidth="1"/>
    <col min="4" max="4" width="19.42578125" style="30" bestFit="1" customWidth="1"/>
    <col min="5" max="5" width="12.7109375" style="30" bestFit="1" customWidth="1"/>
    <col min="6" max="6" width="17.7109375" style="30" bestFit="1" customWidth="1"/>
    <col min="7" max="7" width="27" style="58" bestFit="1" customWidth="1"/>
    <col min="8" max="8" width="16.85546875" style="58" bestFit="1" customWidth="1"/>
    <col min="9" max="9" width="13.42578125" style="58" bestFit="1" customWidth="1"/>
    <col min="10" max="10" width="16.85546875" style="30" bestFit="1" customWidth="1"/>
    <col min="11" max="11" width="11" style="30" bestFit="1" customWidth="1"/>
    <col min="12" max="12" width="11.85546875" style="30" customWidth="1"/>
    <col min="13" max="13" width="10.140625" style="30" bestFit="1" customWidth="1"/>
    <col min="14" max="14" width="13" style="30" customWidth="1"/>
    <col min="15" max="15" width="14.7109375" style="30" bestFit="1" customWidth="1"/>
    <col min="16" max="16384" width="9.140625" style="30"/>
  </cols>
  <sheetData>
    <row r="1" spans="1:15">
      <c r="A1" s="54" t="s">
        <v>409</v>
      </c>
      <c r="B1" s="54" t="s">
        <v>410</v>
      </c>
      <c r="C1" s="54" t="s">
        <v>707</v>
      </c>
      <c r="D1" s="54" t="s">
        <v>708</v>
      </c>
      <c r="E1" s="54" t="s">
        <v>404</v>
      </c>
      <c r="F1" s="54" t="s">
        <v>410</v>
      </c>
      <c r="G1" s="55" t="s">
        <v>405</v>
      </c>
      <c r="H1" s="54" t="s">
        <v>406</v>
      </c>
      <c r="I1" s="196" t="s">
        <v>4</v>
      </c>
      <c r="J1" s="196" t="s">
        <v>407</v>
      </c>
      <c r="K1" s="196" t="s">
        <v>408</v>
      </c>
      <c r="L1" s="1" t="s">
        <v>7</v>
      </c>
      <c r="M1" s="196" t="s">
        <v>671</v>
      </c>
      <c r="N1" s="196" t="s">
        <v>753</v>
      </c>
      <c r="O1" s="196" t="s">
        <v>752</v>
      </c>
    </row>
    <row r="2" spans="1:15">
      <c r="A2" s="197" t="s">
        <v>546</v>
      </c>
      <c r="B2" s="198" t="s">
        <v>411</v>
      </c>
      <c r="C2" s="189" t="s">
        <v>8</v>
      </c>
      <c r="D2" s="189" t="s">
        <v>8</v>
      </c>
      <c r="E2" s="191" t="s">
        <v>29</v>
      </c>
      <c r="F2" s="191" t="s">
        <v>29</v>
      </c>
      <c r="G2" s="191" t="s">
        <v>564</v>
      </c>
      <c r="H2" s="191" t="s">
        <v>799</v>
      </c>
      <c r="I2" s="187">
        <v>44418</v>
      </c>
      <c r="J2" s="187">
        <v>44419</v>
      </c>
      <c r="K2" s="187">
        <v>44441</v>
      </c>
      <c r="L2" s="206" t="str">
        <f>IF(I2+7&gt;DATEVALUE("31/08/2021"),"Completo","")</f>
        <v/>
      </c>
      <c r="M2" s="230"/>
      <c r="N2" s="224"/>
      <c r="O2" s="224" t="s">
        <v>754</v>
      </c>
    </row>
    <row r="3" spans="1:15">
      <c r="A3" s="197" t="s">
        <v>546</v>
      </c>
      <c r="B3" s="198" t="s">
        <v>411</v>
      </c>
      <c r="C3" s="189" t="s">
        <v>8</v>
      </c>
      <c r="D3" s="189" t="s">
        <v>8</v>
      </c>
      <c r="E3" s="191" t="s">
        <v>29</v>
      </c>
      <c r="F3" s="191" t="s">
        <v>29</v>
      </c>
      <c r="G3" s="190" t="s">
        <v>86</v>
      </c>
      <c r="H3" s="193" t="s">
        <v>887</v>
      </c>
      <c r="I3" s="187">
        <v>44419</v>
      </c>
      <c r="J3" s="187">
        <v>44420</v>
      </c>
      <c r="K3" s="187">
        <v>44439</v>
      </c>
      <c r="L3" s="206" t="str">
        <f>IF(I3+7&gt;DATEVALUE("31/08/2021"),"Completo","")</f>
        <v/>
      </c>
      <c r="M3" s="220"/>
      <c r="N3" s="224"/>
      <c r="O3" s="224"/>
    </row>
    <row r="4" spans="1:15">
      <c r="A4" s="197" t="s">
        <v>546</v>
      </c>
      <c r="B4" s="198" t="s">
        <v>411</v>
      </c>
      <c r="C4" s="189" t="s">
        <v>8</v>
      </c>
      <c r="D4" s="189" t="s">
        <v>8</v>
      </c>
      <c r="E4" s="191" t="s">
        <v>29</v>
      </c>
      <c r="F4" s="191" t="s">
        <v>29</v>
      </c>
      <c r="G4" s="190" t="s">
        <v>938</v>
      </c>
      <c r="H4" s="193" t="s">
        <v>939</v>
      </c>
      <c r="I4" s="187">
        <v>44426</v>
      </c>
      <c r="J4" s="187">
        <v>44427</v>
      </c>
      <c r="K4" s="187">
        <v>44449</v>
      </c>
      <c r="L4" s="206" t="str">
        <f>IF(I4+7&gt;DATEVALUE("31/08/2021"),"Completo","")</f>
        <v/>
      </c>
      <c r="M4" s="220"/>
      <c r="N4" s="224"/>
      <c r="O4" s="224"/>
    </row>
    <row r="5" spans="1:15">
      <c r="A5" s="197" t="s">
        <v>546</v>
      </c>
      <c r="B5" s="198" t="s">
        <v>411</v>
      </c>
      <c r="C5" s="189" t="s">
        <v>8</v>
      </c>
      <c r="D5" s="189" t="s">
        <v>8</v>
      </c>
      <c r="E5" s="191" t="s">
        <v>29</v>
      </c>
      <c r="F5" s="191" t="s">
        <v>29</v>
      </c>
      <c r="G5" s="190" t="s">
        <v>255</v>
      </c>
      <c r="H5" s="193" t="s">
        <v>903</v>
      </c>
      <c r="I5" s="187">
        <v>44435</v>
      </c>
      <c r="J5" s="187">
        <v>44436</v>
      </c>
      <c r="K5" s="187">
        <v>44459</v>
      </c>
      <c r="L5" s="206" t="str">
        <f>IF(I5+7&gt;DATEVALUE("31/08/2021"),"Completo","")</f>
        <v>Completo</v>
      </c>
      <c r="M5" s="220"/>
      <c r="N5" s="224"/>
      <c r="O5" s="224"/>
    </row>
    <row r="6" spans="1:15">
      <c r="A6" s="200" t="s">
        <v>546</v>
      </c>
      <c r="B6" s="200" t="s">
        <v>411</v>
      </c>
      <c r="C6" s="177" t="s">
        <v>8</v>
      </c>
      <c r="D6" s="177" t="s">
        <v>8</v>
      </c>
      <c r="E6" s="194" t="s">
        <v>29</v>
      </c>
      <c r="F6" s="194" t="s">
        <v>29</v>
      </c>
      <c r="G6" s="177"/>
      <c r="H6" s="177"/>
      <c r="I6" s="180"/>
      <c r="J6" s="180"/>
      <c r="K6" s="180"/>
      <c r="L6" s="207" t="str">
        <f>IF(I6+7&gt;DATEVALUE("31/08/2021"),"Completo","")</f>
        <v/>
      </c>
      <c r="M6" s="221"/>
      <c r="N6" s="225"/>
      <c r="O6" s="225"/>
    </row>
    <row r="7" spans="1:15">
      <c r="A7" s="197" t="s">
        <v>546</v>
      </c>
      <c r="B7" s="198" t="s">
        <v>411</v>
      </c>
      <c r="C7" s="192" t="s">
        <v>8</v>
      </c>
      <c r="D7" s="192" t="s">
        <v>8</v>
      </c>
      <c r="E7" s="193" t="s">
        <v>15</v>
      </c>
      <c r="F7" s="193" t="s">
        <v>15</v>
      </c>
      <c r="G7" s="191" t="s">
        <v>564</v>
      </c>
      <c r="H7" s="191" t="s">
        <v>799</v>
      </c>
      <c r="I7" s="187">
        <v>44414</v>
      </c>
      <c r="J7" s="187">
        <v>44415</v>
      </c>
      <c r="K7" s="187">
        <v>44439</v>
      </c>
      <c r="L7" s="206" t="str">
        <f t="shared" ref="L7:L31" si="0">IF(I7+7&gt;DATEVALUE("31/08/2021"),"Completo","")</f>
        <v/>
      </c>
      <c r="M7" s="230"/>
      <c r="N7" s="224"/>
      <c r="O7" s="224" t="s">
        <v>754</v>
      </c>
    </row>
    <row r="8" spans="1:15">
      <c r="A8" s="197" t="s">
        <v>546</v>
      </c>
      <c r="B8" s="198" t="s">
        <v>411</v>
      </c>
      <c r="C8" s="192" t="s">
        <v>8</v>
      </c>
      <c r="D8" s="192" t="s">
        <v>8</v>
      </c>
      <c r="E8" s="193" t="s">
        <v>15</v>
      </c>
      <c r="F8" s="193" t="s">
        <v>15</v>
      </c>
      <c r="G8" s="190" t="s">
        <v>938</v>
      </c>
      <c r="H8" s="193" t="s">
        <v>939</v>
      </c>
      <c r="I8" s="187">
        <v>44426</v>
      </c>
      <c r="J8" s="187">
        <v>44427</v>
      </c>
      <c r="K8" s="187">
        <v>44452</v>
      </c>
      <c r="L8" s="206" t="str">
        <f t="shared" si="0"/>
        <v/>
      </c>
      <c r="M8" s="220"/>
      <c r="N8" s="224"/>
      <c r="O8" s="224"/>
    </row>
    <row r="9" spans="1:15">
      <c r="A9" s="197" t="s">
        <v>546</v>
      </c>
      <c r="B9" s="198" t="s">
        <v>411</v>
      </c>
      <c r="C9" s="192" t="s">
        <v>8</v>
      </c>
      <c r="D9" s="192" t="s">
        <v>8</v>
      </c>
      <c r="E9" s="193" t="s">
        <v>15</v>
      </c>
      <c r="F9" s="193" t="s">
        <v>15</v>
      </c>
      <c r="G9" s="190" t="s">
        <v>64</v>
      </c>
      <c r="H9" s="193" t="s">
        <v>859</v>
      </c>
      <c r="I9" s="187">
        <v>44426</v>
      </c>
      <c r="J9" s="187">
        <v>44427</v>
      </c>
      <c r="K9" s="187">
        <v>44452</v>
      </c>
      <c r="L9" s="206" t="str">
        <f t="shared" si="0"/>
        <v/>
      </c>
      <c r="M9" s="220"/>
      <c r="N9" s="224"/>
      <c r="O9" s="224"/>
    </row>
    <row r="10" spans="1:15">
      <c r="A10" s="197" t="s">
        <v>546</v>
      </c>
      <c r="B10" s="198" t="s">
        <v>411</v>
      </c>
      <c r="C10" s="192" t="s">
        <v>8</v>
      </c>
      <c r="D10" s="192" t="s">
        <v>8</v>
      </c>
      <c r="E10" s="193" t="s">
        <v>15</v>
      </c>
      <c r="F10" s="193" t="s">
        <v>15</v>
      </c>
      <c r="G10" s="190" t="s">
        <v>255</v>
      </c>
      <c r="H10" s="193" t="s">
        <v>903</v>
      </c>
      <c r="I10" s="187">
        <v>44435</v>
      </c>
      <c r="J10" s="187">
        <v>44436</v>
      </c>
      <c r="K10" s="190">
        <v>44462</v>
      </c>
      <c r="L10" s="206" t="str">
        <f t="shared" si="0"/>
        <v>Completo</v>
      </c>
      <c r="M10" s="220"/>
      <c r="N10" s="224"/>
      <c r="O10" s="224"/>
    </row>
    <row r="11" spans="1:15">
      <c r="A11" s="200" t="s">
        <v>546</v>
      </c>
      <c r="B11" s="200" t="s">
        <v>411</v>
      </c>
      <c r="C11" s="195" t="s">
        <v>8</v>
      </c>
      <c r="D11" s="195" t="s">
        <v>8</v>
      </c>
      <c r="E11" s="170" t="s">
        <v>15</v>
      </c>
      <c r="F11" s="170" t="s">
        <v>15</v>
      </c>
      <c r="G11" s="195"/>
      <c r="H11" s="170"/>
      <c r="I11" s="180"/>
      <c r="J11" s="180"/>
      <c r="K11" s="180"/>
      <c r="L11" s="207" t="str">
        <f t="shared" si="0"/>
        <v/>
      </c>
      <c r="M11" s="221"/>
      <c r="N11" s="225"/>
      <c r="O11" s="225"/>
    </row>
    <row r="12" spans="1:15">
      <c r="A12" s="197" t="s">
        <v>546</v>
      </c>
      <c r="B12" s="198" t="s">
        <v>411</v>
      </c>
      <c r="C12" s="189" t="s">
        <v>8</v>
      </c>
      <c r="D12" s="189" t="s">
        <v>8</v>
      </c>
      <c r="E12" s="189" t="s">
        <v>9</v>
      </c>
      <c r="F12" s="189" t="s">
        <v>9</v>
      </c>
      <c r="G12" s="193" t="s">
        <v>876</v>
      </c>
      <c r="H12" s="193" t="s">
        <v>1072</v>
      </c>
      <c r="I12" s="187">
        <v>44426</v>
      </c>
      <c r="J12" s="187">
        <v>44427</v>
      </c>
      <c r="K12" s="187">
        <v>44451</v>
      </c>
      <c r="L12" s="206" t="str">
        <f>IF(I12+14&gt;DATEVALUE("31/08/2021"),"Completo","")</f>
        <v>Completo</v>
      </c>
      <c r="M12" s="230"/>
      <c r="N12" s="224"/>
      <c r="O12" s="224" t="s">
        <v>755</v>
      </c>
    </row>
    <row r="13" spans="1:15">
      <c r="A13" s="197" t="s">
        <v>546</v>
      </c>
      <c r="B13" s="198" t="s">
        <v>411</v>
      </c>
      <c r="C13" s="189" t="s">
        <v>8</v>
      </c>
      <c r="D13" s="189" t="s">
        <v>8</v>
      </c>
      <c r="E13" s="189" t="s">
        <v>9</v>
      </c>
      <c r="F13" s="189" t="s">
        <v>9</v>
      </c>
      <c r="G13" s="193" t="s">
        <v>876</v>
      </c>
      <c r="H13" s="185" t="s">
        <v>1072</v>
      </c>
      <c r="I13" s="185">
        <v>44426</v>
      </c>
      <c r="J13" s="190">
        <v>44427</v>
      </c>
      <c r="K13" s="187">
        <v>44454</v>
      </c>
      <c r="L13" s="206" t="str">
        <f>IF(I13+14&gt;DATEVALUE("31/08/2021"),"Completo","")</f>
        <v>Completo</v>
      </c>
      <c r="M13" s="220"/>
      <c r="N13" s="224"/>
      <c r="O13" s="224"/>
    </row>
    <row r="14" spans="1:15">
      <c r="A14" s="197" t="s">
        <v>546</v>
      </c>
      <c r="B14" s="198" t="s">
        <v>411</v>
      </c>
      <c r="C14" s="189" t="s">
        <v>8</v>
      </c>
      <c r="D14" s="189" t="s">
        <v>8</v>
      </c>
      <c r="E14" s="189" t="s">
        <v>9</v>
      </c>
      <c r="F14" s="189" t="s">
        <v>9</v>
      </c>
      <c r="G14" s="193" t="s">
        <v>787</v>
      </c>
      <c r="H14" s="185" t="s">
        <v>936</v>
      </c>
      <c r="I14" s="185">
        <v>44435</v>
      </c>
      <c r="J14" s="190">
        <v>44437</v>
      </c>
      <c r="K14" s="187">
        <v>44464</v>
      </c>
      <c r="L14" s="206" t="str">
        <f>IF(I14+14&gt;DATEVALUE("31/08/2021"),"Completo","")</f>
        <v>Completo</v>
      </c>
      <c r="M14" s="220"/>
      <c r="N14" s="224"/>
      <c r="O14" s="224"/>
    </row>
    <row r="15" spans="1:15">
      <c r="A15" s="197" t="s">
        <v>546</v>
      </c>
      <c r="B15" s="198" t="s">
        <v>411</v>
      </c>
      <c r="C15" s="189" t="s">
        <v>8</v>
      </c>
      <c r="D15" s="189" t="s">
        <v>8</v>
      </c>
      <c r="E15" s="189" t="s">
        <v>9</v>
      </c>
      <c r="F15" s="189" t="s">
        <v>9</v>
      </c>
      <c r="G15" s="193"/>
      <c r="H15" s="185"/>
      <c r="I15" s="185"/>
      <c r="J15" s="190"/>
      <c r="K15" s="187"/>
      <c r="L15" s="206" t="str">
        <f>IF(I15+14&gt;DATEVALUE("31/08/2021"),"Completo","")</f>
        <v/>
      </c>
      <c r="M15" s="220"/>
      <c r="N15" s="224"/>
      <c r="O15" s="224"/>
    </row>
    <row r="16" spans="1:15">
      <c r="A16" s="200" t="s">
        <v>546</v>
      </c>
      <c r="B16" s="200" t="s">
        <v>411</v>
      </c>
      <c r="C16" s="177" t="s">
        <v>8</v>
      </c>
      <c r="D16" s="177" t="s">
        <v>8</v>
      </c>
      <c r="E16" s="177" t="s">
        <v>9</v>
      </c>
      <c r="F16" s="177" t="s">
        <v>9</v>
      </c>
      <c r="G16" s="170"/>
      <c r="H16" s="195"/>
      <c r="I16" s="175"/>
      <c r="J16" s="175"/>
      <c r="K16" s="180"/>
      <c r="L16" s="207" t="str">
        <f>IF(I16+14&gt;DATEVALUE("31/08/2021"),"Completo","")</f>
        <v/>
      </c>
      <c r="M16" s="221"/>
      <c r="N16" s="225"/>
      <c r="O16" s="225"/>
    </row>
    <row r="17" spans="1:15">
      <c r="A17" s="197" t="s">
        <v>546</v>
      </c>
      <c r="B17" s="198" t="s">
        <v>411</v>
      </c>
      <c r="C17" s="192" t="s">
        <v>8</v>
      </c>
      <c r="D17" s="192" t="s">
        <v>8</v>
      </c>
      <c r="E17" s="191" t="s">
        <v>23</v>
      </c>
      <c r="F17" s="191" t="s">
        <v>23</v>
      </c>
      <c r="G17" s="191" t="s">
        <v>876</v>
      </c>
      <c r="H17" s="191" t="s">
        <v>934</v>
      </c>
      <c r="I17" s="190">
        <v>44414</v>
      </c>
      <c r="J17" s="190">
        <v>44417</v>
      </c>
      <c r="K17" s="187">
        <v>44440</v>
      </c>
      <c r="L17" s="206" t="str">
        <f t="shared" si="0"/>
        <v/>
      </c>
      <c r="M17" s="230"/>
      <c r="N17" s="224"/>
      <c r="O17" s="224" t="s">
        <v>754</v>
      </c>
    </row>
    <row r="18" spans="1:15">
      <c r="A18" s="197" t="s">
        <v>546</v>
      </c>
      <c r="B18" s="198" t="s">
        <v>411</v>
      </c>
      <c r="C18" s="192" t="s">
        <v>8</v>
      </c>
      <c r="D18" s="192" t="s">
        <v>8</v>
      </c>
      <c r="E18" s="191" t="s">
        <v>23</v>
      </c>
      <c r="F18" s="191" t="s">
        <v>23</v>
      </c>
      <c r="G18" s="193" t="s">
        <v>347</v>
      </c>
      <c r="H18" s="193" t="s">
        <v>935</v>
      </c>
      <c r="I18" s="187">
        <v>44421</v>
      </c>
      <c r="J18" s="187">
        <v>44424</v>
      </c>
      <c r="K18" s="187">
        <v>44447</v>
      </c>
      <c r="L18" s="206" t="str">
        <f t="shared" si="0"/>
        <v/>
      </c>
      <c r="M18" s="220"/>
      <c r="N18" s="224"/>
      <c r="O18" s="224"/>
    </row>
    <row r="19" spans="1:15">
      <c r="A19" s="197" t="s">
        <v>546</v>
      </c>
      <c r="B19" s="198" t="s">
        <v>411</v>
      </c>
      <c r="C19" s="192" t="s">
        <v>8</v>
      </c>
      <c r="D19" s="192" t="s">
        <v>8</v>
      </c>
      <c r="E19" s="191" t="s">
        <v>23</v>
      </c>
      <c r="F19" s="191" t="s">
        <v>23</v>
      </c>
      <c r="G19" s="191" t="s">
        <v>938</v>
      </c>
      <c r="H19" s="191" t="s">
        <v>939</v>
      </c>
      <c r="I19" s="103">
        <v>44426</v>
      </c>
      <c r="J19" s="103">
        <v>44427</v>
      </c>
      <c r="K19" s="187">
        <v>44462</v>
      </c>
      <c r="L19" s="206" t="str">
        <f t="shared" si="0"/>
        <v/>
      </c>
      <c r="M19" s="220"/>
      <c r="N19" s="224"/>
      <c r="O19" s="224"/>
    </row>
    <row r="20" spans="1:15">
      <c r="A20" s="197" t="s">
        <v>546</v>
      </c>
      <c r="B20" s="198" t="s">
        <v>411</v>
      </c>
      <c r="C20" s="192" t="s">
        <v>8</v>
      </c>
      <c r="D20" s="192" t="s">
        <v>8</v>
      </c>
      <c r="E20" s="191" t="s">
        <v>23</v>
      </c>
      <c r="F20" s="191" t="s">
        <v>23</v>
      </c>
      <c r="G20" s="189" t="s">
        <v>255</v>
      </c>
      <c r="H20" s="189" t="s">
        <v>903</v>
      </c>
      <c r="I20" s="187">
        <v>44435</v>
      </c>
      <c r="J20" s="187">
        <v>44436</v>
      </c>
      <c r="K20" s="190">
        <v>44472</v>
      </c>
      <c r="L20" s="206" t="str">
        <f t="shared" si="0"/>
        <v>Completo</v>
      </c>
      <c r="M20" s="220"/>
      <c r="N20" s="224"/>
      <c r="O20" s="224"/>
    </row>
    <row r="21" spans="1:15">
      <c r="A21" s="200" t="s">
        <v>546</v>
      </c>
      <c r="B21" s="200" t="s">
        <v>411</v>
      </c>
      <c r="C21" s="195" t="s">
        <v>8</v>
      </c>
      <c r="D21" s="195" t="s">
        <v>8</v>
      </c>
      <c r="E21" s="194" t="s">
        <v>23</v>
      </c>
      <c r="F21" s="194" t="s">
        <v>23</v>
      </c>
      <c r="G21" s="170"/>
      <c r="H21" s="195"/>
      <c r="I21" s="180"/>
      <c r="J21" s="180"/>
      <c r="K21" s="175"/>
      <c r="L21" s="207" t="str">
        <f t="shared" si="0"/>
        <v/>
      </c>
      <c r="M21" s="221"/>
      <c r="N21" s="225"/>
      <c r="O21" s="225"/>
    </row>
    <row r="22" spans="1:15">
      <c r="A22" s="197" t="s">
        <v>546</v>
      </c>
      <c r="B22" s="198" t="s">
        <v>411</v>
      </c>
      <c r="C22" s="192" t="s">
        <v>8</v>
      </c>
      <c r="D22" s="192" t="s">
        <v>8</v>
      </c>
      <c r="E22" s="192" t="s">
        <v>688</v>
      </c>
      <c r="F22" s="192" t="s">
        <v>688</v>
      </c>
      <c r="G22" s="193" t="s">
        <v>70</v>
      </c>
      <c r="H22" s="192" t="s">
        <v>802</v>
      </c>
      <c r="I22" s="187">
        <v>44411</v>
      </c>
      <c r="J22" s="187">
        <v>44412</v>
      </c>
      <c r="K22" s="190">
        <v>44433</v>
      </c>
      <c r="L22" s="206" t="str">
        <f t="shared" si="0"/>
        <v/>
      </c>
      <c r="M22" s="230"/>
      <c r="N22" s="224"/>
      <c r="O22" s="224" t="s">
        <v>754</v>
      </c>
    </row>
    <row r="23" spans="1:15">
      <c r="A23" s="197" t="s">
        <v>546</v>
      </c>
      <c r="B23" s="198" t="s">
        <v>411</v>
      </c>
      <c r="C23" s="192" t="s">
        <v>8</v>
      </c>
      <c r="D23" s="192" t="s">
        <v>8</v>
      </c>
      <c r="E23" s="192" t="s">
        <v>688</v>
      </c>
      <c r="F23" s="192" t="s">
        <v>688</v>
      </c>
      <c r="G23" s="36" t="s">
        <v>86</v>
      </c>
      <c r="H23" s="191" t="s">
        <v>887</v>
      </c>
      <c r="I23" s="190">
        <v>44414</v>
      </c>
      <c r="J23" s="190">
        <v>44417</v>
      </c>
      <c r="K23" s="190">
        <v>44443</v>
      </c>
      <c r="L23" s="206" t="str">
        <f t="shared" si="0"/>
        <v/>
      </c>
      <c r="M23" s="220"/>
      <c r="N23" s="224"/>
      <c r="O23" s="224"/>
    </row>
    <row r="24" spans="1:15">
      <c r="A24" s="197" t="s">
        <v>546</v>
      </c>
      <c r="B24" s="198" t="s">
        <v>411</v>
      </c>
      <c r="C24" s="192" t="s">
        <v>8</v>
      </c>
      <c r="D24" s="192" t="s">
        <v>8</v>
      </c>
      <c r="E24" s="192" t="s">
        <v>688</v>
      </c>
      <c r="F24" s="192" t="s">
        <v>688</v>
      </c>
      <c r="G24" s="36" t="s">
        <v>257</v>
      </c>
      <c r="H24" s="191" t="s">
        <v>888</v>
      </c>
      <c r="I24" s="190">
        <v>44424</v>
      </c>
      <c r="J24" s="190">
        <v>44425</v>
      </c>
      <c r="K24" s="190">
        <v>44451</v>
      </c>
      <c r="L24" s="206" t="str">
        <f t="shared" si="0"/>
        <v/>
      </c>
      <c r="M24" s="220"/>
      <c r="N24" s="224"/>
      <c r="O24" s="224"/>
    </row>
    <row r="25" spans="1:15">
      <c r="A25" s="197" t="s">
        <v>546</v>
      </c>
      <c r="B25" s="198" t="s">
        <v>411</v>
      </c>
      <c r="C25" s="192" t="s">
        <v>8</v>
      </c>
      <c r="D25" s="192" t="s">
        <v>8</v>
      </c>
      <c r="E25" s="192" t="s">
        <v>688</v>
      </c>
      <c r="F25" s="192" t="s">
        <v>688</v>
      </c>
      <c r="G25" s="36" t="s">
        <v>282</v>
      </c>
      <c r="H25" s="191" t="s">
        <v>904</v>
      </c>
      <c r="I25" s="190">
        <v>44426</v>
      </c>
      <c r="J25" s="190">
        <v>44427</v>
      </c>
      <c r="K25" s="190">
        <v>44455</v>
      </c>
      <c r="L25" s="206" t="str">
        <f t="shared" si="0"/>
        <v/>
      </c>
      <c r="M25" s="220"/>
      <c r="N25" s="224"/>
      <c r="O25" s="224"/>
    </row>
    <row r="26" spans="1:15">
      <c r="A26" s="200" t="s">
        <v>546</v>
      </c>
      <c r="B26" s="200" t="s">
        <v>411</v>
      </c>
      <c r="C26" s="195" t="s">
        <v>8</v>
      </c>
      <c r="D26" s="195" t="s">
        <v>8</v>
      </c>
      <c r="E26" s="195" t="s">
        <v>688</v>
      </c>
      <c r="F26" s="195" t="s">
        <v>688</v>
      </c>
      <c r="G26" s="177" t="s">
        <v>72</v>
      </c>
      <c r="H26" s="170" t="s">
        <v>942</v>
      </c>
      <c r="I26" s="175">
        <v>44433</v>
      </c>
      <c r="J26" s="175">
        <v>44434</v>
      </c>
      <c r="K26" s="175">
        <v>44462</v>
      </c>
      <c r="L26" s="207" t="str">
        <f t="shared" si="0"/>
        <v>Completo</v>
      </c>
      <c r="M26" s="221"/>
      <c r="N26" s="225"/>
      <c r="O26" s="225"/>
    </row>
    <row r="27" spans="1:15">
      <c r="A27" s="197" t="s">
        <v>546</v>
      </c>
      <c r="B27" s="198" t="s">
        <v>411</v>
      </c>
      <c r="C27" s="192" t="s">
        <v>8</v>
      </c>
      <c r="D27" s="13" t="s">
        <v>8</v>
      </c>
      <c r="E27" s="13" t="s">
        <v>27</v>
      </c>
      <c r="F27" s="13" t="s">
        <v>27</v>
      </c>
      <c r="G27" s="211" t="s">
        <v>876</v>
      </c>
      <c r="H27" s="13" t="s">
        <v>1072</v>
      </c>
      <c r="I27" s="212">
        <v>44426</v>
      </c>
      <c r="J27" s="212">
        <v>44427</v>
      </c>
      <c r="K27" s="117">
        <v>44450</v>
      </c>
      <c r="L27" s="206" t="str">
        <f t="shared" si="0"/>
        <v/>
      </c>
      <c r="M27" s="230"/>
      <c r="N27" s="231" t="s">
        <v>1076</v>
      </c>
      <c r="O27" s="231" t="s">
        <v>754</v>
      </c>
    </row>
    <row r="28" spans="1:15">
      <c r="A28" s="197" t="s">
        <v>546</v>
      </c>
      <c r="B28" s="198" t="s">
        <v>411</v>
      </c>
      <c r="C28" s="192" t="s">
        <v>8</v>
      </c>
      <c r="D28" s="192" t="s">
        <v>8</v>
      </c>
      <c r="E28" s="192" t="s">
        <v>27</v>
      </c>
      <c r="F28" s="192" t="s">
        <v>27</v>
      </c>
      <c r="G28" s="193" t="s">
        <v>876</v>
      </c>
      <c r="H28" s="192" t="s">
        <v>1072</v>
      </c>
      <c r="I28" s="190">
        <v>44426</v>
      </c>
      <c r="J28" s="190">
        <v>44427</v>
      </c>
      <c r="K28" s="187">
        <v>44450</v>
      </c>
      <c r="L28" s="206" t="str">
        <f t="shared" si="0"/>
        <v/>
      </c>
      <c r="M28" s="220"/>
      <c r="N28" s="224"/>
      <c r="O28" s="224"/>
    </row>
    <row r="29" spans="1:15">
      <c r="A29" s="197" t="s">
        <v>546</v>
      </c>
      <c r="B29" s="198" t="s">
        <v>411</v>
      </c>
      <c r="C29" s="192" t="s">
        <v>8</v>
      </c>
      <c r="D29" s="192" t="s">
        <v>8</v>
      </c>
      <c r="E29" s="192" t="s">
        <v>27</v>
      </c>
      <c r="F29" s="192" t="s">
        <v>27</v>
      </c>
      <c r="G29" s="193" t="s">
        <v>787</v>
      </c>
      <c r="H29" s="192" t="s">
        <v>936</v>
      </c>
      <c r="I29" s="190">
        <v>44435</v>
      </c>
      <c r="J29" s="190">
        <v>44437</v>
      </c>
      <c r="K29" s="187">
        <v>44460</v>
      </c>
      <c r="L29" s="206" t="str">
        <f t="shared" si="0"/>
        <v>Completo</v>
      </c>
      <c r="M29" s="220"/>
      <c r="N29" s="224"/>
      <c r="O29" s="224"/>
    </row>
    <row r="30" spans="1:15">
      <c r="A30" s="197" t="s">
        <v>546</v>
      </c>
      <c r="B30" s="198" t="s">
        <v>411</v>
      </c>
      <c r="C30" s="192" t="s">
        <v>8</v>
      </c>
      <c r="D30" s="192" t="s">
        <v>8</v>
      </c>
      <c r="E30" s="192" t="s">
        <v>27</v>
      </c>
      <c r="F30" s="192" t="s">
        <v>27</v>
      </c>
      <c r="G30" s="189"/>
      <c r="H30" s="191"/>
      <c r="I30" s="187"/>
      <c r="J30" s="187"/>
      <c r="K30" s="187"/>
      <c r="L30" s="206" t="str">
        <f t="shared" si="0"/>
        <v/>
      </c>
      <c r="M30" s="220"/>
      <c r="N30" s="224"/>
      <c r="O30" s="224"/>
    </row>
    <row r="31" spans="1:15">
      <c r="A31" s="200" t="s">
        <v>546</v>
      </c>
      <c r="B31" s="200" t="s">
        <v>411</v>
      </c>
      <c r="C31" s="195" t="s">
        <v>8</v>
      </c>
      <c r="D31" s="195" t="s">
        <v>8</v>
      </c>
      <c r="E31" s="195" t="s">
        <v>27</v>
      </c>
      <c r="F31" s="195" t="s">
        <v>27</v>
      </c>
      <c r="G31" s="177"/>
      <c r="H31" s="194"/>
      <c r="I31" s="175"/>
      <c r="J31" s="175"/>
      <c r="K31" s="175"/>
      <c r="L31" s="207" t="str">
        <f t="shared" si="0"/>
        <v/>
      </c>
      <c r="M31" s="221"/>
      <c r="N31" s="225"/>
      <c r="O31" s="225"/>
    </row>
    <row r="32" spans="1:15">
      <c r="A32" s="197" t="s">
        <v>433</v>
      </c>
      <c r="B32" s="197" t="s">
        <v>411</v>
      </c>
      <c r="C32" s="192" t="s">
        <v>20</v>
      </c>
      <c r="D32" s="192" t="s">
        <v>20</v>
      </c>
      <c r="E32" s="192" t="s">
        <v>29</v>
      </c>
      <c r="F32" s="192" t="s">
        <v>29</v>
      </c>
      <c r="G32" s="189" t="s">
        <v>347</v>
      </c>
      <c r="H32" s="191" t="s">
        <v>981</v>
      </c>
      <c r="I32" s="187">
        <v>44410</v>
      </c>
      <c r="J32" s="187">
        <v>44414</v>
      </c>
      <c r="K32" s="187">
        <v>44446</v>
      </c>
      <c r="L32" s="206" t="str">
        <f>IF(I32+3&gt;DATEVALUE("31/08/2021"),"Completo","")</f>
        <v/>
      </c>
      <c r="M32" s="230"/>
      <c r="N32" s="231" t="s">
        <v>759</v>
      </c>
      <c r="O32" s="231" t="s">
        <v>797</v>
      </c>
    </row>
    <row r="33" spans="1:15">
      <c r="A33" s="197" t="s">
        <v>433</v>
      </c>
      <c r="B33" s="197" t="s">
        <v>411</v>
      </c>
      <c r="C33" s="192" t="s">
        <v>20</v>
      </c>
      <c r="D33" s="192" t="s">
        <v>20</v>
      </c>
      <c r="E33" s="192" t="s">
        <v>29</v>
      </c>
      <c r="F33" s="192" t="s">
        <v>29</v>
      </c>
      <c r="G33" s="189" t="s">
        <v>255</v>
      </c>
      <c r="H33" s="191" t="s">
        <v>903</v>
      </c>
      <c r="I33" s="187">
        <v>44413</v>
      </c>
      <c r="J33" s="187">
        <v>44417</v>
      </c>
      <c r="K33" s="187">
        <v>44450</v>
      </c>
      <c r="L33" s="206" t="str">
        <f t="shared" ref="L33:L38" si="1">IF(I33+3&gt;DATEVALUE("31/08/2021"),"Completo","")</f>
        <v/>
      </c>
      <c r="M33" s="220"/>
      <c r="N33" s="224"/>
      <c r="O33" s="224"/>
    </row>
    <row r="34" spans="1:15">
      <c r="A34" s="197" t="s">
        <v>433</v>
      </c>
      <c r="B34" s="197" t="s">
        <v>411</v>
      </c>
      <c r="C34" s="192" t="s">
        <v>20</v>
      </c>
      <c r="D34" s="192" t="s">
        <v>20</v>
      </c>
      <c r="E34" s="192" t="s">
        <v>29</v>
      </c>
      <c r="F34" s="192" t="s">
        <v>29</v>
      </c>
      <c r="G34" s="114" t="s">
        <v>787</v>
      </c>
      <c r="H34" s="114" t="s">
        <v>990</v>
      </c>
      <c r="I34" s="187">
        <v>44417</v>
      </c>
      <c r="J34" s="187">
        <v>44421</v>
      </c>
      <c r="K34" s="187">
        <v>44453</v>
      </c>
      <c r="L34" s="206" t="str">
        <f t="shared" si="1"/>
        <v/>
      </c>
      <c r="M34" s="220"/>
      <c r="N34" s="224"/>
      <c r="O34" s="224"/>
    </row>
    <row r="35" spans="1:15">
      <c r="A35" s="197" t="s">
        <v>433</v>
      </c>
      <c r="B35" s="197" t="s">
        <v>411</v>
      </c>
      <c r="C35" s="192" t="s">
        <v>20</v>
      </c>
      <c r="D35" s="192" t="s">
        <v>20</v>
      </c>
      <c r="E35" s="192" t="s">
        <v>29</v>
      </c>
      <c r="F35" s="192" t="s">
        <v>29</v>
      </c>
      <c r="G35" s="114" t="s">
        <v>940</v>
      </c>
      <c r="H35" s="193" t="s">
        <v>991</v>
      </c>
      <c r="I35" s="187">
        <v>44420</v>
      </c>
      <c r="J35" s="187">
        <v>44424</v>
      </c>
      <c r="K35" s="187">
        <v>44457</v>
      </c>
      <c r="L35" s="206" t="str">
        <f t="shared" si="1"/>
        <v/>
      </c>
      <c r="M35" s="220"/>
      <c r="N35" s="224"/>
      <c r="O35" s="224"/>
    </row>
    <row r="36" spans="1:15">
      <c r="A36" s="197" t="s">
        <v>433</v>
      </c>
      <c r="B36" s="197" t="s">
        <v>411</v>
      </c>
      <c r="C36" s="192" t="s">
        <v>20</v>
      </c>
      <c r="D36" s="192" t="s">
        <v>20</v>
      </c>
      <c r="E36" s="192" t="s">
        <v>29</v>
      </c>
      <c r="F36" s="192" t="s">
        <v>29</v>
      </c>
      <c r="G36" s="114" t="s">
        <v>785</v>
      </c>
      <c r="H36" s="193" t="s">
        <v>982</v>
      </c>
      <c r="I36" s="187">
        <v>44424</v>
      </c>
      <c r="J36" s="187">
        <v>44428</v>
      </c>
      <c r="K36" s="187">
        <v>44460</v>
      </c>
      <c r="L36" s="206" t="str">
        <f t="shared" si="1"/>
        <v/>
      </c>
      <c r="M36" s="220"/>
      <c r="N36" s="224"/>
      <c r="O36" s="224"/>
    </row>
    <row r="37" spans="1:15">
      <c r="A37" s="197" t="s">
        <v>433</v>
      </c>
      <c r="B37" s="197" t="s">
        <v>411</v>
      </c>
      <c r="C37" s="192" t="s">
        <v>20</v>
      </c>
      <c r="D37" s="192" t="s">
        <v>20</v>
      </c>
      <c r="E37" s="192" t="s">
        <v>29</v>
      </c>
      <c r="F37" s="192" t="s">
        <v>29</v>
      </c>
      <c r="G37" s="114" t="s">
        <v>288</v>
      </c>
      <c r="H37" s="193" t="s">
        <v>973</v>
      </c>
      <c r="I37" s="187">
        <v>44427</v>
      </c>
      <c r="J37" s="187">
        <v>44431</v>
      </c>
      <c r="K37" s="187">
        <v>44464</v>
      </c>
      <c r="L37" s="206" t="str">
        <f t="shared" si="1"/>
        <v/>
      </c>
      <c r="M37" s="220"/>
      <c r="N37" s="224"/>
      <c r="O37" s="224"/>
    </row>
    <row r="38" spans="1:15">
      <c r="A38" s="197" t="s">
        <v>433</v>
      </c>
      <c r="B38" s="197" t="s">
        <v>411</v>
      </c>
      <c r="C38" s="192" t="s">
        <v>20</v>
      </c>
      <c r="D38" s="192" t="s">
        <v>20</v>
      </c>
      <c r="E38" s="192" t="s">
        <v>29</v>
      </c>
      <c r="F38" s="192" t="s">
        <v>29</v>
      </c>
      <c r="G38" s="114" t="s">
        <v>992</v>
      </c>
      <c r="H38" s="193" t="s">
        <v>993</v>
      </c>
      <c r="I38" s="187">
        <v>44431</v>
      </c>
      <c r="J38" s="187">
        <v>44435</v>
      </c>
      <c r="K38" s="187">
        <v>44468</v>
      </c>
      <c r="L38" s="206" t="str">
        <f t="shared" si="1"/>
        <v/>
      </c>
      <c r="M38" s="220"/>
      <c r="N38" s="224"/>
      <c r="O38" s="224"/>
    </row>
    <row r="39" spans="1:15">
      <c r="A39" s="200" t="s">
        <v>433</v>
      </c>
      <c r="B39" s="200" t="s">
        <v>411</v>
      </c>
      <c r="C39" s="195" t="s">
        <v>20</v>
      </c>
      <c r="D39" s="195" t="s">
        <v>20</v>
      </c>
      <c r="E39" s="195" t="s">
        <v>29</v>
      </c>
      <c r="F39" s="195" t="s">
        <v>29</v>
      </c>
      <c r="G39" s="101" t="s">
        <v>326</v>
      </c>
      <c r="H39" s="170" t="s">
        <v>994</v>
      </c>
      <c r="I39" s="180">
        <v>44434</v>
      </c>
      <c r="J39" s="180">
        <v>44438</v>
      </c>
      <c r="K39" s="180">
        <v>44471</v>
      </c>
      <c r="L39" s="214" t="str">
        <f>IF(I39+3&gt;DATEVALUE("31/08/2021"),"Completo","")</f>
        <v/>
      </c>
      <c r="M39" s="221"/>
      <c r="N39" s="225"/>
      <c r="O39" s="225"/>
    </row>
    <row r="40" spans="1:15">
      <c r="A40" s="197" t="s">
        <v>433</v>
      </c>
      <c r="B40" s="197" t="s">
        <v>411</v>
      </c>
      <c r="C40" s="192" t="s">
        <v>20</v>
      </c>
      <c r="D40" s="192" t="s">
        <v>20</v>
      </c>
      <c r="E40" s="192" t="s">
        <v>15</v>
      </c>
      <c r="F40" s="192" t="s">
        <v>15</v>
      </c>
      <c r="G40" s="192" t="s">
        <v>347</v>
      </c>
      <c r="H40" s="192" t="s">
        <v>981</v>
      </c>
      <c r="I40" s="187">
        <v>44410</v>
      </c>
      <c r="J40" s="187">
        <v>44414</v>
      </c>
      <c r="K40" s="187">
        <v>44448</v>
      </c>
      <c r="L40" s="206" t="str">
        <f>IF(I40+7&gt;DATEVALUE("31/08/2021"),"Completo","")</f>
        <v/>
      </c>
      <c r="M40" s="220"/>
      <c r="N40" s="224"/>
      <c r="O40" s="224" t="s">
        <v>754</v>
      </c>
    </row>
    <row r="41" spans="1:15">
      <c r="A41" s="197" t="s">
        <v>433</v>
      </c>
      <c r="B41" s="197" t="s">
        <v>411</v>
      </c>
      <c r="C41" s="192" t="s">
        <v>20</v>
      </c>
      <c r="D41" s="192" t="s">
        <v>20</v>
      </c>
      <c r="E41" s="192" t="s">
        <v>15</v>
      </c>
      <c r="F41" s="192" t="s">
        <v>15</v>
      </c>
      <c r="G41" s="114" t="s">
        <v>989</v>
      </c>
      <c r="H41" s="114" t="s">
        <v>990</v>
      </c>
      <c r="I41" s="187">
        <v>44417</v>
      </c>
      <c r="J41" s="187">
        <v>44421</v>
      </c>
      <c r="K41" s="187">
        <v>44455</v>
      </c>
      <c r="L41" s="206" t="str">
        <f>IF(I41+7&gt;DATEVALUE("31/08/2021"),"Completo","")</f>
        <v/>
      </c>
      <c r="M41" s="220"/>
      <c r="N41" s="224"/>
      <c r="O41" s="224"/>
    </row>
    <row r="42" spans="1:15">
      <c r="A42" s="197" t="s">
        <v>433</v>
      </c>
      <c r="B42" s="197" t="s">
        <v>411</v>
      </c>
      <c r="C42" s="192" t="s">
        <v>20</v>
      </c>
      <c r="D42" s="192" t="s">
        <v>20</v>
      </c>
      <c r="E42" s="192" t="s">
        <v>15</v>
      </c>
      <c r="F42" s="192" t="s">
        <v>15</v>
      </c>
      <c r="G42" s="114" t="s">
        <v>785</v>
      </c>
      <c r="H42" s="193" t="s">
        <v>982</v>
      </c>
      <c r="I42" s="187">
        <v>44424</v>
      </c>
      <c r="J42" s="187">
        <v>44428</v>
      </c>
      <c r="K42" s="187">
        <v>44462</v>
      </c>
      <c r="L42" s="206" t="str">
        <f>IF(I42+7&gt;DATEVALUE("31/08/2021"),"Completo","")</f>
        <v/>
      </c>
      <c r="M42" s="220"/>
      <c r="N42" s="224"/>
      <c r="O42" s="224"/>
    </row>
    <row r="43" spans="1:15">
      <c r="A43" s="197" t="s">
        <v>433</v>
      </c>
      <c r="B43" s="197" t="s">
        <v>411</v>
      </c>
      <c r="C43" s="192" t="s">
        <v>20</v>
      </c>
      <c r="D43" s="192" t="s">
        <v>20</v>
      </c>
      <c r="E43" s="192" t="s">
        <v>15</v>
      </c>
      <c r="F43" s="192" t="s">
        <v>15</v>
      </c>
      <c r="G43" s="193" t="s">
        <v>992</v>
      </c>
      <c r="H43" s="193" t="s">
        <v>993</v>
      </c>
      <c r="I43" s="187">
        <v>44431</v>
      </c>
      <c r="J43" s="187">
        <v>44435</v>
      </c>
      <c r="K43" s="187">
        <v>44469</v>
      </c>
      <c r="L43" s="206" t="str">
        <f>IF(I43+7&gt;DATEVALUE("31/08/2021"),"Completo","")</f>
        <v/>
      </c>
      <c r="M43" s="220"/>
      <c r="N43" s="224"/>
      <c r="O43" s="224"/>
    </row>
    <row r="44" spans="1:15">
      <c r="A44" s="200" t="s">
        <v>433</v>
      </c>
      <c r="B44" s="200" t="s">
        <v>411</v>
      </c>
      <c r="C44" s="195" t="s">
        <v>20</v>
      </c>
      <c r="D44" s="195" t="s">
        <v>20</v>
      </c>
      <c r="E44" s="195" t="s">
        <v>15</v>
      </c>
      <c r="F44" s="195" t="s">
        <v>15</v>
      </c>
      <c r="G44" s="195" t="s">
        <v>632</v>
      </c>
      <c r="H44" s="194">
        <v>903</v>
      </c>
      <c r="I44" s="180">
        <v>44438</v>
      </c>
      <c r="J44" s="180">
        <v>44442</v>
      </c>
      <c r="K44" s="180">
        <v>44476</v>
      </c>
      <c r="L44" s="207" t="str">
        <f>IF(I44+7&gt;DATEVALUE("31/08/2021"),"Completo","")</f>
        <v>Completo</v>
      </c>
      <c r="M44" s="221"/>
      <c r="N44" s="225"/>
      <c r="O44" s="225"/>
    </row>
    <row r="45" spans="1:15">
      <c r="A45" s="197" t="s">
        <v>433</v>
      </c>
      <c r="B45" s="197" t="s">
        <v>411</v>
      </c>
      <c r="C45" s="192" t="s">
        <v>20</v>
      </c>
      <c r="D45" s="192" t="s">
        <v>20</v>
      </c>
      <c r="E45" s="192" t="s">
        <v>23</v>
      </c>
      <c r="F45" s="192" t="s">
        <v>23</v>
      </c>
      <c r="G45" s="192" t="s">
        <v>347</v>
      </c>
      <c r="H45" s="192" t="s">
        <v>981</v>
      </c>
      <c r="I45" s="187">
        <v>44410</v>
      </c>
      <c r="J45" s="187">
        <v>44414</v>
      </c>
      <c r="K45" s="187">
        <v>44460</v>
      </c>
      <c r="L45" s="206" t="str">
        <f t="shared" ref="L45:L99" si="2">IF(I45+7&gt;DATEVALUE("31/08/2021"),"Completo","")</f>
        <v/>
      </c>
      <c r="M45" s="230"/>
      <c r="N45" s="224"/>
      <c r="O45" s="224" t="s">
        <v>754</v>
      </c>
    </row>
    <row r="46" spans="1:15">
      <c r="A46" s="197" t="s">
        <v>433</v>
      </c>
      <c r="B46" s="197" t="s">
        <v>411</v>
      </c>
      <c r="C46" s="192" t="s">
        <v>20</v>
      </c>
      <c r="D46" s="192" t="s">
        <v>20</v>
      </c>
      <c r="E46" s="192" t="s">
        <v>23</v>
      </c>
      <c r="F46" s="192" t="s">
        <v>23</v>
      </c>
      <c r="G46" s="114" t="s">
        <v>989</v>
      </c>
      <c r="H46" s="114" t="s">
        <v>990</v>
      </c>
      <c r="I46" s="187">
        <v>44417</v>
      </c>
      <c r="J46" s="187">
        <v>44421</v>
      </c>
      <c r="K46" s="190">
        <v>44467</v>
      </c>
      <c r="L46" s="206" t="str">
        <f t="shared" si="2"/>
        <v/>
      </c>
      <c r="M46" s="220"/>
      <c r="N46" s="224"/>
      <c r="O46" s="224"/>
    </row>
    <row r="47" spans="1:15">
      <c r="A47" s="197" t="s">
        <v>433</v>
      </c>
      <c r="B47" s="197" t="s">
        <v>411</v>
      </c>
      <c r="C47" s="192" t="s">
        <v>20</v>
      </c>
      <c r="D47" s="192" t="s">
        <v>20</v>
      </c>
      <c r="E47" s="192" t="s">
        <v>23</v>
      </c>
      <c r="F47" s="192" t="s">
        <v>23</v>
      </c>
      <c r="G47" s="114" t="s">
        <v>785</v>
      </c>
      <c r="H47" s="193" t="s">
        <v>982</v>
      </c>
      <c r="I47" s="187">
        <v>44424</v>
      </c>
      <c r="J47" s="187">
        <v>44428</v>
      </c>
      <c r="K47" s="190">
        <v>44474</v>
      </c>
      <c r="L47" s="206" t="str">
        <f t="shared" si="2"/>
        <v/>
      </c>
      <c r="M47" s="220"/>
      <c r="N47" s="224"/>
      <c r="O47" s="224"/>
    </row>
    <row r="48" spans="1:15">
      <c r="A48" s="197" t="s">
        <v>433</v>
      </c>
      <c r="B48" s="197" t="s">
        <v>411</v>
      </c>
      <c r="C48" s="192" t="s">
        <v>20</v>
      </c>
      <c r="D48" s="192" t="s">
        <v>20</v>
      </c>
      <c r="E48" s="192" t="s">
        <v>23</v>
      </c>
      <c r="F48" s="192" t="s">
        <v>23</v>
      </c>
      <c r="G48" s="193" t="s">
        <v>992</v>
      </c>
      <c r="H48" s="193" t="s">
        <v>993</v>
      </c>
      <c r="I48" s="187">
        <v>44431</v>
      </c>
      <c r="J48" s="187">
        <v>44435</v>
      </c>
      <c r="K48" s="187">
        <v>44481</v>
      </c>
      <c r="L48" s="206" t="str">
        <f t="shared" si="2"/>
        <v/>
      </c>
      <c r="M48" s="220"/>
      <c r="N48" s="224"/>
      <c r="O48" s="224"/>
    </row>
    <row r="49" spans="1:15">
      <c r="A49" s="200" t="s">
        <v>433</v>
      </c>
      <c r="B49" s="200" t="s">
        <v>411</v>
      </c>
      <c r="C49" s="195" t="s">
        <v>20</v>
      </c>
      <c r="D49" s="195" t="s">
        <v>20</v>
      </c>
      <c r="E49" s="195" t="s">
        <v>23</v>
      </c>
      <c r="F49" s="195" t="s">
        <v>23</v>
      </c>
      <c r="G49" s="195" t="s">
        <v>632</v>
      </c>
      <c r="H49" s="194">
        <v>903</v>
      </c>
      <c r="I49" s="180">
        <v>44438</v>
      </c>
      <c r="J49" s="180">
        <v>44442</v>
      </c>
      <c r="K49" s="180">
        <v>44488</v>
      </c>
      <c r="L49" s="207" t="str">
        <f t="shared" si="2"/>
        <v>Completo</v>
      </c>
      <c r="M49" s="221"/>
      <c r="N49" s="225"/>
      <c r="O49" s="225"/>
    </row>
    <row r="50" spans="1:15">
      <c r="A50" s="197" t="s">
        <v>433</v>
      </c>
      <c r="B50" s="197" t="s">
        <v>411</v>
      </c>
      <c r="C50" s="192" t="s">
        <v>20</v>
      </c>
      <c r="D50" s="192" t="s">
        <v>20</v>
      </c>
      <c r="E50" s="192" t="s">
        <v>716</v>
      </c>
      <c r="F50" s="192" t="s">
        <v>688</v>
      </c>
      <c r="G50" s="192" t="s">
        <v>347</v>
      </c>
      <c r="H50" s="192" t="s">
        <v>981</v>
      </c>
      <c r="I50" s="187">
        <v>44410</v>
      </c>
      <c r="J50" s="187">
        <v>44414</v>
      </c>
      <c r="K50" s="187">
        <v>44452</v>
      </c>
      <c r="L50" s="206" t="str">
        <f t="shared" si="2"/>
        <v/>
      </c>
      <c r="M50" s="230"/>
      <c r="N50" s="224"/>
      <c r="O50" s="224" t="s">
        <v>754</v>
      </c>
    </row>
    <row r="51" spans="1:15">
      <c r="A51" s="197" t="s">
        <v>433</v>
      </c>
      <c r="B51" s="197" t="s">
        <v>411</v>
      </c>
      <c r="C51" s="192" t="s">
        <v>20</v>
      </c>
      <c r="D51" s="192" t="s">
        <v>20</v>
      </c>
      <c r="E51" s="192" t="s">
        <v>716</v>
      </c>
      <c r="F51" s="192" t="s">
        <v>688</v>
      </c>
      <c r="G51" s="114" t="s">
        <v>989</v>
      </c>
      <c r="H51" s="114" t="s">
        <v>990</v>
      </c>
      <c r="I51" s="187">
        <v>44417</v>
      </c>
      <c r="J51" s="187">
        <v>44421</v>
      </c>
      <c r="K51" s="187">
        <v>44459</v>
      </c>
      <c r="L51" s="206" t="str">
        <f t="shared" si="2"/>
        <v/>
      </c>
      <c r="M51" s="220"/>
      <c r="N51" s="224"/>
      <c r="O51" s="224"/>
    </row>
    <row r="52" spans="1:15">
      <c r="A52" s="197" t="s">
        <v>433</v>
      </c>
      <c r="B52" s="197" t="s">
        <v>411</v>
      </c>
      <c r="C52" s="192" t="s">
        <v>20</v>
      </c>
      <c r="D52" s="192" t="s">
        <v>20</v>
      </c>
      <c r="E52" s="192" t="s">
        <v>716</v>
      </c>
      <c r="F52" s="192" t="s">
        <v>688</v>
      </c>
      <c r="G52" s="114" t="s">
        <v>785</v>
      </c>
      <c r="H52" s="193" t="s">
        <v>982</v>
      </c>
      <c r="I52" s="187">
        <v>44424</v>
      </c>
      <c r="J52" s="187">
        <v>44428</v>
      </c>
      <c r="K52" s="190">
        <v>44466</v>
      </c>
      <c r="L52" s="206" t="str">
        <f t="shared" si="2"/>
        <v/>
      </c>
      <c r="M52" s="220"/>
      <c r="N52" s="224"/>
      <c r="O52" s="224"/>
    </row>
    <row r="53" spans="1:15">
      <c r="A53" s="197" t="s">
        <v>433</v>
      </c>
      <c r="B53" s="197" t="s">
        <v>411</v>
      </c>
      <c r="C53" s="192" t="s">
        <v>20</v>
      </c>
      <c r="D53" s="192" t="s">
        <v>20</v>
      </c>
      <c r="E53" s="192" t="s">
        <v>716</v>
      </c>
      <c r="F53" s="192" t="s">
        <v>688</v>
      </c>
      <c r="G53" s="189" t="s">
        <v>992</v>
      </c>
      <c r="H53" s="193" t="s">
        <v>993</v>
      </c>
      <c r="I53" s="187">
        <v>44431</v>
      </c>
      <c r="J53" s="187">
        <v>44435</v>
      </c>
      <c r="K53" s="190">
        <v>44473</v>
      </c>
      <c r="L53" s="206" t="str">
        <f t="shared" si="2"/>
        <v/>
      </c>
      <c r="M53" s="220"/>
      <c r="N53" s="224"/>
      <c r="O53" s="224"/>
    </row>
    <row r="54" spans="1:15">
      <c r="A54" s="200" t="s">
        <v>433</v>
      </c>
      <c r="B54" s="200" t="s">
        <v>411</v>
      </c>
      <c r="C54" s="195" t="s">
        <v>20</v>
      </c>
      <c r="D54" s="195" t="s">
        <v>20</v>
      </c>
      <c r="E54" s="195" t="s">
        <v>716</v>
      </c>
      <c r="F54" s="195" t="s">
        <v>688</v>
      </c>
      <c r="G54" s="177" t="s">
        <v>632</v>
      </c>
      <c r="H54" s="219">
        <v>903</v>
      </c>
      <c r="I54" s="175">
        <v>44438</v>
      </c>
      <c r="J54" s="175">
        <v>44442</v>
      </c>
      <c r="K54" s="175">
        <v>44480</v>
      </c>
      <c r="L54" s="207" t="str">
        <f t="shared" si="2"/>
        <v>Completo</v>
      </c>
      <c r="M54" s="221"/>
      <c r="N54" s="225"/>
      <c r="O54" s="225"/>
    </row>
    <row r="55" spans="1:15">
      <c r="A55" s="197" t="s">
        <v>433</v>
      </c>
      <c r="B55" s="197" t="s">
        <v>411</v>
      </c>
      <c r="C55" s="189" t="s">
        <v>20</v>
      </c>
      <c r="D55" s="189" t="s">
        <v>20</v>
      </c>
      <c r="E55" s="189" t="s">
        <v>27</v>
      </c>
      <c r="F55" s="189" t="s">
        <v>27</v>
      </c>
      <c r="G55" s="192" t="s">
        <v>347</v>
      </c>
      <c r="H55" s="192" t="s">
        <v>981</v>
      </c>
      <c r="I55" s="187">
        <v>44410</v>
      </c>
      <c r="J55" s="187">
        <v>44414</v>
      </c>
      <c r="K55" s="190">
        <v>44446</v>
      </c>
      <c r="L55" s="206" t="str">
        <f t="shared" si="2"/>
        <v/>
      </c>
      <c r="M55" s="230"/>
      <c r="N55" s="224"/>
      <c r="O55" s="224" t="s">
        <v>754</v>
      </c>
    </row>
    <row r="56" spans="1:15">
      <c r="A56" s="197" t="s">
        <v>433</v>
      </c>
      <c r="B56" s="197" t="s">
        <v>411</v>
      </c>
      <c r="C56" s="189" t="s">
        <v>20</v>
      </c>
      <c r="D56" s="189" t="s">
        <v>20</v>
      </c>
      <c r="E56" s="189" t="s">
        <v>27</v>
      </c>
      <c r="F56" s="189" t="s">
        <v>27</v>
      </c>
      <c r="G56" s="114" t="s">
        <v>989</v>
      </c>
      <c r="H56" s="114" t="s">
        <v>990</v>
      </c>
      <c r="I56" s="187">
        <v>44417</v>
      </c>
      <c r="J56" s="187">
        <v>44421</v>
      </c>
      <c r="K56" s="190">
        <v>44453</v>
      </c>
      <c r="L56" s="206" t="str">
        <f t="shared" si="2"/>
        <v/>
      </c>
      <c r="M56" s="220"/>
      <c r="N56" s="224"/>
      <c r="O56" s="224"/>
    </row>
    <row r="57" spans="1:15">
      <c r="A57" s="197" t="s">
        <v>433</v>
      </c>
      <c r="B57" s="197" t="s">
        <v>411</v>
      </c>
      <c r="C57" s="189" t="s">
        <v>20</v>
      </c>
      <c r="D57" s="189" t="s">
        <v>20</v>
      </c>
      <c r="E57" s="189" t="s">
        <v>27</v>
      </c>
      <c r="F57" s="189" t="s">
        <v>27</v>
      </c>
      <c r="G57" s="114" t="s">
        <v>785</v>
      </c>
      <c r="H57" s="193" t="s">
        <v>982</v>
      </c>
      <c r="I57" s="187">
        <v>44424</v>
      </c>
      <c r="J57" s="187">
        <v>44428</v>
      </c>
      <c r="K57" s="190">
        <v>44460</v>
      </c>
      <c r="L57" s="206" t="str">
        <f t="shared" si="2"/>
        <v/>
      </c>
      <c r="M57" s="220"/>
      <c r="N57" s="224"/>
      <c r="O57" s="224"/>
    </row>
    <row r="58" spans="1:15">
      <c r="A58" s="197" t="s">
        <v>433</v>
      </c>
      <c r="B58" s="197" t="s">
        <v>411</v>
      </c>
      <c r="C58" s="189" t="s">
        <v>20</v>
      </c>
      <c r="D58" s="189" t="s">
        <v>20</v>
      </c>
      <c r="E58" s="189" t="s">
        <v>27</v>
      </c>
      <c r="F58" s="189" t="s">
        <v>27</v>
      </c>
      <c r="G58" s="189" t="s">
        <v>992</v>
      </c>
      <c r="H58" s="193" t="s">
        <v>993</v>
      </c>
      <c r="I58" s="187">
        <v>44431</v>
      </c>
      <c r="J58" s="187">
        <v>44435</v>
      </c>
      <c r="K58" s="187">
        <v>44467</v>
      </c>
      <c r="L58" s="206" t="str">
        <f t="shared" si="2"/>
        <v/>
      </c>
      <c r="M58" s="220"/>
      <c r="N58" s="224"/>
      <c r="O58" s="224"/>
    </row>
    <row r="59" spans="1:15">
      <c r="A59" s="200" t="s">
        <v>433</v>
      </c>
      <c r="B59" s="200" t="s">
        <v>411</v>
      </c>
      <c r="C59" s="177" t="s">
        <v>20</v>
      </c>
      <c r="D59" s="177" t="s">
        <v>20</v>
      </c>
      <c r="E59" s="177" t="s">
        <v>27</v>
      </c>
      <c r="F59" s="177" t="s">
        <v>27</v>
      </c>
      <c r="G59" s="170" t="s">
        <v>632</v>
      </c>
      <c r="H59" s="170" t="s">
        <v>1092</v>
      </c>
      <c r="I59" s="180">
        <v>44438</v>
      </c>
      <c r="J59" s="180">
        <v>44442</v>
      </c>
      <c r="K59" s="180">
        <v>44474</v>
      </c>
      <c r="L59" s="207" t="str">
        <f t="shared" si="2"/>
        <v>Completo</v>
      </c>
      <c r="M59" s="221"/>
      <c r="N59" s="225"/>
      <c r="O59" s="225"/>
    </row>
    <row r="60" spans="1:15">
      <c r="A60" s="197" t="s">
        <v>439</v>
      </c>
      <c r="B60" s="197" t="s">
        <v>411</v>
      </c>
      <c r="C60" s="192" t="s">
        <v>26</v>
      </c>
      <c r="D60" s="192" t="s">
        <v>26</v>
      </c>
      <c r="E60" s="192" t="s">
        <v>29</v>
      </c>
      <c r="F60" s="192" t="s">
        <v>29</v>
      </c>
      <c r="G60" s="189" t="s">
        <v>255</v>
      </c>
      <c r="H60" s="189" t="s">
        <v>903</v>
      </c>
      <c r="I60" s="103">
        <v>44412</v>
      </c>
      <c r="J60" s="103">
        <v>44416</v>
      </c>
      <c r="K60" s="187">
        <v>44451</v>
      </c>
      <c r="L60" s="206" t="str">
        <f t="shared" si="2"/>
        <v/>
      </c>
      <c r="M60" s="230"/>
      <c r="N60" s="224"/>
      <c r="O60" s="224" t="s">
        <v>754</v>
      </c>
    </row>
    <row r="61" spans="1:15">
      <c r="A61" s="197" t="s">
        <v>439</v>
      </c>
      <c r="B61" s="197" t="s">
        <v>411</v>
      </c>
      <c r="C61" s="192" t="s">
        <v>26</v>
      </c>
      <c r="D61" s="192" t="s">
        <v>26</v>
      </c>
      <c r="E61" s="192" t="s">
        <v>29</v>
      </c>
      <c r="F61" s="192" t="s">
        <v>29</v>
      </c>
      <c r="G61" s="189" t="s">
        <v>940</v>
      </c>
      <c r="H61" s="189" t="s">
        <v>941</v>
      </c>
      <c r="I61" s="187">
        <v>44419</v>
      </c>
      <c r="J61" s="187">
        <v>44423</v>
      </c>
      <c r="K61" s="190">
        <v>44458</v>
      </c>
      <c r="L61" s="206" t="str">
        <f t="shared" si="2"/>
        <v/>
      </c>
      <c r="M61" s="220"/>
      <c r="N61" s="224"/>
      <c r="O61" s="224"/>
    </row>
    <row r="62" spans="1:15">
      <c r="A62" s="197" t="s">
        <v>439</v>
      </c>
      <c r="B62" s="197" t="s">
        <v>411</v>
      </c>
      <c r="C62" s="192" t="s">
        <v>26</v>
      </c>
      <c r="D62" s="192" t="s">
        <v>26</v>
      </c>
      <c r="E62" s="192" t="s">
        <v>29</v>
      </c>
      <c r="F62" s="192" t="s">
        <v>29</v>
      </c>
      <c r="G62" s="193" t="s">
        <v>288</v>
      </c>
      <c r="H62" s="192" t="s">
        <v>994</v>
      </c>
      <c r="I62" s="187">
        <v>44433</v>
      </c>
      <c r="J62" s="187">
        <v>44437</v>
      </c>
      <c r="K62" s="190">
        <v>44472</v>
      </c>
      <c r="L62" s="206" t="str">
        <f t="shared" si="2"/>
        <v>Completo</v>
      </c>
      <c r="M62" s="220"/>
      <c r="N62" s="224"/>
      <c r="O62" s="224"/>
    </row>
    <row r="63" spans="1:15">
      <c r="A63" s="197" t="s">
        <v>439</v>
      </c>
      <c r="B63" s="197" t="s">
        <v>411</v>
      </c>
      <c r="C63" s="192" t="s">
        <v>26</v>
      </c>
      <c r="D63" s="192" t="s">
        <v>26</v>
      </c>
      <c r="E63" s="192" t="s">
        <v>29</v>
      </c>
      <c r="F63" s="192" t="s">
        <v>29</v>
      </c>
      <c r="G63" s="193"/>
      <c r="H63" s="192"/>
      <c r="I63" s="187"/>
      <c r="J63" s="187"/>
      <c r="K63" s="190"/>
      <c r="L63" s="206" t="str">
        <f t="shared" si="2"/>
        <v/>
      </c>
      <c r="M63" s="220"/>
      <c r="N63" s="224"/>
      <c r="O63" s="224"/>
    </row>
    <row r="64" spans="1:15">
      <c r="A64" s="200" t="s">
        <v>439</v>
      </c>
      <c r="B64" s="200" t="s">
        <v>411</v>
      </c>
      <c r="C64" s="195" t="s">
        <v>26</v>
      </c>
      <c r="D64" s="195" t="s">
        <v>26</v>
      </c>
      <c r="E64" s="195" t="s">
        <v>29</v>
      </c>
      <c r="F64" s="195" t="s">
        <v>29</v>
      </c>
      <c r="G64" s="170"/>
      <c r="H64" s="195"/>
      <c r="I64" s="175"/>
      <c r="J64" s="175"/>
      <c r="K64" s="180"/>
      <c r="L64" s="207" t="str">
        <f t="shared" si="2"/>
        <v/>
      </c>
      <c r="M64" s="221"/>
      <c r="N64" s="225"/>
      <c r="O64" s="225"/>
    </row>
    <row r="65" spans="1:15">
      <c r="A65" s="197" t="s">
        <v>439</v>
      </c>
      <c r="B65" s="197" t="s">
        <v>411</v>
      </c>
      <c r="C65" s="192" t="s">
        <v>26</v>
      </c>
      <c r="D65" s="192" t="s">
        <v>26</v>
      </c>
      <c r="E65" s="192" t="s">
        <v>688</v>
      </c>
      <c r="F65" s="192" t="s">
        <v>688</v>
      </c>
      <c r="G65" s="193" t="s">
        <v>72</v>
      </c>
      <c r="H65" s="192" t="s">
        <v>942</v>
      </c>
      <c r="I65" s="190">
        <v>44413</v>
      </c>
      <c r="J65" s="190">
        <v>44419</v>
      </c>
      <c r="K65" s="187">
        <v>44464</v>
      </c>
      <c r="L65" s="206" t="str">
        <f t="shared" si="2"/>
        <v/>
      </c>
      <c r="M65" s="230"/>
      <c r="N65" s="224"/>
      <c r="O65" s="224" t="s">
        <v>754</v>
      </c>
    </row>
    <row r="66" spans="1:15">
      <c r="A66" s="197" t="s">
        <v>439</v>
      </c>
      <c r="B66" s="197" t="s">
        <v>411</v>
      </c>
      <c r="C66" s="192" t="s">
        <v>26</v>
      </c>
      <c r="D66" s="192" t="s">
        <v>26</v>
      </c>
      <c r="E66" s="192" t="s">
        <v>688</v>
      </c>
      <c r="F66" s="192" t="s">
        <v>688</v>
      </c>
      <c r="G66" s="193" t="s">
        <v>317</v>
      </c>
      <c r="H66" s="192" t="s">
        <v>972</v>
      </c>
      <c r="I66" s="190">
        <v>44420</v>
      </c>
      <c r="J66" s="190">
        <v>44426</v>
      </c>
      <c r="K66" s="187">
        <v>44470</v>
      </c>
      <c r="L66" s="206" t="str">
        <f t="shared" si="2"/>
        <v/>
      </c>
      <c r="M66" s="220"/>
      <c r="N66" s="224"/>
      <c r="O66" s="224"/>
    </row>
    <row r="67" spans="1:15">
      <c r="A67" s="197" t="s">
        <v>439</v>
      </c>
      <c r="B67" s="197" t="s">
        <v>411</v>
      </c>
      <c r="C67" s="192" t="s">
        <v>26</v>
      </c>
      <c r="D67" s="192" t="s">
        <v>26</v>
      </c>
      <c r="E67" s="192" t="s">
        <v>688</v>
      </c>
      <c r="F67" s="192" t="s">
        <v>688</v>
      </c>
      <c r="G67" s="188" t="s">
        <v>318</v>
      </c>
      <c r="H67" s="186" t="s">
        <v>1033</v>
      </c>
      <c r="I67" s="185">
        <v>44427</v>
      </c>
      <c r="J67" s="185">
        <v>44433</v>
      </c>
      <c r="K67" s="190">
        <v>44477</v>
      </c>
      <c r="L67" s="206" t="str">
        <f t="shared" si="2"/>
        <v/>
      </c>
      <c r="M67" s="220"/>
      <c r="N67" s="224"/>
      <c r="O67" s="224"/>
    </row>
    <row r="68" spans="1:15">
      <c r="A68" s="197" t="s">
        <v>439</v>
      </c>
      <c r="B68" s="197" t="s">
        <v>411</v>
      </c>
      <c r="C68" s="192" t="s">
        <v>26</v>
      </c>
      <c r="D68" s="192" t="s">
        <v>26</v>
      </c>
      <c r="E68" s="192" t="s">
        <v>688</v>
      </c>
      <c r="F68" s="192" t="s">
        <v>688</v>
      </c>
      <c r="G68" s="192" t="s">
        <v>426</v>
      </c>
      <c r="H68" s="183" t="s">
        <v>1034</v>
      </c>
      <c r="I68" s="190">
        <v>44434</v>
      </c>
      <c r="J68" s="185">
        <v>44440</v>
      </c>
      <c r="K68" s="190">
        <v>44484</v>
      </c>
      <c r="L68" s="206" t="str">
        <f t="shared" si="2"/>
        <v>Completo</v>
      </c>
      <c r="M68" s="220"/>
      <c r="N68" s="224"/>
      <c r="O68" s="224"/>
    </row>
    <row r="69" spans="1:15">
      <c r="A69" s="200" t="s">
        <v>439</v>
      </c>
      <c r="B69" s="200" t="s">
        <v>411</v>
      </c>
      <c r="C69" s="195" t="s">
        <v>26</v>
      </c>
      <c r="D69" s="195" t="s">
        <v>26</v>
      </c>
      <c r="E69" s="195" t="s">
        <v>688</v>
      </c>
      <c r="F69" s="195" t="s">
        <v>688</v>
      </c>
      <c r="G69" s="59"/>
      <c r="H69" s="38"/>
      <c r="I69" s="19"/>
      <c r="J69" s="19"/>
      <c r="K69" s="175"/>
      <c r="L69" s="207" t="str">
        <f t="shared" si="2"/>
        <v/>
      </c>
      <c r="M69" s="221"/>
      <c r="N69" s="225"/>
      <c r="O69" s="225"/>
    </row>
    <row r="70" spans="1:15">
      <c r="A70" s="197" t="s">
        <v>442</v>
      </c>
      <c r="B70" s="197" t="s">
        <v>411</v>
      </c>
      <c r="C70" s="192" t="s">
        <v>52</v>
      </c>
      <c r="D70" s="192" t="s">
        <v>52</v>
      </c>
      <c r="E70" s="192" t="s">
        <v>29</v>
      </c>
      <c r="F70" s="192" t="s">
        <v>29</v>
      </c>
      <c r="G70" s="192" t="s">
        <v>257</v>
      </c>
      <c r="H70" s="183" t="s">
        <v>929</v>
      </c>
      <c r="I70" s="190">
        <v>44411</v>
      </c>
      <c r="J70" s="185">
        <v>44415</v>
      </c>
      <c r="K70" s="190">
        <v>44446</v>
      </c>
      <c r="L70" s="206" t="str">
        <f t="shared" si="2"/>
        <v/>
      </c>
      <c r="M70" s="230"/>
      <c r="N70" s="224"/>
      <c r="O70" s="224" t="s">
        <v>754</v>
      </c>
    </row>
    <row r="71" spans="1:15">
      <c r="A71" s="197" t="s">
        <v>442</v>
      </c>
      <c r="B71" s="197" t="s">
        <v>411</v>
      </c>
      <c r="C71" s="192" t="s">
        <v>52</v>
      </c>
      <c r="D71" s="192" t="s">
        <v>52</v>
      </c>
      <c r="E71" s="192" t="s">
        <v>29</v>
      </c>
      <c r="F71" s="192" t="s">
        <v>29</v>
      </c>
      <c r="G71" s="114" t="s">
        <v>282</v>
      </c>
      <c r="H71" s="114" t="s">
        <v>1020</v>
      </c>
      <c r="I71" s="190">
        <v>44414</v>
      </c>
      <c r="J71" s="190">
        <v>44416</v>
      </c>
      <c r="K71" s="190">
        <v>44454</v>
      </c>
      <c r="L71" s="206" t="str">
        <f t="shared" si="2"/>
        <v/>
      </c>
      <c r="M71" s="220"/>
      <c r="N71" s="224"/>
      <c r="O71" s="224"/>
    </row>
    <row r="72" spans="1:15">
      <c r="A72" s="197" t="s">
        <v>442</v>
      </c>
      <c r="B72" s="197" t="s">
        <v>411</v>
      </c>
      <c r="C72" s="192" t="s">
        <v>52</v>
      </c>
      <c r="D72" s="192" t="s">
        <v>52</v>
      </c>
      <c r="E72" s="192" t="s">
        <v>29</v>
      </c>
      <c r="F72" s="192" t="s">
        <v>29</v>
      </c>
      <c r="G72" s="114" t="s">
        <v>72</v>
      </c>
      <c r="H72" s="193" t="s">
        <v>1021</v>
      </c>
      <c r="I72" s="190">
        <v>44428</v>
      </c>
      <c r="J72" s="190">
        <v>44430</v>
      </c>
      <c r="K72" s="190">
        <v>44458</v>
      </c>
      <c r="L72" s="206" t="str">
        <f t="shared" si="2"/>
        <v/>
      </c>
      <c r="M72" s="220"/>
      <c r="N72" s="224"/>
      <c r="O72" s="224"/>
    </row>
    <row r="73" spans="1:15">
      <c r="A73" s="197" t="s">
        <v>442</v>
      </c>
      <c r="B73" s="197" t="s">
        <v>411</v>
      </c>
      <c r="C73" s="192" t="s">
        <v>52</v>
      </c>
      <c r="D73" s="192" t="s">
        <v>52</v>
      </c>
      <c r="E73" s="192" t="s">
        <v>29</v>
      </c>
      <c r="F73" s="192" t="s">
        <v>29</v>
      </c>
      <c r="G73" s="114" t="s">
        <v>317</v>
      </c>
      <c r="H73" s="193" t="s">
        <v>1022</v>
      </c>
      <c r="I73" s="190">
        <v>44435</v>
      </c>
      <c r="J73" s="190">
        <v>44437</v>
      </c>
      <c r="K73" s="190">
        <v>44465</v>
      </c>
      <c r="L73" s="206" t="str">
        <f t="shared" si="2"/>
        <v>Completo</v>
      </c>
      <c r="M73" s="220"/>
      <c r="N73" s="224"/>
      <c r="O73" s="224"/>
    </row>
    <row r="74" spans="1:15">
      <c r="A74" s="200" t="s">
        <v>442</v>
      </c>
      <c r="B74" s="200" t="s">
        <v>411</v>
      </c>
      <c r="C74" s="195" t="s">
        <v>52</v>
      </c>
      <c r="D74" s="195" t="s">
        <v>52</v>
      </c>
      <c r="E74" s="195" t="s">
        <v>29</v>
      </c>
      <c r="F74" s="195" t="s">
        <v>29</v>
      </c>
      <c r="G74" s="101"/>
      <c r="H74" s="20"/>
      <c r="I74" s="175"/>
      <c r="J74" s="175"/>
      <c r="K74" s="175"/>
      <c r="L74" s="207" t="str">
        <f t="shared" si="2"/>
        <v/>
      </c>
      <c r="M74" s="221"/>
      <c r="N74" s="225"/>
      <c r="O74" s="225"/>
    </row>
    <row r="75" spans="1:15">
      <c r="A75" s="142" t="s">
        <v>433</v>
      </c>
      <c r="B75" s="197" t="s">
        <v>411</v>
      </c>
      <c r="C75" s="192" t="s">
        <v>12</v>
      </c>
      <c r="D75" s="192" t="s">
        <v>12</v>
      </c>
      <c r="E75" s="192" t="s">
        <v>29</v>
      </c>
      <c r="F75" s="192" t="s">
        <v>29</v>
      </c>
      <c r="G75" s="192" t="s">
        <v>72</v>
      </c>
      <c r="H75" s="192" t="s">
        <v>904</v>
      </c>
      <c r="I75" s="187">
        <v>44426</v>
      </c>
      <c r="J75" s="187">
        <v>44430</v>
      </c>
      <c r="K75" s="187">
        <v>44461</v>
      </c>
      <c r="L75" s="206" t="str">
        <f t="shared" si="2"/>
        <v/>
      </c>
      <c r="M75" s="230"/>
      <c r="N75" s="224" t="s">
        <v>759</v>
      </c>
      <c r="O75" s="224" t="s">
        <v>754</v>
      </c>
    </row>
    <row r="76" spans="1:15">
      <c r="A76" s="142" t="s">
        <v>433</v>
      </c>
      <c r="B76" s="197" t="s">
        <v>411</v>
      </c>
      <c r="C76" s="192" t="s">
        <v>12</v>
      </c>
      <c r="D76" s="192" t="s">
        <v>12</v>
      </c>
      <c r="E76" s="192" t="s">
        <v>29</v>
      </c>
      <c r="F76" s="192" t="s">
        <v>29</v>
      </c>
      <c r="G76" s="192" t="s">
        <v>347</v>
      </c>
      <c r="H76" s="193" t="s">
        <v>981</v>
      </c>
      <c r="I76" s="187">
        <v>44427</v>
      </c>
      <c r="J76" s="187">
        <v>44433</v>
      </c>
      <c r="K76" s="187">
        <v>44448</v>
      </c>
      <c r="L76" s="206" t="str">
        <f t="shared" si="2"/>
        <v/>
      </c>
      <c r="M76" s="220"/>
      <c r="N76" s="224"/>
      <c r="O76" s="224"/>
    </row>
    <row r="77" spans="1:15">
      <c r="A77" s="142" t="s">
        <v>433</v>
      </c>
      <c r="B77" s="197" t="s">
        <v>411</v>
      </c>
      <c r="C77" s="192" t="s">
        <v>12</v>
      </c>
      <c r="D77" s="192" t="s">
        <v>12</v>
      </c>
      <c r="E77" s="192" t="s">
        <v>29</v>
      </c>
      <c r="F77" s="192" t="s">
        <v>29</v>
      </c>
      <c r="G77" s="192"/>
      <c r="H77" s="193"/>
      <c r="I77" s="187"/>
      <c r="J77" s="187"/>
      <c r="K77" s="187"/>
      <c r="L77" s="206" t="str">
        <f t="shared" si="2"/>
        <v/>
      </c>
      <c r="M77" s="220"/>
      <c r="N77" s="224"/>
      <c r="O77" s="224"/>
    </row>
    <row r="78" spans="1:15">
      <c r="A78" s="142" t="s">
        <v>433</v>
      </c>
      <c r="B78" s="197" t="s">
        <v>411</v>
      </c>
      <c r="C78" s="192" t="s">
        <v>12</v>
      </c>
      <c r="D78" s="192" t="s">
        <v>12</v>
      </c>
      <c r="E78" s="192" t="s">
        <v>29</v>
      </c>
      <c r="F78" s="192" t="s">
        <v>29</v>
      </c>
      <c r="G78" s="192"/>
      <c r="H78" s="193"/>
      <c r="I78" s="187"/>
      <c r="J78" s="187"/>
      <c r="K78" s="187"/>
      <c r="L78" s="206" t="str">
        <f t="shared" si="2"/>
        <v/>
      </c>
      <c r="M78" s="220"/>
      <c r="N78" s="224"/>
      <c r="O78" s="224"/>
    </row>
    <row r="79" spans="1:15">
      <c r="A79" s="145" t="s">
        <v>433</v>
      </c>
      <c r="B79" s="200" t="s">
        <v>411</v>
      </c>
      <c r="C79" s="195" t="s">
        <v>12</v>
      </c>
      <c r="D79" s="195" t="s">
        <v>12</v>
      </c>
      <c r="E79" s="195" t="s">
        <v>29</v>
      </c>
      <c r="F79" s="195" t="s">
        <v>29</v>
      </c>
      <c r="G79" s="195"/>
      <c r="H79" s="195"/>
      <c r="I79" s="180"/>
      <c r="J79" s="180"/>
      <c r="K79" s="180"/>
      <c r="L79" s="207" t="str">
        <f t="shared" si="2"/>
        <v/>
      </c>
      <c r="M79" s="221"/>
      <c r="N79" s="225"/>
      <c r="O79" s="225"/>
    </row>
    <row r="80" spans="1:15">
      <c r="A80" s="142" t="s">
        <v>433</v>
      </c>
      <c r="B80" s="197" t="s">
        <v>411</v>
      </c>
      <c r="C80" s="192" t="s">
        <v>12</v>
      </c>
      <c r="D80" s="192" t="s">
        <v>12</v>
      </c>
      <c r="E80" s="192" t="s">
        <v>15</v>
      </c>
      <c r="F80" s="192" t="s">
        <v>15</v>
      </c>
      <c r="G80" s="192" t="s">
        <v>938</v>
      </c>
      <c r="H80" s="192" t="s">
        <v>888</v>
      </c>
      <c r="I80" s="190">
        <v>44413</v>
      </c>
      <c r="J80" s="187">
        <v>44418</v>
      </c>
      <c r="K80" s="187">
        <v>44447</v>
      </c>
      <c r="L80" s="206" t="str">
        <f t="shared" si="2"/>
        <v/>
      </c>
      <c r="M80" s="230"/>
      <c r="N80" s="224" t="s">
        <v>759</v>
      </c>
      <c r="O80" s="224" t="s">
        <v>754</v>
      </c>
    </row>
    <row r="81" spans="1:15">
      <c r="A81" s="142" t="s">
        <v>433</v>
      </c>
      <c r="B81" s="197" t="s">
        <v>411</v>
      </c>
      <c r="C81" s="192" t="s">
        <v>12</v>
      </c>
      <c r="D81" s="192" t="s">
        <v>12</v>
      </c>
      <c r="E81" s="192" t="s">
        <v>15</v>
      </c>
      <c r="F81" s="192" t="s">
        <v>15</v>
      </c>
      <c r="G81" s="192" t="s">
        <v>255</v>
      </c>
      <c r="H81" s="192" t="s">
        <v>904</v>
      </c>
      <c r="I81" s="187">
        <v>44420</v>
      </c>
      <c r="J81" s="187">
        <v>44425</v>
      </c>
      <c r="K81" s="190">
        <v>44454</v>
      </c>
      <c r="L81" s="206" t="str">
        <f t="shared" si="2"/>
        <v/>
      </c>
      <c r="M81" s="220"/>
      <c r="N81" s="224"/>
      <c r="O81" s="224"/>
    </row>
    <row r="82" spans="1:15">
      <c r="A82" s="142" t="s">
        <v>433</v>
      </c>
      <c r="B82" s="197" t="s">
        <v>411</v>
      </c>
      <c r="C82" s="192" t="s">
        <v>12</v>
      </c>
      <c r="D82" s="192" t="s">
        <v>12</v>
      </c>
      <c r="E82" s="192" t="s">
        <v>15</v>
      </c>
      <c r="F82" s="192" t="s">
        <v>15</v>
      </c>
      <c r="G82" s="192" t="s">
        <v>347</v>
      </c>
      <c r="H82" s="183" t="s">
        <v>981</v>
      </c>
      <c r="I82" s="187">
        <v>44427</v>
      </c>
      <c r="J82" s="187">
        <v>44433</v>
      </c>
      <c r="K82" s="190">
        <v>44450</v>
      </c>
      <c r="L82" s="206" t="str">
        <f t="shared" si="2"/>
        <v/>
      </c>
      <c r="M82" s="220"/>
      <c r="N82" s="224"/>
      <c r="O82" s="224"/>
    </row>
    <row r="83" spans="1:15">
      <c r="A83" s="142" t="s">
        <v>433</v>
      </c>
      <c r="B83" s="197" t="s">
        <v>411</v>
      </c>
      <c r="C83" s="192" t="s">
        <v>12</v>
      </c>
      <c r="D83" s="192" t="s">
        <v>12</v>
      </c>
      <c r="E83" s="192" t="s">
        <v>15</v>
      </c>
      <c r="F83" s="192" t="s">
        <v>15</v>
      </c>
      <c r="G83" s="189"/>
      <c r="H83" s="193"/>
      <c r="I83" s="187"/>
      <c r="J83" s="187"/>
      <c r="K83" s="187"/>
      <c r="L83" s="206" t="str">
        <f t="shared" si="2"/>
        <v/>
      </c>
      <c r="M83" s="220"/>
      <c r="N83" s="224"/>
      <c r="O83" s="224"/>
    </row>
    <row r="84" spans="1:15">
      <c r="A84" s="145" t="s">
        <v>433</v>
      </c>
      <c r="B84" s="200" t="s">
        <v>411</v>
      </c>
      <c r="C84" s="195" t="s">
        <v>12</v>
      </c>
      <c r="D84" s="195" t="s">
        <v>12</v>
      </c>
      <c r="E84" s="195" t="s">
        <v>15</v>
      </c>
      <c r="F84" s="195" t="s">
        <v>15</v>
      </c>
      <c r="G84" s="177"/>
      <c r="H84" s="170"/>
      <c r="I84" s="180"/>
      <c r="J84" s="180"/>
      <c r="K84" s="180"/>
      <c r="L84" s="207" t="str">
        <f t="shared" si="2"/>
        <v/>
      </c>
      <c r="M84" s="221"/>
      <c r="N84" s="225"/>
      <c r="O84" s="225"/>
    </row>
    <row r="85" spans="1:15">
      <c r="A85" s="142" t="s">
        <v>433</v>
      </c>
      <c r="B85" s="197" t="s">
        <v>411</v>
      </c>
      <c r="C85" s="192" t="s">
        <v>12</v>
      </c>
      <c r="D85" s="192" t="s">
        <v>12</v>
      </c>
      <c r="E85" s="192" t="s">
        <v>23</v>
      </c>
      <c r="F85" s="192" t="s">
        <v>23</v>
      </c>
      <c r="G85" s="189" t="s">
        <v>938</v>
      </c>
      <c r="H85" s="193" t="s">
        <v>888</v>
      </c>
      <c r="I85" s="187">
        <v>44413</v>
      </c>
      <c r="J85" s="187">
        <v>44418</v>
      </c>
      <c r="K85" s="187">
        <v>44457</v>
      </c>
      <c r="L85" s="206" t="str">
        <f t="shared" si="2"/>
        <v/>
      </c>
      <c r="M85" s="230"/>
      <c r="N85" s="224" t="s">
        <v>759</v>
      </c>
      <c r="O85" s="224" t="s">
        <v>754</v>
      </c>
    </row>
    <row r="86" spans="1:15">
      <c r="A86" s="142" t="s">
        <v>433</v>
      </c>
      <c r="B86" s="197" t="s">
        <v>411</v>
      </c>
      <c r="C86" s="192" t="s">
        <v>12</v>
      </c>
      <c r="D86" s="192" t="s">
        <v>12</v>
      </c>
      <c r="E86" s="192" t="s">
        <v>23</v>
      </c>
      <c r="F86" s="192" t="s">
        <v>23</v>
      </c>
      <c r="G86" s="189" t="s">
        <v>255</v>
      </c>
      <c r="H86" s="193" t="s">
        <v>904</v>
      </c>
      <c r="I86" s="187">
        <v>44420</v>
      </c>
      <c r="J86" s="187">
        <v>44425</v>
      </c>
      <c r="K86" s="187">
        <v>44464</v>
      </c>
      <c r="L86" s="206" t="str">
        <f t="shared" si="2"/>
        <v/>
      </c>
      <c r="M86" s="220"/>
      <c r="N86" s="224"/>
      <c r="O86" s="224"/>
    </row>
    <row r="87" spans="1:15">
      <c r="A87" s="142" t="s">
        <v>433</v>
      </c>
      <c r="B87" s="197" t="s">
        <v>411</v>
      </c>
      <c r="C87" s="192" t="s">
        <v>12</v>
      </c>
      <c r="D87" s="192" t="s">
        <v>12</v>
      </c>
      <c r="E87" s="192" t="s">
        <v>23</v>
      </c>
      <c r="F87" s="192" t="s">
        <v>23</v>
      </c>
      <c r="G87" s="189" t="s">
        <v>347</v>
      </c>
      <c r="H87" s="15" t="s">
        <v>981</v>
      </c>
      <c r="I87" s="190">
        <v>44427</v>
      </c>
      <c r="J87" s="190">
        <v>44433</v>
      </c>
      <c r="K87" s="187">
        <v>44460</v>
      </c>
      <c r="L87" s="206" t="str">
        <f t="shared" si="2"/>
        <v/>
      </c>
      <c r="M87" s="220"/>
      <c r="N87" s="224"/>
      <c r="O87" s="224"/>
    </row>
    <row r="88" spans="1:15">
      <c r="A88" s="142" t="s">
        <v>433</v>
      </c>
      <c r="B88" s="197" t="s">
        <v>411</v>
      </c>
      <c r="C88" s="192" t="s">
        <v>12</v>
      </c>
      <c r="D88" s="192" t="s">
        <v>12</v>
      </c>
      <c r="E88" s="192" t="s">
        <v>23</v>
      </c>
      <c r="F88" s="192" t="s">
        <v>23</v>
      </c>
      <c r="G88" s="189"/>
      <c r="H88" s="15"/>
      <c r="I88" s="190"/>
      <c r="J88" s="190"/>
      <c r="K88" s="190"/>
      <c r="L88" s="206" t="str">
        <f t="shared" si="2"/>
        <v/>
      </c>
      <c r="M88" s="220"/>
      <c r="N88" s="224"/>
      <c r="O88" s="224"/>
    </row>
    <row r="89" spans="1:15">
      <c r="A89" s="145" t="s">
        <v>433</v>
      </c>
      <c r="B89" s="200" t="s">
        <v>411</v>
      </c>
      <c r="C89" s="195" t="s">
        <v>12</v>
      </c>
      <c r="D89" s="195" t="s">
        <v>12</v>
      </c>
      <c r="E89" s="195" t="s">
        <v>23</v>
      </c>
      <c r="F89" s="195" t="s">
        <v>23</v>
      </c>
      <c r="G89" s="195"/>
      <c r="H89" s="170"/>
      <c r="I89" s="180"/>
      <c r="J89" s="180"/>
      <c r="K89" s="175"/>
      <c r="L89" s="207" t="str">
        <f t="shared" si="2"/>
        <v/>
      </c>
      <c r="M89" s="221"/>
      <c r="N89" s="225"/>
      <c r="O89" s="225"/>
    </row>
    <row r="90" spans="1:15">
      <c r="A90" s="142" t="s">
        <v>433</v>
      </c>
      <c r="B90" s="197" t="s">
        <v>411</v>
      </c>
      <c r="C90" s="192" t="s">
        <v>12</v>
      </c>
      <c r="D90" s="192" t="s">
        <v>12</v>
      </c>
      <c r="E90" s="192" t="s">
        <v>24</v>
      </c>
      <c r="F90" s="192" t="s">
        <v>24</v>
      </c>
      <c r="G90" s="193" t="s">
        <v>72</v>
      </c>
      <c r="H90" s="193" t="s">
        <v>904</v>
      </c>
      <c r="I90" s="187">
        <v>44426</v>
      </c>
      <c r="J90" s="187">
        <v>44430</v>
      </c>
      <c r="K90" s="190">
        <v>44463</v>
      </c>
      <c r="L90" s="206" t="str">
        <f>IF(I90+14&gt;DATEVALUE("31/08/2021"),"Completo","")</f>
        <v>Completo</v>
      </c>
      <c r="M90" s="230"/>
      <c r="N90" s="224"/>
      <c r="O90" s="224" t="s">
        <v>755</v>
      </c>
    </row>
    <row r="91" spans="1:15">
      <c r="A91" s="142" t="s">
        <v>433</v>
      </c>
      <c r="B91" s="197" t="s">
        <v>411</v>
      </c>
      <c r="C91" s="192" t="s">
        <v>12</v>
      </c>
      <c r="D91" s="192" t="s">
        <v>12</v>
      </c>
      <c r="E91" s="192" t="s">
        <v>24</v>
      </c>
      <c r="F91" s="192" t="s">
        <v>24</v>
      </c>
      <c r="G91" s="193" t="s">
        <v>317</v>
      </c>
      <c r="H91" s="193" t="s">
        <v>972</v>
      </c>
      <c r="I91" s="187">
        <v>44432</v>
      </c>
      <c r="J91" s="185">
        <v>44436</v>
      </c>
      <c r="K91" s="187">
        <v>44470</v>
      </c>
      <c r="L91" s="206" t="str">
        <f>IF(I91+14&gt;DATEVALUE("31/08/2021"),"Completo","")</f>
        <v>Completo</v>
      </c>
      <c r="M91" s="220"/>
      <c r="N91" s="224"/>
      <c r="O91" s="224"/>
    </row>
    <row r="92" spans="1:15">
      <c r="A92" s="142" t="s">
        <v>433</v>
      </c>
      <c r="B92" s="197" t="s">
        <v>411</v>
      </c>
      <c r="C92" s="192" t="s">
        <v>12</v>
      </c>
      <c r="D92" s="192" t="s">
        <v>12</v>
      </c>
      <c r="E92" s="192" t="s">
        <v>24</v>
      </c>
      <c r="F92" s="192" t="s">
        <v>24</v>
      </c>
      <c r="G92" s="193"/>
      <c r="H92" s="191"/>
      <c r="I92" s="187"/>
      <c r="J92" s="187"/>
      <c r="K92" s="187"/>
      <c r="L92" s="206" t="str">
        <f>IF(I92+14&gt;DATEVALUE("31/08/2021"),"Completo","")</f>
        <v/>
      </c>
      <c r="M92" s="220"/>
      <c r="N92" s="224"/>
      <c r="O92" s="224"/>
    </row>
    <row r="93" spans="1:15">
      <c r="A93" s="142" t="s">
        <v>433</v>
      </c>
      <c r="B93" s="197" t="s">
        <v>411</v>
      </c>
      <c r="C93" s="192" t="s">
        <v>12</v>
      </c>
      <c r="D93" s="192" t="s">
        <v>12</v>
      </c>
      <c r="E93" s="192" t="s">
        <v>24</v>
      </c>
      <c r="F93" s="192" t="s">
        <v>24</v>
      </c>
      <c r="G93" s="193"/>
      <c r="H93" s="191"/>
      <c r="I93" s="187"/>
      <c r="J93" s="187"/>
      <c r="K93" s="187"/>
      <c r="L93" s="206" t="str">
        <f>IF(I93+14&gt;DATEVALUE("31/08/2021"),"Completo","")</f>
        <v/>
      </c>
      <c r="M93" s="220"/>
      <c r="N93" s="224"/>
      <c r="O93" s="224"/>
    </row>
    <row r="94" spans="1:15">
      <c r="A94" s="145" t="s">
        <v>433</v>
      </c>
      <c r="B94" s="200" t="s">
        <v>411</v>
      </c>
      <c r="C94" s="195" t="s">
        <v>12</v>
      </c>
      <c r="D94" s="195" t="s">
        <v>12</v>
      </c>
      <c r="E94" s="195" t="s">
        <v>24</v>
      </c>
      <c r="F94" s="195" t="s">
        <v>24</v>
      </c>
      <c r="G94" s="21"/>
      <c r="H94" s="195"/>
      <c r="I94" s="180"/>
      <c r="J94" s="180"/>
      <c r="K94" s="180"/>
      <c r="L94" s="207" t="str">
        <f>IF(I94+14&gt;DATEVALUE("31/08/2021"),"Completo","")</f>
        <v/>
      </c>
      <c r="M94" s="221"/>
      <c r="N94" s="225"/>
      <c r="O94" s="225"/>
    </row>
    <row r="95" spans="1:15">
      <c r="A95" s="142" t="s">
        <v>433</v>
      </c>
      <c r="B95" s="197" t="s">
        <v>411</v>
      </c>
      <c r="C95" s="192" t="s">
        <v>12</v>
      </c>
      <c r="D95" s="192" t="s">
        <v>12</v>
      </c>
      <c r="E95" s="192" t="s">
        <v>56</v>
      </c>
      <c r="F95" s="192" t="s">
        <v>56</v>
      </c>
      <c r="G95" s="193" t="s">
        <v>397</v>
      </c>
      <c r="H95" s="193" t="s">
        <v>943</v>
      </c>
      <c r="I95" s="187">
        <v>44413</v>
      </c>
      <c r="J95" s="187">
        <v>44418</v>
      </c>
      <c r="K95" s="190">
        <v>44460</v>
      </c>
      <c r="L95" s="206" t="str">
        <f t="shared" si="2"/>
        <v/>
      </c>
      <c r="M95" s="230"/>
      <c r="N95" s="224"/>
      <c r="O95" s="224" t="s">
        <v>754</v>
      </c>
    </row>
    <row r="96" spans="1:15">
      <c r="A96" s="142" t="s">
        <v>433</v>
      </c>
      <c r="B96" s="197" t="s">
        <v>411</v>
      </c>
      <c r="C96" s="192" t="s">
        <v>12</v>
      </c>
      <c r="D96" s="192" t="s">
        <v>12</v>
      </c>
      <c r="E96" s="192" t="s">
        <v>56</v>
      </c>
      <c r="F96" s="192" t="s">
        <v>56</v>
      </c>
      <c r="G96" s="193" t="s">
        <v>1024</v>
      </c>
      <c r="H96" s="193" t="s">
        <v>1025</v>
      </c>
      <c r="I96" s="187">
        <v>44420</v>
      </c>
      <c r="J96" s="187">
        <v>44425</v>
      </c>
      <c r="K96" s="190">
        <v>44467</v>
      </c>
      <c r="L96" s="206" t="str">
        <f t="shared" si="2"/>
        <v/>
      </c>
      <c r="M96" s="220"/>
      <c r="N96" s="224"/>
      <c r="O96" s="224"/>
    </row>
    <row r="97" spans="1:15">
      <c r="A97" s="142" t="s">
        <v>433</v>
      </c>
      <c r="B97" s="197" t="s">
        <v>411</v>
      </c>
      <c r="C97" s="192" t="s">
        <v>12</v>
      </c>
      <c r="D97" s="192" t="s">
        <v>12</v>
      </c>
      <c r="E97" s="192" t="s">
        <v>56</v>
      </c>
      <c r="F97" s="192" t="s">
        <v>56</v>
      </c>
      <c r="G97" s="193" t="s">
        <v>1026</v>
      </c>
      <c r="H97" s="191" t="s">
        <v>1027</v>
      </c>
      <c r="I97" s="187">
        <v>44427</v>
      </c>
      <c r="J97" s="187">
        <v>44432</v>
      </c>
      <c r="K97" s="187">
        <v>44444</v>
      </c>
      <c r="L97" s="206" t="str">
        <f t="shared" si="2"/>
        <v/>
      </c>
      <c r="M97" s="220"/>
      <c r="N97" s="224"/>
      <c r="O97" s="224"/>
    </row>
    <row r="98" spans="1:15">
      <c r="A98" s="142" t="s">
        <v>433</v>
      </c>
      <c r="B98" s="197" t="s">
        <v>411</v>
      </c>
      <c r="C98" s="192" t="s">
        <v>12</v>
      </c>
      <c r="D98" s="192" t="s">
        <v>12</v>
      </c>
      <c r="E98" s="192" t="s">
        <v>56</v>
      </c>
      <c r="F98" s="192" t="s">
        <v>56</v>
      </c>
      <c r="G98" s="193" t="s">
        <v>499</v>
      </c>
      <c r="H98" s="191" t="s">
        <v>1093</v>
      </c>
      <c r="I98" s="187">
        <v>44434</v>
      </c>
      <c r="J98" s="187">
        <v>44439</v>
      </c>
      <c r="K98" s="187">
        <v>44481</v>
      </c>
      <c r="L98" s="206" t="str">
        <f t="shared" si="2"/>
        <v>Completo</v>
      </c>
      <c r="M98" s="220"/>
      <c r="N98" s="224"/>
      <c r="O98" s="224"/>
    </row>
    <row r="99" spans="1:15">
      <c r="A99" s="145" t="s">
        <v>433</v>
      </c>
      <c r="B99" s="200" t="s">
        <v>411</v>
      </c>
      <c r="C99" s="195" t="s">
        <v>12</v>
      </c>
      <c r="D99" s="195" t="s">
        <v>12</v>
      </c>
      <c r="E99" s="195" t="s">
        <v>56</v>
      </c>
      <c r="F99" s="195" t="s">
        <v>56</v>
      </c>
      <c r="G99" s="21"/>
      <c r="H99" s="195"/>
      <c r="I99" s="180"/>
      <c r="J99" s="180"/>
      <c r="K99" s="180"/>
      <c r="L99" s="207" t="str">
        <f t="shared" si="2"/>
        <v/>
      </c>
      <c r="M99" s="221"/>
      <c r="N99" s="225"/>
      <c r="O99" s="225"/>
    </row>
    <row r="100" spans="1:15">
      <c r="A100" s="143" t="s">
        <v>447</v>
      </c>
      <c r="B100" s="118" t="s">
        <v>411</v>
      </c>
      <c r="C100" s="192" t="s">
        <v>48</v>
      </c>
      <c r="D100" s="192" t="s">
        <v>48</v>
      </c>
      <c r="E100" s="191" t="s">
        <v>29</v>
      </c>
      <c r="F100" s="191" t="s">
        <v>29</v>
      </c>
      <c r="G100" s="191"/>
      <c r="H100" s="191"/>
      <c r="I100" s="187"/>
      <c r="J100" s="190"/>
      <c r="K100" s="187"/>
      <c r="L100" s="206" t="str">
        <f>IF(I100+14&gt;DATEVALUE("31/08/2021"),"Completo","")</f>
        <v/>
      </c>
      <c r="M100" s="230"/>
      <c r="N100" s="224" t="s">
        <v>759</v>
      </c>
      <c r="O100" s="224" t="s">
        <v>755</v>
      </c>
    </row>
    <row r="101" spans="1:15">
      <c r="A101" s="142" t="s">
        <v>447</v>
      </c>
      <c r="B101" s="197" t="s">
        <v>411</v>
      </c>
      <c r="C101" s="192" t="s">
        <v>48</v>
      </c>
      <c r="D101" s="192" t="s">
        <v>48</v>
      </c>
      <c r="E101" s="191" t="s">
        <v>29</v>
      </c>
      <c r="F101" s="191" t="s">
        <v>29</v>
      </c>
      <c r="G101" s="36"/>
      <c r="H101" s="192"/>
      <c r="I101" s="187"/>
      <c r="J101" s="187"/>
      <c r="K101" s="187"/>
      <c r="L101" s="206" t="str">
        <f>IF(I101+14&gt;DATEVALUE("31/08/2021"),"Completo","")</f>
        <v/>
      </c>
      <c r="M101" s="220"/>
      <c r="N101" s="224"/>
      <c r="O101" s="224"/>
    </row>
    <row r="102" spans="1:15">
      <c r="A102" s="142" t="s">
        <v>447</v>
      </c>
      <c r="B102" s="197" t="s">
        <v>411</v>
      </c>
      <c r="C102" s="192" t="s">
        <v>48</v>
      </c>
      <c r="D102" s="192" t="s">
        <v>48</v>
      </c>
      <c r="E102" s="191" t="s">
        <v>29</v>
      </c>
      <c r="F102" s="191" t="s">
        <v>29</v>
      </c>
      <c r="G102" s="188"/>
      <c r="H102" s="186"/>
      <c r="I102" s="185"/>
      <c r="J102" s="185"/>
      <c r="K102" s="187"/>
      <c r="L102" s="206" t="str">
        <f>IF(I102+14&gt;DATEVALUE("31/08/2021"),"Completo","")</f>
        <v/>
      </c>
      <c r="M102" s="220"/>
      <c r="N102" s="224"/>
      <c r="O102" s="224"/>
    </row>
    <row r="103" spans="1:15">
      <c r="A103" s="142" t="s">
        <v>447</v>
      </c>
      <c r="B103" s="197" t="s">
        <v>411</v>
      </c>
      <c r="C103" s="192" t="s">
        <v>48</v>
      </c>
      <c r="D103" s="192" t="s">
        <v>48</v>
      </c>
      <c r="E103" s="191" t="s">
        <v>29</v>
      </c>
      <c r="F103" s="191" t="s">
        <v>29</v>
      </c>
      <c r="G103" s="192"/>
      <c r="H103" s="183"/>
      <c r="I103" s="190"/>
      <c r="J103" s="185"/>
      <c r="K103" s="190"/>
      <c r="L103" s="206" t="str">
        <f>IF(I103+14&gt;DATEVALUE("31/08/2021"),"Completo","")</f>
        <v/>
      </c>
      <c r="M103" s="220"/>
      <c r="N103" s="224"/>
      <c r="O103" s="224"/>
    </row>
    <row r="104" spans="1:15">
      <c r="A104" s="145" t="s">
        <v>447</v>
      </c>
      <c r="B104" s="200" t="s">
        <v>411</v>
      </c>
      <c r="C104" s="195" t="s">
        <v>48</v>
      </c>
      <c r="D104" s="195" t="s">
        <v>48</v>
      </c>
      <c r="E104" s="194" t="s">
        <v>29</v>
      </c>
      <c r="F104" s="194" t="s">
        <v>29</v>
      </c>
      <c r="G104" s="170"/>
      <c r="H104" s="195"/>
      <c r="I104" s="175"/>
      <c r="J104" s="175"/>
      <c r="K104" s="180"/>
      <c r="L104" s="207" t="str">
        <f>IF(I104+14&gt;DATEVALUE("31/08/2021"),"Completo","")</f>
        <v/>
      </c>
      <c r="M104" s="221"/>
      <c r="N104" s="225"/>
      <c r="O104" s="225"/>
    </row>
    <row r="105" spans="1:15">
      <c r="A105" s="118" t="s">
        <v>446</v>
      </c>
      <c r="B105" s="118" t="s">
        <v>411</v>
      </c>
      <c r="C105" s="192" t="s">
        <v>47</v>
      </c>
      <c r="D105" s="192" t="s">
        <v>47</v>
      </c>
      <c r="E105" s="191" t="s">
        <v>29</v>
      </c>
      <c r="F105" s="191" t="s">
        <v>29</v>
      </c>
      <c r="G105" s="193" t="s">
        <v>1015</v>
      </c>
      <c r="H105" s="192" t="s">
        <v>1016</v>
      </c>
      <c r="I105" s="190">
        <v>44411</v>
      </c>
      <c r="J105" s="190">
        <v>44420</v>
      </c>
      <c r="K105" s="187">
        <v>44451</v>
      </c>
      <c r="L105" s="206" t="str">
        <f t="shared" ref="L105:L114" si="3">IF(I105+7&gt;DATEVALUE("31/08/2021"),"Completo","")</f>
        <v/>
      </c>
      <c r="M105" s="230"/>
      <c r="N105" s="224" t="s">
        <v>1082</v>
      </c>
      <c r="O105" s="224" t="s">
        <v>754</v>
      </c>
    </row>
    <row r="106" spans="1:15">
      <c r="A106" s="197" t="s">
        <v>446</v>
      </c>
      <c r="B106" s="197" t="s">
        <v>411</v>
      </c>
      <c r="C106" s="192" t="s">
        <v>47</v>
      </c>
      <c r="D106" s="192" t="s">
        <v>47</v>
      </c>
      <c r="E106" s="191" t="s">
        <v>29</v>
      </c>
      <c r="F106" s="191" t="s">
        <v>29</v>
      </c>
      <c r="G106" s="193" t="s">
        <v>1017</v>
      </c>
      <c r="H106" s="192" t="s">
        <v>462</v>
      </c>
      <c r="I106" s="190">
        <v>44418</v>
      </c>
      <c r="J106" s="190">
        <v>44427</v>
      </c>
      <c r="K106" s="187">
        <v>44458</v>
      </c>
      <c r="L106" s="206" t="str">
        <f t="shared" si="3"/>
        <v/>
      </c>
      <c r="M106" s="220"/>
      <c r="N106" s="224"/>
      <c r="O106" s="224"/>
    </row>
    <row r="107" spans="1:15">
      <c r="A107" s="197" t="s">
        <v>446</v>
      </c>
      <c r="B107" s="197" t="s">
        <v>411</v>
      </c>
      <c r="C107" s="192" t="s">
        <v>47</v>
      </c>
      <c r="D107" s="192" t="s">
        <v>47</v>
      </c>
      <c r="E107" s="191" t="s">
        <v>29</v>
      </c>
      <c r="F107" s="191" t="s">
        <v>29</v>
      </c>
      <c r="G107" s="188" t="s">
        <v>1018</v>
      </c>
      <c r="H107" s="186" t="s">
        <v>1016</v>
      </c>
      <c r="I107" s="185">
        <v>44425</v>
      </c>
      <c r="J107" s="185">
        <v>44434</v>
      </c>
      <c r="K107" s="187">
        <v>44465</v>
      </c>
      <c r="L107" s="206" t="str">
        <f t="shared" si="3"/>
        <v/>
      </c>
      <c r="M107" s="220"/>
      <c r="N107" s="224"/>
      <c r="O107" s="224"/>
    </row>
    <row r="108" spans="1:15">
      <c r="A108" s="197" t="s">
        <v>446</v>
      </c>
      <c r="B108" s="197" t="s">
        <v>411</v>
      </c>
      <c r="C108" s="192" t="s">
        <v>47</v>
      </c>
      <c r="D108" s="192" t="s">
        <v>47</v>
      </c>
      <c r="E108" s="191" t="s">
        <v>29</v>
      </c>
      <c r="F108" s="191" t="s">
        <v>29</v>
      </c>
      <c r="G108" s="192" t="s">
        <v>1019</v>
      </c>
      <c r="H108" s="183" t="s">
        <v>266</v>
      </c>
      <c r="I108" s="190">
        <v>44432</v>
      </c>
      <c r="J108" s="185">
        <v>44441</v>
      </c>
      <c r="K108" s="190">
        <v>44472</v>
      </c>
      <c r="L108" s="206" t="str">
        <f t="shared" si="3"/>
        <v/>
      </c>
      <c r="M108" s="220"/>
      <c r="N108" s="224"/>
      <c r="O108" s="224"/>
    </row>
    <row r="109" spans="1:15">
      <c r="A109" s="200" t="s">
        <v>446</v>
      </c>
      <c r="B109" s="200" t="s">
        <v>411</v>
      </c>
      <c r="C109" s="195" t="s">
        <v>47</v>
      </c>
      <c r="D109" s="195" t="s">
        <v>47</v>
      </c>
      <c r="E109" s="194" t="s">
        <v>29</v>
      </c>
      <c r="F109" s="194" t="s">
        <v>29</v>
      </c>
      <c r="G109" s="101" t="s">
        <v>1084</v>
      </c>
      <c r="H109" s="101" t="s">
        <v>1085</v>
      </c>
      <c r="I109" s="175">
        <v>44439</v>
      </c>
      <c r="J109" s="175">
        <v>44448</v>
      </c>
      <c r="K109" s="180">
        <v>44479</v>
      </c>
      <c r="L109" s="207" t="str">
        <f t="shared" si="3"/>
        <v>Completo</v>
      </c>
      <c r="M109" s="221"/>
      <c r="N109" s="225"/>
      <c r="O109" s="225"/>
    </row>
    <row r="110" spans="1:15">
      <c r="A110" s="142" t="s">
        <v>447</v>
      </c>
      <c r="B110" s="197" t="s">
        <v>411</v>
      </c>
      <c r="C110" s="192" t="s">
        <v>49</v>
      </c>
      <c r="D110" s="192" t="s">
        <v>49</v>
      </c>
      <c r="E110" s="191" t="s">
        <v>29</v>
      </c>
      <c r="F110" s="191" t="s">
        <v>29</v>
      </c>
      <c r="G110" s="191" t="s">
        <v>1028</v>
      </c>
      <c r="H110" s="191" t="s">
        <v>888</v>
      </c>
      <c r="I110" s="190">
        <v>44415</v>
      </c>
      <c r="J110" s="190">
        <v>44417</v>
      </c>
      <c r="K110" s="187">
        <v>44445</v>
      </c>
      <c r="L110" s="206" t="str">
        <f t="shared" si="3"/>
        <v/>
      </c>
      <c r="M110" s="230"/>
      <c r="N110" s="224"/>
      <c r="O110" s="224" t="s">
        <v>754</v>
      </c>
    </row>
    <row r="111" spans="1:15">
      <c r="A111" s="142" t="s">
        <v>447</v>
      </c>
      <c r="B111" s="197" t="s">
        <v>411</v>
      </c>
      <c r="C111" s="192" t="s">
        <v>49</v>
      </c>
      <c r="D111" s="192" t="s">
        <v>49</v>
      </c>
      <c r="E111" s="191" t="s">
        <v>29</v>
      </c>
      <c r="F111" s="191" t="s">
        <v>29</v>
      </c>
      <c r="G111" s="191" t="s">
        <v>1029</v>
      </c>
      <c r="H111" s="191" t="s">
        <v>904</v>
      </c>
      <c r="I111" s="190">
        <v>44422</v>
      </c>
      <c r="J111" s="190">
        <v>44424</v>
      </c>
      <c r="K111" s="187">
        <v>44452</v>
      </c>
      <c r="L111" s="206" t="str">
        <f t="shared" si="3"/>
        <v/>
      </c>
      <c r="M111" s="220"/>
      <c r="N111" s="224"/>
      <c r="O111" s="224"/>
    </row>
    <row r="112" spans="1:15">
      <c r="A112" s="142" t="s">
        <v>447</v>
      </c>
      <c r="B112" s="197" t="s">
        <v>411</v>
      </c>
      <c r="C112" s="192" t="s">
        <v>49</v>
      </c>
      <c r="D112" s="192" t="s">
        <v>49</v>
      </c>
      <c r="E112" s="191" t="s">
        <v>29</v>
      </c>
      <c r="F112" s="191" t="s">
        <v>29</v>
      </c>
      <c r="G112" s="191" t="s">
        <v>156</v>
      </c>
      <c r="H112" s="191" t="s">
        <v>942</v>
      </c>
      <c r="I112" s="190">
        <v>44429</v>
      </c>
      <c r="J112" s="190">
        <v>44431</v>
      </c>
      <c r="K112" s="190">
        <v>44459</v>
      </c>
      <c r="L112" s="206" t="str">
        <f t="shared" si="3"/>
        <v/>
      </c>
      <c r="M112" s="220"/>
      <c r="N112" s="224"/>
      <c r="O112" s="224"/>
    </row>
    <row r="113" spans="1:15">
      <c r="A113" s="142" t="s">
        <v>447</v>
      </c>
      <c r="B113" s="197" t="s">
        <v>411</v>
      </c>
      <c r="C113" s="192" t="s">
        <v>49</v>
      </c>
      <c r="D113" s="192" t="s">
        <v>49</v>
      </c>
      <c r="E113" s="191" t="s">
        <v>29</v>
      </c>
      <c r="F113" s="191" t="s">
        <v>29</v>
      </c>
      <c r="G113" s="191" t="s">
        <v>157</v>
      </c>
      <c r="H113" s="191" t="s">
        <v>972</v>
      </c>
      <c r="I113" s="187">
        <v>44436</v>
      </c>
      <c r="J113" s="187">
        <v>44438</v>
      </c>
      <c r="K113" s="187">
        <v>44466</v>
      </c>
      <c r="L113" s="206" t="str">
        <f t="shared" si="3"/>
        <v>Completo</v>
      </c>
      <c r="M113" s="220"/>
      <c r="N113" s="224"/>
      <c r="O113" s="224"/>
    </row>
    <row r="114" spans="1:15">
      <c r="A114" s="145" t="s">
        <v>447</v>
      </c>
      <c r="B114" s="200" t="s">
        <v>411</v>
      </c>
      <c r="C114" s="195" t="s">
        <v>49</v>
      </c>
      <c r="D114" s="195" t="s">
        <v>49</v>
      </c>
      <c r="E114" s="194" t="s">
        <v>29</v>
      </c>
      <c r="F114" s="194" t="s">
        <v>29</v>
      </c>
      <c r="G114" s="195"/>
      <c r="H114" s="195"/>
      <c r="I114" s="180"/>
      <c r="J114" s="180"/>
      <c r="K114" s="180"/>
      <c r="L114" s="207" t="str">
        <f t="shared" si="3"/>
        <v/>
      </c>
      <c r="M114" s="221"/>
      <c r="N114" s="225"/>
      <c r="O114" s="225"/>
    </row>
    <row r="115" spans="1:15">
      <c r="A115" s="118" t="s">
        <v>433</v>
      </c>
      <c r="B115" s="118" t="s">
        <v>411</v>
      </c>
      <c r="C115" s="192" t="s">
        <v>21</v>
      </c>
      <c r="D115" s="192" t="s">
        <v>21</v>
      </c>
      <c r="E115" s="191" t="s">
        <v>29</v>
      </c>
      <c r="F115" s="191" t="s">
        <v>29</v>
      </c>
      <c r="G115" s="190" t="s">
        <v>347</v>
      </c>
      <c r="H115" s="193" t="s">
        <v>981</v>
      </c>
      <c r="I115" s="187">
        <v>44410</v>
      </c>
      <c r="J115" s="187">
        <v>44416</v>
      </c>
      <c r="K115" s="187">
        <v>44448</v>
      </c>
      <c r="L115" s="206" t="str">
        <f>IF(I115+3&gt;DATEVALUE("31/08/2021"),"Completo","")</f>
        <v/>
      </c>
      <c r="M115" s="230"/>
      <c r="N115" s="224" t="s">
        <v>759</v>
      </c>
      <c r="O115" s="224" t="s">
        <v>797</v>
      </c>
    </row>
    <row r="116" spans="1:15">
      <c r="A116" s="197" t="s">
        <v>433</v>
      </c>
      <c r="B116" s="197" t="s">
        <v>411</v>
      </c>
      <c r="C116" s="192" t="s">
        <v>21</v>
      </c>
      <c r="D116" s="192" t="s">
        <v>21</v>
      </c>
      <c r="E116" s="191" t="s">
        <v>29</v>
      </c>
      <c r="F116" s="191" t="s">
        <v>29</v>
      </c>
      <c r="G116" s="190" t="s">
        <v>787</v>
      </c>
      <c r="H116" s="193" t="s">
        <v>936</v>
      </c>
      <c r="I116" s="187">
        <v>44420</v>
      </c>
      <c r="J116" s="187">
        <v>44423</v>
      </c>
      <c r="K116" s="187">
        <v>44455</v>
      </c>
      <c r="L116" s="206" t="str">
        <f>IF(I116+3&gt;DATEVALUE("31/08/2021"),"Completo","")</f>
        <v/>
      </c>
      <c r="M116" s="220"/>
      <c r="N116" s="224"/>
      <c r="O116" s="224"/>
    </row>
    <row r="117" spans="1:15">
      <c r="A117" s="197" t="s">
        <v>433</v>
      </c>
      <c r="B117" s="197" t="s">
        <v>411</v>
      </c>
      <c r="C117" s="192" t="s">
        <v>21</v>
      </c>
      <c r="D117" s="192" t="s">
        <v>21</v>
      </c>
      <c r="E117" s="191" t="s">
        <v>29</v>
      </c>
      <c r="F117" s="191" t="s">
        <v>29</v>
      </c>
      <c r="G117" s="193" t="s">
        <v>785</v>
      </c>
      <c r="H117" s="193" t="s">
        <v>982</v>
      </c>
      <c r="I117" s="187">
        <v>44424</v>
      </c>
      <c r="J117" s="187">
        <v>44430</v>
      </c>
      <c r="K117" s="187">
        <v>44462</v>
      </c>
      <c r="L117" s="206" t="str">
        <f>IF(I117+3&gt;DATEVALUE("31/08/2021"),"Completo","")</f>
        <v/>
      </c>
      <c r="M117" s="220"/>
      <c r="N117" s="224"/>
      <c r="O117" s="224"/>
    </row>
    <row r="118" spans="1:15">
      <c r="A118" s="197" t="s">
        <v>433</v>
      </c>
      <c r="B118" s="197" t="s">
        <v>411</v>
      </c>
      <c r="C118" s="192" t="s">
        <v>21</v>
      </c>
      <c r="D118" s="192" t="s">
        <v>21</v>
      </c>
      <c r="E118" s="191" t="s">
        <v>29</v>
      </c>
      <c r="F118" s="191" t="s">
        <v>29</v>
      </c>
      <c r="G118" s="192" t="s">
        <v>423</v>
      </c>
      <c r="H118" s="192" t="s">
        <v>999</v>
      </c>
      <c r="I118" s="187">
        <v>44434</v>
      </c>
      <c r="J118" s="187">
        <v>44437</v>
      </c>
      <c r="K118" s="187">
        <v>44469</v>
      </c>
      <c r="L118" s="206" t="str">
        <f>IF(I118+3&gt;DATEVALUE("31/08/2021"),"Completo","")</f>
        <v/>
      </c>
      <c r="M118" s="220"/>
      <c r="N118" s="224"/>
      <c r="O118" s="224"/>
    </row>
    <row r="119" spans="1:15">
      <c r="A119" s="200" t="s">
        <v>433</v>
      </c>
      <c r="B119" s="200" t="s">
        <v>411</v>
      </c>
      <c r="C119" s="195" t="s">
        <v>21</v>
      </c>
      <c r="D119" s="195" t="s">
        <v>21</v>
      </c>
      <c r="E119" s="194" t="s">
        <v>29</v>
      </c>
      <c r="F119" s="194" t="s">
        <v>29</v>
      </c>
      <c r="G119" s="195"/>
      <c r="H119" s="195"/>
      <c r="I119" s="175"/>
      <c r="J119" s="180"/>
      <c r="K119" s="180"/>
      <c r="L119" s="207" t="str">
        <f>IF(I119+3&gt;DATEVALUE("31/08/2021"),"Completo","")</f>
        <v/>
      </c>
      <c r="M119" s="221"/>
      <c r="N119" s="225"/>
      <c r="O119" s="225"/>
    </row>
    <row r="120" spans="1:15">
      <c r="A120" s="197" t="s">
        <v>433</v>
      </c>
      <c r="B120" s="197" t="s">
        <v>411</v>
      </c>
      <c r="C120" s="192" t="s">
        <v>21</v>
      </c>
      <c r="D120" s="192" t="s">
        <v>21</v>
      </c>
      <c r="E120" s="191" t="s">
        <v>15</v>
      </c>
      <c r="F120" s="191" t="s">
        <v>15</v>
      </c>
      <c r="G120" s="192" t="s">
        <v>938</v>
      </c>
      <c r="H120" s="192" t="s">
        <v>939</v>
      </c>
      <c r="I120" s="187">
        <v>44410</v>
      </c>
      <c r="J120" s="187">
        <v>44413</v>
      </c>
      <c r="K120" s="190">
        <v>44446</v>
      </c>
      <c r="L120" s="206" t="str">
        <f t="shared" ref="L120:L134" si="4">IF(I120+7&gt;DATEVALUE("31/08/2021"),"Completo","")</f>
        <v/>
      </c>
      <c r="M120" s="230"/>
      <c r="N120" s="224" t="s">
        <v>759</v>
      </c>
      <c r="O120" s="224" t="s">
        <v>754</v>
      </c>
    </row>
    <row r="121" spans="1:15">
      <c r="A121" s="197" t="s">
        <v>433</v>
      </c>
      <c r="B121" s="197" t="s">
        <v>411</v>
      </c>
      <c r="C121" s="192" t="s">
        <v>21</v>
      </c>
      <c r="D121" s="192" t="s">
        <v>21</v>
      </c>
      <c r="E121" s="191" t="s">
        <v>15</v>
      </c>
      <c r="F121" s="191" t="s">
        <v>15</v>
      </c>
      <c r="G121" s="192" t="s">
        <v>255</v>
      </c>
      <c r="H121" s="183" t="s">
        <v>903</v>
      </c>
      <c r="I121" s="187">
        <v>44417</v>
      </c>
      <c r="J121" s="187">
        <v>44423</v>
      </c>
      <c r="K121" s="190">
        <v>44453</v>
      </c>
      <c r="L121" s="206" t="str">
        <f t="shared" si="4"/>
        <v/>
      </c>
      <c r="M121" s="220"/>
      <c r="N121" s="224"/>
      <c r="O121" s="224"/>
    </row>
    <row r="122" spans="1:15">
      <c r="A122" s="197" t="s">
        <v>433</v>
      </c>
      <c r="B122" s="197" t="s">
        <v>411</v>
      </c>
      <c r="C122" s="192" t="s">
        <v>21</v>
      </c>
      <c r="D122" s="192" t="s">
        <v>21</v>
      </c>
      <c r="E122" s="191" t="s">
        <v>15</v>
      </c>
      <c r="F122" s="191" t="s">
        <v>15</v>
      </c>
      <c r="G122" s="190" t="s">
        <v>940</v>
      </c>
      <c r="H122" s="191" t="s">
        <v>941</v>
      </c>
      <c r="I122" s="187">
        <v>44424</v>
      </c>
      <c r="J122" s="190">
        <v>44427</v>
      </c>
      <c r="K122" s="190">
        <v>44460</v>
      </c>
      <c r="L122" s="206" t="str">
        <f t="shared" si="4"/>
        <v/>
      </c>
      <c r="M122" s="220"/>
      <c r="N122" s="224"/>
      <c r="O122" s="224"/>
    </row>
    <row r="123" spans="1:15">
      <c r="A123" s="197" t="s">
        <v>433</v>
      </c>
      <c r="B123" s="197" t="s">
        <v>411</v>
      </c>
      <c r="C123" s="192" t="s">
        <v>21</v>
      </c>
      <c r="D123" s="192" t="s">
        <v>21</v>
      </c>
      <c r="E123" s="191" t="s">
        <v>15</v>
      </c>
      <c r="F123" s="191" t="s">
        <v>15</v>
      </c>
      <c r="G123" s="190" t="s">
        <v>288</v>
      </c>
      <c r="H123" s="191" t="s">
        <v>973</v>
      </c>
      <c r="I123" s="187">
        <v>44431</v>
      </c>
      <c r="J123" s="190">
        <v>44434</v>
      </c>
      <c r="K123" s="190">
        <v>44467</v>
      </c>
      <c r="L123" s="206" t="str">
        <f t="shared" si="4"/>
        <v/>
      </c>
      <c r="M123" s="220"/>
      <c r="N123" s="224"/>
      <c r="O123" s="224"/>
    </row>
    <row r="124" spans="1:15">
      <c r="A124" s="200" t="s">
        <v>433</v>
      </c>
      <c r="B124" s="200" t="s">
        <v>411</v>
      </c>
      <c r="C124" s="195" t="s">
        <v>21</v>
      </c>
      <c r="D124" s="195" t="s">
        <v>21</v>
      </c>
      <c r="E124" s="194" t="s">
        <v>15</v>
      </c>
      <c r="F124" s="194" t="s">
        <v>15</v>
      </c>
      <c r="G124" s="175"/>
      <c r="H124" s="194"/>
      <c r="I124" s="180"/>
      <c r="J124" s="175"/>
      <c r="K124" s="175"/>
      <c r="L124" s="207" t="str">
        <f t="shared" si="4"/>
        <v/>
      </c>
      <c r="M124" s="221"/>
      <c r="N124" s="225"/>
      <c r="O124" s="225"/>
    </row>
    <row r="125" spans="1:15">
      <c r="A125" s="197" t="s">
        <v>433</v>
      </c>
      <c r="B125" s="197" t="s">
        <v>411</v>
      </c>
      <c r="C125" s="192" t="s">
        <v>21</v>
      </c>
      <c r="D125" s="192" t="s">
        <v>21</v>
      </c>
      <c r="E125" s="191" t="s">
        <v>23</v>
      </c>
      <c r="F125" s="191" t="s">
        <v>23</v>
      </c>
      <c r="G125" s="189" t="s">
        <v>938</v>
      </c>
      <c r="H125" s="191" t="s">
        <v>939</v>
      </c>
      <c r="I125" s="187">
        <v>44410</v>
      </c>
      <c r="J125" s="190">
        <v>44413</v>
      </c>
      <c r="K125" s="187">
        <v>44454</v>
      </c>
      <c r="L125" s="206" t="str">
        <f t="shared" si="4"/>
        <v/>
      </c>
      <c r="M125" s="230"/>
      <c r="N125" s="224" t="s">
        <v>759</v>
      </c>
      <c r="O125" s="224" t="s">
        <v>754</v>
      </c>
    </row>
    <row r="126" spans="1:15">
      <c r="A126" s="197" t="s">
        <v>433</v>
      </c>
      <c r="B126" s="197" t="s">
        <v>411</v>
      </c>
      <c r="C126" s="192" t="s">
        <v>21</v>
      </c>
      <c r="D126" s="192" t="s">
        <v>21</v>
      </c>
      <c r="E126" s="191" t="s">
        <v>23</v>
      </c>
      <c r="F126" s="191" t="s">
        <v>23</v>
      </c>
      <c r="G126" s="189" t="s">
        <v>255</v>
      </c>
      <c r="H126" s="193" t="s">
        <v>903</v>
      </c>
      <c r="I126" s="187">
        <v>44417</v>
      </c>
      <c r="J126" s="187">
        <v>44423</v>
      </c>
      <c r="K126" s="187">
        <v>44461</v>
      </c>
      <c r="L126" s="206" t="str">
        <f t="shared" si="4"/>
        <v/>
      </c>
      <c r="M126" s="220"/>
      <c r="N126" s="224"/>
      <c r="O126" s="224"/>
    </row>
    <row r="127" spans="1:15">
      <c r="A127" s="197" t="s">
        <v>433</v>
      </c>
      <c r="B127" s="197" t="s">
        <v>411</v>
      </c>
      <c r="C127" s="192" t="s">
        <v>21</v>
      </c>
      <c r="D127" s="192" t="s">
        <v>21</v>
      </c>
      <c r="E127" s="191" t="s">
        <v>23</v>
      </c>
      <c r="F127" s="191" t="s">
        <v>23</v>
      </c>
      <c r="G127" s="189" t="s">
        <v>940</v>
      </c>
      <c r="H127" s="193" t="s">
        <v>941</v>
      </c>
      <c r="I127" s="187">
        <v>44424</v>
      </c>
      <c r="J127" s="187">
        <v>44427</v>
      </c>
      <c r="K127" s="187">
        <v>44468</v>
      </c>
      <c r="L127" s="206" t="str">
        <f t="shared" si="4"/>
        <v/>
      </c>
      <c r="M127" s="220"/>
      <c r="N127" s="224"/>
      <c r="O127" s="224"/>
    </row>
    <row r="128" spans="1:15">
      <c r="A128" s="197" t="s">
        <v>433</v>
      </c>
      <c r="B128" s="197" t="s">
        <v>411</v>
      </c>
      <c r="C128" s="192" t="s">
        <v>21</v>
      </c>
      <c r="D128" s="192" t="s">
        <v>21</v>
      </c>
      <c r="E128" s="191" t="s">
        <v>23</v>
      </c>
      <c r="F128" s="191" t="s">
        <v>23</v>
      </c>
      <c r="G128" s="189" t="s">
        <v>288</v>
      </c>
      <c r="H128" s="193" t="s">
        <v>973</v>
      </c>
      <c r="I128" s="187">
        <v>44431</v>
      </c>
      <c r="J128" s="187">
        <v>44437</v>
      </c>
      <c r="K128" s="187">
        <v>44475</v>
      </c>
      <c r="L128" s="206" t="str">
        <f t="shared" si="4"/>
        <v/>
      </c>
      <c r="M128" s="220"/>
      <c r="N128" s="224"/>
      <c r="O128" s="224"/>
    </row>
    <row r="129" spans="1:15">
      <c r="A129" s="200" t="s">
        <v>433</v>
      </c>
      <c r="B129" s="200" t="s">
        <v>411</v>
      </c>
      <c r="C129" s="195" t="s">
        <v>21</v>
      </c>
      <c r="D129" s="195" t="s">
        <v>21</v>
      </c>
      <c r="E129" s="194" t="s">
        <v>23</v>
      </c>
      <c r="F129" s="194" t="s">
        <v>23</v>
      </c>
      <c r="G129" s="177"/>
      <c r="H129" s="170"/>
      <c r="I129" s="180"/>
      <c r="J129" s="180"/>
      <c r="K129" s="180"/>
      <c r="L129" s="207" t="str">
        <f t="shared" si="4"/>
        <v/>
      </c>
      <c r="M129" s="221"/>
      <c r="N129" s="225"/>
      <c r="O129" s="225"/>
    </row>
    <row r="130" spans="1:15">
      <c r="A130" s="197" t="s">
        <v>433</v>
      </c>
      <c r="B130" s="197" t="s">
        <v>411</v>
      </c>
      <c r="C130" s="192" t="s">
        <v>21</v>
      </c>
      <c r="D130" s="192" t="s">
        <v>21</v>
      </c>
      <c r="E130" s="191" t="s">
        <v>688</v>
      </c>
      <c r="F130" s="191" t="s">
        <v>688</v>
      </c>
      <c r="G130" s="189" t="s">
        <v>449</v>
      </c>
      <c r="H130" s="15" t="s">
        <v>1000</v>
      </c>
      <c r="I130" s="190">
        <v>44413</v>
      </c>
      <c r="J130" s="190">
        <v>44416</v>
      </c>
      <c r="K130" s="190">
        <v>44448</v>
      </c>
      <c r="L130" s="206" t="str">
        <f t="shared" si="4"/>
        <v/>
      </c>
      <c r="M130" s="230"/>
      <c r="N130" s="224"/>
      <c r="O130" s="224" t="s">
        <v>754</v>
      </c>
    </row>
    <row r="131" spans="1:15">
      <c r="A131" s="197" t="s">
        <v>433</v>
      </c>
      <c r="B131" s="197" t="s">
        <v>411</v>
      </c>
      <c r="C131" s="192" t="s">
        <v>21</v>
      </c>
      <c r="D131" s="192" t="s">
        <v>21</v>
      </c>
      <c r="E131" s="191" t="s">
        <v>688</v>
      </c>
      <c r="F131" s="191" t="s">
        <v>688</v>
      </c>
      <c r="G131" s="189" t="s">
        <v>1001</v>
      </c>
      <c r="H131" s="15" t="s">
        <v>1002</v>
      </c>
      <c r="I131" s="190">
        <v>44420</v>
      </c>
      <c r="J131" s="190">
        <v>44423</v>
      </c>
      <c r="K131" s="190">
        <v>44455</v>
      </c>
      <c r="L131" s="206" t="str">
        <f t="shared" si="4"/>
        <v/>
      </c>
      <c r="M131" s="220"/>
      <c r="N131" s="224"/>
      <c r="O131" s="224"/>
    </row>
    <row r="132" spans="1:15">
      <c r="A132" s="197" t="s">
        <v>433</v>
      </c>
      <c r="B132" s="197" t="s">
        <v>411</v>
      </c>
      <c r="C132" s="192" t="s">
        <v>21</v>
      </c>
      <c r="D132" s="192" t="s">
        <v>21</v>
      </c>
      <c r="E132" s="191" t="s">
        <v>688</v>
      </c>
      <c r="F132" s="191" t="s">
        <v>688</v>
      </c>
      <c r="G132" s="189" t="s">
        <v>518</v>
      </c>
      <c r="H132" s="15" t="s">
        <v>1003</v>
      </c>
      <c r="I132" s="190">
        <v>44427</v>
      </c>
      <c r="J132" s="190">
        <v>44430</v>
      </c>
      <c r="K132" s="190">
        <v>44462</v>
      </c>
      <c r="L132" s="206" t="str">
        <f t="shared" si="4"/>
        <v/>
      </c>
      <c r="M132" s="220"/>
      <c r="N132" s="224"/>
      <c r="O132" s="224"/>
    </row>
    <row r="133" spans="1:15">
      <c r="A133" s="197" t="s">
        <v>433</v>
      </c>
      <c r="B133" s="197" t="s">
        <v>411</v>
      </c>
      <c r="C133" s="192" t="s">
        <v>21</v>
      </c>
      <c r="D133" s="192" t="s">
        <v>21</v>
      </c>
      <c r="E133" s="191" t="s">
        <v>688</v>
      </c>
      <c r="F133" s="191" t="s">
        <v>688</v>
      </c>
      <c r="G133" s="189" t="s">
        <v>975</v>
      </c>
      <c r="H133" s="15" t="s">
        <v>1004</v>
      </c>
      <c r="I133" s="190">
        <v>44434</v>
      </c>
      <c r="J133" s="190">
        <v>44437</v>
      </c>
      <c r="K133" s="190">
        <v>44469</v>
      </c>
      <c r="L133" s="206" t="str">
        <f t="shared" si="4"/>
        <v>Completo</v>
      </c>
      <c r="M133" s="220"/>
      <c r="N133" s="224"/>
      <c r="O133" s="224"/>
    </row>
    <row r="134" spans="1:15">
      <c r="A134" s="200" t="s">
        <v>433</v>
      </c>
      <c r="B134" s="200" t="s">
        <v>411</v>
      </c>
      <c r="C134" s="195" t="s">
        <v>21</v>
      </c>
      <c r="D134" s="195" t="s">
        <v>21</v>
      </c>
      <c r="E134" s="194" t="s">
        <v>688</v>
      </c>
      <c r="F134" s="194" t="s">
        <v>688</v>
      </c>
      <c r="G134" s="59"/>
      <c r="H134" s="38"/>
      <c r="I134" s="19"/>
      <c r="J134" s="19"/>
      <c r="K134" s="102"/>
      <c r="L134" s="207" t="str">
        <f t="shared" si="4"/>
        <v/>
      </c>
      <c r="M134" s="221"/>
      <c r="N134" s="225"/>
      <c r="O134" s="225"/>
    </row>
    <row r="135" spans="1:15">
      <c r="A135" s="197" t="s">
        <v>433</v>
      </c>
      <c r="B135" s="197" t="s">
        <v>411</v>
      </c>
      <c r="C135" s="191" t="s">
        <v>21</v>
      </c>
      <c r="D135" s="191" t="s">
        <v>21</v>
      </c>
      <c r="E135" s="191" t="s">
        <v>27</v>
      </c>
      <c r="F135" s="191" t="s">
        <v>27</v>
      </c>
      <c r="G135" s="192" t="s">
        <v>347</v>
      </c>
      <c r="H135" s="183" t="s">
        <v>935</v>
      </c>
      <c r="I135" s="190">
        <v>44413</v>
      </c>
      <c r="J135" s="185">
        <v>44416</v>
      </c>
      <c r="K135" s="103">
        <v>44448</v>
      </c>
      <c r="L135" s="206" t="str">
        <f>IF(I135+14&gt;DATEVALUE("31/08/2021"),"Completo","")</f>
        <v/>
      </c>
      <c r="M135" s="230"/>
      <c r="N135" s="224"/>
      <c r="O135" s="224" t="s">
        <v>755</v>
      </c>
    </row>
    <row r="136" spans="1:15">
      <c r="A136" s="197" t="s">
        <v>433</v>
      </c>
      <c r="B136" s="197" t="s">
        <v>411</v>
      </c>
      <c r="C136" s="191" t="s">
        <v>21</v>
      </c>
      <c r="D136" s="191" t="s">
        <v>21</v>
      </c>
      <c r="E136" s="191" t="s">
        <v>27</v>
      </c>
      <c r="F136" s="191" t="s">
        <v>27</v>
      </c>
      <c r="G136" s="191" t="s">
        <v>787</v>
      </c>
      <c r="H136" s="191" t="s">
        <v>936</v>
      </c>
      <c r="I136" s="103">
        <v>44420</v>
      </c>
      <c r="J136" s="103">
        <v>44423</v>
      </c>
      <c r="K136" s="187">
        <v>44455</v>
      </c>
      <c r="L136" s="206" t="str">
        <f>IF(I136+14&gt;DATEVALUE("31/08/2021"),"Completo","")</f>
        <v/>
      </c>
      <c r="M136" s="220"/>
      <c r="N136" s="224"/>
      <c r="O136" s="224"/>
    </row>
    <row r="137" spans="1:15">
      <c r="A137" s="197" t="s">
        <v>433</v>
      </c>
      <c r="B137" s="197" t="s">
        <v>411</v>
      </c>
      <c r="C137" s="191" t="s">
        <v>21</v>
      </c>
      <c r="D137" s="191" t="s">
        <v>21</v>
      </c>
      <c r="E137" s="191" t="s">
        <v>27</v>
      </c>
      <c r="F137" s="191" t="s">
        <v>27</v>
      </c>
      <c r="G137" s="189" t="s">
        <v>785</v>
      </c>
      <c r="H137" s="191" t="s">
        <v>937</v>
      </c>
      <c r="I137" s="187">
        <v>44427</v>
      </c>
      <c r="J137" s="187">
        <v>44430</v>
      </c>
      <c r="K137" s="187">
        <v>44462</v>
      </c>
      <c r="L137" s="206" t="str">
        <f>IF(I137+14&gt;DATEVALUE("31/08/2021"),"Completo","")</f>
        <v>Completo</v>
      </c>
      <c r="M137" s="220"/>
      <c r="N137" s="224"/>
      <c r="O137" s="224"/>
    </row>
    <row r="138" spans="1:15">
      <c r="A138" s="197" t="s">
        <v>433</v>
      </c>
      <c r="B138" s="197" t="s">
        <v>411</v>
      </c>
      <c r="C138" s="191" t="s">
        <v>21</v>
      </c>
      <c r="D138" s="191" t="s">
        <v>21</v>
      </c>
      <c r="E138" s="191" t="s">
        <v>27</v>
      </c>
      <c r="F138" s="191" t="s">
        <v>27</v>
      </c>
      <c r="G138" s="36" t="s">
        <v>423</v>
      </c>
      <c r="H138" s="192" t="s">
        <v>999</v>
      </c>
      <c r="I138" s="187">
        <v>44434</v>
      </c>
      <c r="J138" s="187">
        <v>44437</v>
      </c>
      <c r="K138" s="187">
        <v>44469</v>
      </c>
      <c r="L138" s="206" t="str">
        <f>IF(I138+14&gt;DATEVALUE("31/08/2021"),"Completo","")</f>
        <v>Completo</v>
      </c>
      <c r="M138" s="220"/>
      <c r="N138" s="224"/>
      <c r="O138" s="224"/>
    </row>
    <row r="139" spans="1:15">
      <c r="A139" s="200" t="s">
        <v>433</v>
      </c>
      <c r="B139" s="200" t="s">
        <v>411</v>
      </c>
      <c r="C139" s="194" t="s">
        <v>21</v>
      </c>
      <c r="D139" s="194" t="s">
        <v>21</v>
      </c>
      <c r="E139" s="194" t="s">
        <v>27</v>
      </c>
      <c r="F139" s="194" t="s">
        <v>27</v>
      </c>
      <c r="G139" s="21"/>
      <c r="H139" s="195"/>
      <c r="I139" s="180"/>
      <c r="J139" s="175"/>
      <c r="K139" s="180"/>
      <c r="L139" s="207" t="str">
        <f>IF(I139+14&gt;DATEVALUE("31/08/2021"),"Completo","")</f>
        <v/>
      </c>
      <c r="M139" s="221"/>
      <c r="N139" s="225"/>
      <c r="O139" s="225"/>
    </row>
    <row r="140" spans="1:15">
      <c r="A140" s="118" t="s">
        <v>433</v>
      </c>
      <c r="B140" s="118" t="s">
        <v>411</v>
      </c>
      <c r="C140" s="192" t="s">
        <v>45</v>
      </c>
      <c r="D140" s="192" t="s">
        <v>45</v>
      </c>
      <c r="E140" s="191" t="s">
        <v>29</v>
      </c>
      <c r="F140" s="191" t="s">
        <v>29</v>
      </c>
      <c r="G140" s="36" t="s">
        <v>975</v>
      </c>
      <c r="H140" s="192" t="s">
        <v>976</v>
      </c>
      <c r="I140" s="187">
        <v>44413</v>
      </c>
      <c r="J140" s="187">
        <v>44420</v>
      </c>
      <c r="K140" s="187">
        <v>44462</v>
      </c>
      <c r="L140" s="206" t="str">
        <f t="shared" ref="L140:L184" si="5">IF(I140+7&gt;DATEVALUE("31/08/2021"),"Completo","")</f>
        <v/>
      </c>
      <c r="M140" s="230"/>
      <c r="N140" s="224"/>
      <c r="O140" s="224" t="s">
        <v>754</v>
      </c>
    </row>
    <row r="141" spans="1:15">
      <c r="A141" s="197" t="s">
        <v>433</v>
      </c>
      <c r="B141" s="197" t="s">
        <v>411</v>
      </c>
      <c r="C141" s="192" t="s">
        <v>45</v>
      </c>
      <c r="D141" s="192" t="s">
        <v>45</v>
      </c>
      <c r="E141" s="191" t="s">
        <v>29</v>
      </c>
      <c r="F141" s="191" t="s">
        <v>29</v>
      </c>
      <c r="G141" s="193" t="s">
        <v>977</v>
      </c>
      <c r="H141" s="185" t="s">
        <v>978</v>
      </c>
      <c r="I141" s="187">
        <v>44420</v>
      </c>
      <c r="J141" s="190">
        <v>44427</v>
      </c>
      <c r="K141" s="187">
        <v>44469</v>
      </c>
      <c r="L141" s="206" t="str">
        <f t="shared" si="5"/>
        <v/>
      </c>
      <c r="M141" s="220"/>
      <c r="N141" s="224"/>
      <c r="O141" s="224"/>
    </row>
    <row r="142" spans="1:15">
      <c r="A142" s="197" t="s">
        <v>433</v>
      </c>
      <c r="B142" s="197" t="s">
        <v>411</v>
      </c>
      <c r="C142" s="192" t="s">
        <v>45</v>
      </c>
      <c r="D142" s="192" t="s">
        <v>45</v>
      </c>
      <c r="E142" s="191" t="s">
        <v>29</v>
      </c>
      <c r="F142" s="191" t="s">
        <v>29</v>
      </c>
      <c r="G142" s="193" t="s">
        <v>975</v>
      </c>
      <c r="H142" s="185" t="s">
        <v>1073</v>
      </c>
      <c r="I142" s="187">
        <v>44427</v>
      </c>
      <c r="J142" s="190">
        <v>44434</v>
      </c>
      <c r="K142" s="187">
        <v>44470</v>
      </c>
      <c r="L142" s="206" t="str">
        <f t="shared" si="5"/>
        <v/>
      </c>
      <c r="M142" s="220"/>
      <c r="N142" s="224"/>
      <c r="O142" s="224"/>
    </row>
    <row r="143" spans="1:15">
      <c r="A143" s="197" t="s">
        <v>433</v>
      </c>
      <c r="B143" s="197" t="s">
        <v>411</v>
      </c>
      <c r="C143" s="192" t="s">
        <v>45</v>
      </c>
      <c r="D143" s="192" t="s">
        <v>45</v>
      </c>
      <c r="E143" s="191" t="s">
        <v>29</v>
      </c>
      <c r="F143" s="191" t="s">
        <v>29</v>
      </c>
      <c r="G143" s="193" t="s">
        <v>998</v>
      </c>
      <c r="H143" s="185" t="s">
        <v>979</v>
      </c>
      <c r="I143" s="187">
        <v>44427</v>
      </c>
      <c r="J143" s="190">
        <v>44434</v>
      </c>
      <c r="K143" s="187">
        <v>44476</v>
      </c>
      <c r="L143" s="206" t="str">
        <f t="shared" si="5"/>
        <v/>
      </c>
      <c r="M143" s="220"/>
      <c r="N143" s="224"/>
      <c r="O143" s="224"/>
    </row>
    <row r="144" spans="1:15">
      <c r="A144" s="200" t="s">
        <v>433</v>
      </c>
      <c r="B144" s="200" t="s">
        <v>411</v>
      </c>
      <c r="C144" s="195" t="s">
        <v>45</v>
      </c>
      <c r="D144" s="195" t="s">
        <v>45</v>
      </c>
      <c r="E144" s="194" t="s">
        <v>29</v>
      </c>
      <c r="F144" s="194" t="s">
        <v>29</v>
      </c>
      <c r="G144" s="170" t="s">
        <v>222</v>
      </c>
      <c r="H144" s="19" t="s">
        <v>980</v>
      </c>
      <c r="I144" s="180">
        <v>44434</v>
      </c>
      <c r="J144" s="175">
        <v>44441</v>
      </c>
      <c r="K144" s="180">
        <v>44483</v>
      </c>
      <c r="L144" s="207" t="str">
        <f t="shared" si="5"/>
        <v>Completo</v>
      </c>
      <c r="M144" s="221"/>
      <c r="N144" s="225"/>
      <c r="O144" s="225"/>
    </row>
    <row r="145" spans="1:15">
      <c r="A145" s="118" t="s">
        <v>433</v>
      </c>
      <c r="B145" s="118" t="s">
        <v>411</v>
      </c>
      <c r="C145" s="192" t="s">
        <v>22</v>
      </c>
      <c r="D145" s="192" t="s">
        <v>22</v>
      </c>
      <c r="E145" s="191" t="s">
        <v>29</v>
      </c>
      <c r="F145" s="191" t="s">
        <v>29</v>
      </c>
      <c r="G145" s="188" t="s">
        <v>347</v>
      </c>
      <c r="H145" s="186" t="s">
        <v>981</v>
      </c>
      <c r="I145" s="185">
        <v>44413</v>
      </c>
      <c r="J145" s="185">
        <v>44419</v>
      </c>
      <c r="K145" s="103">
        <v>44449</v>
      </c>
      <c r="L145" s="206" t="str">
        <f t="shared" si="5"/>
        <v/>
      </c>
      <c r="M145" s="230"/>
      <c r="N145" s="224"/>
      <c r="O145" s="224" t="s">
        <v>754</v>
      </c>
    </row>
    <row r="146" spans="1:15">
      <c r="A146" s="197" t="s">
        <v>433</v>
      </c>
      <c r="B146" s="197" t="s">
        <v>411</v>
      </c>
      <c r="C146" s="192" t="s">
        <v>22</v>
      </c>
      <c r="D146" s="192" t="s">
        <v>22</v>
      </c>
      <c r="E146" s="191" t="s">
        <v>29</v>
      </c>
      <c r="F146" s="191" t="s">
        <v>29</v>
      </c>
      <c r="G146" s="192" t="s">
        <v>787</v>
      </c>
      <c r="H146" s="183" t="s">
        <v>936</v>
      </c>
      <c r="I146" s="190">
        <v>44420</v>
      </c>
      <c r="J146" s="185">
        <v>44426</v>
      </c>
      <c r="K146" s="103">
        <v>44456</v>
      </c>
      <c r="L146" s="206" t="str">
        <f t="shared" si="5"/>
        <v/>
      </c>
      <c r="M146" s="220"/>
      <c r="N146" s="224"/>
      <c r="O146" s="224"/>
    </row>
    <row r="147" spans="1:15">
      <c r="A147" s="197" t="s">
        <v>433</v>
      </c>
      <c r="B147" s="197" t="s">
        <v>411</v>
      </c>
      <c r="C147" s="192" t="s">
        <v>22</v>
      </c>
      <c r="D147" s="192" t="s">
        <v>22</v>
      </c>
      <c r="E147" s="191" t="s">
        <v>29</v>
      </c>
      <c r="F147" s="191" t="s">
        <v>29</v>
      </c>
      <c r="G147" s="191" t="s">
        <v>785</v>
      </c>
      <c r="H147" s="191" t="s">
        <v>982</v>
      </c>
      <c r="I147" s="103">
        <v>44427</v>
      </c>
      <c r="J147" s="103">
        <v>44433</v>
      </c>
      <c r="K147" s="103">
        <v>44463</v>
      </c>
      <c r="L147" s="206" t="str">
        <f t="shared" si="5"/>
        <v/>
      </c>
      <c r="M147" s="220"/>
      <c r="N147" s="224"/>
      <c r="O147" s="224"/>
    </row>
    <row r="148" spans="1:15">
      <c r="A148" s="197" t="s">
        <v>433</v>
      </c>
      <c r="B148" s="197" t="s">
        <v>411</v>
      </c>
      <c r="C148" s="192" t="s">
        <v>22</v>
      </c>
      <c r="D148" s="192" t="s">
        <v>22</v>
      </c>
      <c r="E148" s="191" t="s">
        <v>29</v>
      </c>
      <c r="F148" s="191" t="s">
        <v>29</v>
      </c>
      <c r="G148" s="191" t="s">
        <v>423</v>
      </c>
      <c r="H148" s="191" t="s">
        <v>999</v>
      </c>
      <c r="I148" s="103">
        <v>44434</v>
      </c>
      <c r="J148" s="103">
        <v>44440</v>
      </c>
      <c r="K148" s="103">
        <v>44470</v>
      </c>
      <c r="L148" s="206" t="str">
        <f t="shared" si="5"/>
        <v>Completo</v>
      </c>
      <c r="M148" s="220"/>
      <c r="N148" s="224"/>
      <c r="O148" s="224"/>
    </row>
    <row r="149" spans="1:15">
      <c r="A149" s="200" t="s">
        <v>433</v>
      </c>
      <c r="B149" s="200" t="s">
        <v>411</v>
      </c>
      <c r="C149" s="195" t="s">
        <v>22</v>
      </c>
      <c r="D149" s="195" t="s">
        <v>22</v>
      </c>
      <c r="E149" s="194" t="s">
        <v>29</v>
      </c>
      <c r="F149" s="194" t="s">
        <v>29</v>
      </c>
      <c r="G149" s="101"/>
      <c r="H149" s="101"/>
      <c r="I149" s="175"/>
      <c r="J149" s="175"/>
      <c r="K149" s="175"/>
      <c r="L149" s="207" t="str">
        <f t="shared" si="5"/>
        <v/>
      </c>
      <c r="M149" s="221"/>
      <c r="N149" s="225"/>
      <c r="O149" s="225"/>
    </row>
    <row r="150" spans="1:15">
      <c r="A150" s="118" t="s">
        <v>433</v>
      </c>
      <c r="B150" s="118" t="s">
        <v>411</v>
      </c>
      <c r="C150" s="192" t="s">
        <v>22</v>
      </c>
      <c r="D150" s="192" t="s">
        <v>22</v>
      </c>
      <c r="E150" s="191" t="s">
        <v>15</v>
      </c>
      <c r="F150" s="191" t="s">
        <v>15</v>
      </c>
      <c r="G150" s="114" t="s">
        <v>938</v>
      </c>
      <c r="H150" s="193" t="s">
        <v>939</v>
      </c>
      <c r="I150" s="190">
        <v>44411</v>
      </c>
      <c r="J150" s="190">
        <v>44417</v>
      </c>
      <c r="K150" s="190">
        <v>44449</v>
      </c>
      <c r="L150" s="206" t="str">
        <f t="shared" si="5"/>
        <v/>
      </c>
      <c r="M150" s="230"/>
      <c r="N150" s="224"/>
      <c r="O150" s="224" t="s">
        <v>754</v>
      </c>
    </row>
    <row r="151" spans="1:15">
      <c r="A151" s="197" t="s">
        <v>433</v>
      </c>
      <c r="B151" s="197" t="s">
        <v>411</v>
      </c>
      <c r="C151" s="192" t="s">
        <v>22</v>
      </c>
      <c r="D151" s="192" t="s">
        <v>22</v>
      </c>
      <c r="E151" s="191" t="s">
        <v>15</v>
      </c>
      <c r="F151" s="191" t="s">
        <v>15</v>
      </c>
      <c r="G151" s="114" t="s">
        <v>255</v>
      </c>
      <c r="H151" s="193" t="s">
        <v>903</v>
      </c>
      <c r="I151" s="190">
        <v>44418</v>
      </c>
      <c r="J151" s="190">
        <v>44424</v>
      </c>
      <c r="K151" s="190">
        <v>44456</v>
      </c>
      <c r="L151" s="206" t="str">
        <f t="shared" si="5"/>
        <v/>
      </c>
      <c r="M151" s="220"/>
      <c r="N151" s="224"/>
      <c r="O151" s="224"/>
    </row>
    <row r="152" spans="1:15">
      <c r="A152" s="197" t="s">
        <v>433</v>
      </c>
      <c r="B152" s="197" t="s">
        <v>411</v>
      </c>
      <c r="C152" s="192" t="s">
        <v>22</v>
      </c>
      <c r="D152" s="192" t="s">
        <v>22</v>
      </c>
      <c r="E152" s="191" t="s">
        <v>15</v>
      </c>
      <c r="F152" s="191" t="s">
        <v>15</v>
      </c>
      <c r="G152" s="114" t="s">
        <v>940</v>
      </c>
      <c r="H152" s="40" t="s">
        <v>941</v>
      </c>
      <c r="I152" s="190">
        <v>44425</v>
      </c>
      <c r="J152" s="190">
        <v>44431</v>
      </c>
      <c r="K152" s="190">
        <v>44463</v>
      </c>
      <c r="L152" s="206" t="str">
        <f t="shared" si="5"/>
        <v/>
      </c>
      <c r="M152" s="220"/>
      <c r="N152" s="224"/>
      <c r="O152" s="224"/>
    </row>
    <row r="153" spans="1:15">
      <c r="A153" s="197" t="s">
        <v>433</v>
      </c>
      <c r="B153" s="197" t="s">
        <v>411</v>
      </c>
      <c r="C153" s="192" t="s">
        <v>22</v>
      </c>
      <c r="D153" s="192" t="s">
        <v>22</v>
      </c>
      <c r="E153" s="191" t="s">
        <v>15</v>
      </c>
      <c r="F153" s="191" t="s">
        <v>15</v>
      </c>
      <c r="G153" s="192" t="s">
        <v>288</v>
      </c>
      <c r="H153" s="192" t="s">
        <v>973</v>
      </c>
      <c r="I153" s="187">
        <v>44432</v>
      </c>
      <c r="J153" s="187">
        <v>44438</v>
      </c>
      <c r="K153" s="187">
        <v>44470</v>
      </c>
      <c r="L153" s="206" t="str">
        <f t="shared" si="5"/>
        <v/>
      </c>
      <c r="M153" s="220"/>
      <c r="N153" s="224"/>
      <c r="O153" s="224"/>
    </row>
    <row r="154" spans="1:15">
      <c r="A154" s="200" t="s">
        <v>433</v>
      </c>
      <c r="B154" s="200" t="s">
        <v>411</v>
      </c>
      <c r="C154" s="195" t="s">
        <v>22</v>
      </c>
      <c r="D154" s="195" t="s">
        <v>22</v>
      </c>
      <c r="E154" s="194" t="s">
        <v>15</v>
      </c>
      <c r="F154" s="194" t="s">
        <v>15</v>
      </c>
      <c r="G154" s="175" t="s">
        <v>288</v>
      </c>
      <c r="H154" s="170" t="s">
        <v>994</v>
      </c>
      <c r="I154" s="180">
        <v>44439</v>
      </c>
      <c r="J154" s="180">
        <v>44450</v>
      </c>
      <c r="K154" s="180">
        <v>44482</v>
      </c>
      <c r="L154" s="207" t="str">
        <f t="shared" si="5"/>
        <v>Completo</v>
      </c>
      <c r="M154" s="221"/>
      <c r="N154" s="225"/>
      <c r="O154" s="225"/>
    </row>
    <row r="155" spans="1:15">
      <c r="A155" s="197" t="s">
        <v>433</v>
      </c>
      <c r="B155" s="197" t="s">
        <v>411</v>
      </c>
      <c r="C155" s="192" t="s">
        <v>22</v>
      </c>
      <c r="D155" s="192" t="s">
        <v>22</v>
      </c>
      <c r="E155" s="191" t="s">
        <v>688</v>
      </c>
      <c r="F155" s="191" t="s">
        <v>688</v>
      </c>
      <c r="G155" s="190" t="s">
        <v>282</v>
      </c>
      <c r="H155" s="193" t="s">
        <v>904</v>
      </c>
      <c r="I155" s="187">
        <v>44414</v>
      </c>
      <c r="J155" s="187">
        <v>44422</v>
      </c>
      <c r="K155" s="187">
        <v>44458</v>
      </c>
      <c r="L155" s="206" t="str">
        <f t="shared" si="5"/>
        <v/>
      </c>
      <c r="M155" s="230"/>
      <c r="N155" s="224" t="s">
        <v>1082</v>
      </c>
      <c r="O155" s="224" t="s">
        <v>754</v>
      </c>
    </row>
    <row r="156" spans="1:15">
      <c r="A156" s="197" t="s">
        <v>433</v>
      </c>
      <c r="B156" s="197" t="s">
        <v>411</v>
      </c>
      <c r="C156" s="192" t="s">
        <v>22</v>
      </c>
      <c r="D156" s="192" t="s">
        <v>22</v>
      </c>
      <c r="E156" s="191" t="s">
        <v>688</v>
      </c>
      <c r="F156" s="191" t="s">
        <v>688</v>
      </c>
      <c r="G156" s="193" t="s">
        <v>317</v>
      </c>
      <c r="H156" s="193" t="s">
        <v>942</v>
      </c>
      <c r="I156" s="187">
        <v>44421</v>
      </c>
      <c r="J156" s="187">
        <v>44429</v>
      </c>
      <c r="K156" s="187">
        <v>44465</v>
      </c>
      <c r="L156" s="206" t="str">
        <f t="shared" si="5"/>
        <v/>
      </c>
      <c r="M156" s="220"/>
      <c r="N156" s="224"/>
      <c r="O156" s="224"/>
    </row>
    <row r="157" spans="1:15">
      <c r="A157" s="197" t="s">
        <v>433</v>
      </c>
      <c r="B157" s="197" t="s">
        <v>411</v>
      </c>
      <c r="C157" s="192" t="s">
        <v>22</v>
      </c>
      <c r="D157" s="192" t="s">
        <v>22</v>
      </c>
      <c r="E157" s="191" t="s">
        <v>688</v>
      </c>
      <c r="F157" s="191" t="s">
        <v>688</v>
      </c>
      <c r="G157" s="192" t="s">
        <v>318</v>
      </c>
      <c r="H157" s="192" t="s">
        <v>1033</v>
      </c>
      <c r="I157" s="187">
        <v>44435</v>
      </c>
      <c r="J157" s="187">
        <v>44445</v>
      </c>
      <c r="K157" s="187">
        <v>44479</v>
      </c>
      <c r="L157" s="206" t="str">
        <f t="shared" si="5"/>
        <v>Completo</v>
      </c>
      <c r="M157" s="220"/>
      <c r="N157" s="224"/>
      <c r="O157" s="224"/>
    </row>
    <row r="158" spans="1:15">
      <c r="A158" s="197" t="s">
        <v>433</v>
      </c>
      <c r="B158" s="197" t="s">
        <v>411</v>
      </c>
      <c r="C158" s="192" t="s">
        <v>22</v>
      </c>
      <c r="D158" s="192" t="s">
        <v>22</v>
      </c>
      <c r="E158" s="191" t="s">
        <v>688</v>
      </c>
      <c r="F158" s="191" t="s">
        <v>688</v>
      </c>
      <c r="G158" s="192"/>
      <c r="H158" s="192"/>
      <c r="I158" s="190"/>
      <c r="J158" s="187"/>
      <c r="K158" s="187"/>
      <c r="L158" s="206" t="str">
        <f t="shared" si="5"/>
        <v/>
      </c>
      <c r="M158" s="220"/>
      <c r="N158" s="224"/>
      <c r="O158" s="224"/>
    </row>
    <row r="159" spans="1:15">
      <c r="A159" s="200" t="s">
        <v>433</v>
      </c>
      <c r="B159" s="200" t="s">
        <v>411</v>
      </c>
      <c r="C159" s="195" t="s">
        <v>22</v>
      </c>
      <c r="D159" s="195" t="s">
        <v>22</v>
      </c>
      <c r="E159" s="194" t="s">
        <v>688</v>
      </c>
      <c r="F159" s="194" t="s">
        <v>688</v>
      </c>
      <c r="G159" s="195"/>
      <c r="H159" s="195"/>
      <c r="I159" s="180"/>
      <c r="J159" s="180"/>
      <c r="K159" s="175"/>
      <c r="L159" s="207" t="str">
        <f t="shared" si="5"/>
        <v/>
      </c>
      <c r="M159" s="221"/>
      <c r="N159" s="225"/>
      <c r="O159" s="225"/>
    </row>
    <row r="160" spans="1:15">
      <c r="A160" s="118" t="s">
        <v>433</v>
      </c>
      <c r="B160" s="118" t="s">
        <v>411</v>
      </c>
      <c r="C160" s="192" t="s">
        <v>44</v>
      </c>
      <c r="D160" s="192" t="s">
        <v>44</v>
      </c>
      <c r="E160" s="191" t="s">
        <v>29</v>
      </c>
      <c r="F160" s="191" t="s">
        <v>29</v>
      </c>
      <c r="G160" s="192" t="s">
        <v>163</v>
      </c>
      <c r="H160" s="183" t="s">
        <v>428</v>
      </c>
      <c r="I160" s="187">
        <v>44410</v>
      </c>
      <c r="J160" s="187">
        <v>44415</v>
      </c>
      <c r="K160" s="190">
        <v>44444</v>
      </c>
      <c r="L160" s="206" t="str">
        <f t="shared" si="5"/>
        <v/>
      </c>
      <c r="M160" s="230"/>
      <c r="N160" s="224" t="s">
        <v>1082</v>
      </c>
      <c r="O160" s="224" t="s">
        <v>754</v>
      </c>
    </row>
    <row r="161" spans="1:15">
      <c r="A161" s="197" t="s">
        <v>433</v>
      </c>
      <c r="B161" s="197" t="s">
        <v>411</v>
      </c>
      <c r="C161" s="192" t="s">
        <v>44</v>
      </c>
      <c r="D161" s="192" t="s">
        <v>44</v>
      </c>
      <c r="E161" s="191" t="s">
        <v>29</v>
      </c>
      <c r="F161" s="191" t="s">
        <v>29</v>
      </c>
      <c r="G161" s="192" t="s">
        <v>745</v>
      </c>
      <c r="H161" s="183" t="s">
        <v>283</v>
      </c>
      <c r="I161" s="190">
        <v>44417</v>
      </c>
      <c r="J161" s="185">
        <v>44422</v>
      </c>
      <c r="K161" s="185">
        <v>44451</v>
      </c>
      <c r="L161" s="206" t="str">
        <f t="shared" si="5"/>
        <v/>
      </c>
      <c r="M161" s="220"/>
      <c r="N161" s="224"/>
      <c r="O161" s="224"/>
    </row>
    <row r="162" spans="1:15">
      <c r="A162" s="197" t="s">
        <v>433</v>
      </c>
      <c r="B162" s="197" t="s">
        <v>411</v>
      </c>
      <c r="C162" s="192" t="s">
        <v>44</v>
      </c>
      <c r="D162" s="192" t="s">
        <v>44</v>
      </c>
      <c r="E162" s="191" t="s">
        <v>29</v>
      </c>
      <c r="F162" s="191" t="s">
        <v>29</v>
      </c>
      <c r="G162" s="189" t="s">
        <v>746</v>
      </c>
      <c r="H162" s="193" t="s">
        <v>995</v>
      </c>
      <c r="I162" s="190">
        <v>44424</v>
      </c>
      <c r="J162" s="190">
        <v>44429</v>
      </c>
      <c r="K162" s="190">
        <v>44458</v>
      </c>
      <c r="L162" s="206" t="str">
        <f t="shared" si="5"/>
        <v/>
      </c>
      <c r="M162" s="220"/>
      <c r="N162" s="224"/>
      <c r="O162" s="224"/>
    </row>
    <row r="163" spans="1:15">
      <c r="A163" s="197" t="s">
        <v>433</v>
      </c>
      <c r="B163" s="197" t="s">
        <v>411</v>
      </c>
      <c r="C163" s="192" t="s">
        <v>44</v>
      </c>
      <c r="D163" s="192" t="s">
        <v>44</v>
      </c>
      <c r="E163" s="191" t="s">
        <v>29</v>
      </c>
      <c r="F163" s="191" t="s">
        <v>29</v>
      </c>
      <c r="G163" s="192"/>
      <c r="H163" s="183"/>
      <c r="I163" s="190"/>
      <c r="J163" s="185"/>
      <c r="K163" s="185"/>
      <c r="L163" s="206" t="str">
        <f t="shared" si="5"/>
        <v/>
      </c>
      <c r="M163" s="220"/>
      <c r="N163" s="224"/>
      <c r="O163" s="224"/>
    </row>
    <row r="164" spans="1:15">
      <c r="A164" s="200" t="s">
        <v>433</v>
      </c>
      <c r="B164" s="200" t="s">
        <v>411</v>
      </c>
      <c r="C164" s="195" t="s">
        <v>44</v>
      </c>
      <c r="D164" s="195" t="s">
        <v>44</v>
      </c>
      <c r="E164" s="194" t="s">
        <v>29</v>
      </c>
      <c r="F164" s="194" t="s">
        <v>29</v>
      </c>
      <c r="G164" s="21"/>
      <c r="H164" s="194"/>
      <c r="I164" s="19"/>
      <c r="J164" s="19"/>
      <c r="K164" s="19"/>
      <c r="L164" s="207" t="str">
        <f t="shared" si="5"/>
        <v/>
      </c>
      <c r="M164" s="221"/>
      <c r="N164" s="225"/>
      <c r="O164" s="225"/>
    </row>
    <row r="165" spans="1:15">
      <c r="A165" s="197" t="s">
        <v>433</v>
      </c>
      <c r="B165" s="197" t="s">
        <v>411</v>
      </c>
      <c r="C165" s="192" t="s">
        <v>46</v>
      </c>
      <c r="D165" s="192" t="s">
        <v>46</v>
      </c>
      <c r="E165" s="192" t="s">
        <v>29</v>
      </c>
      <c r="F165" s="192" t="s">
        <v>29</v>
      </c>
      <c r="G165" s="36" t="s">
        <v>458</v>
      </c>
      <c r="H165" s="191" t="s">
        <v>1005</v>
      </c>
      <c r="I165" s="185">
        <v>44414</v>
      </c>
      <c r="J165" s="185">
        <v>44415</v>
      </c>
      <c r="K165" s="185">
        <v>44461</v>
      </c>
      <c r="L165" s="206" t="str">
        <f t="shared" si="5"/>
        <v/>
      </c>
      <c r="M165" s="230"/>
      <c r="N165" s="224"/>
      <c r="O165" s="224" t="s">
        <v>754</v>
      </c>
    </row>
    <row r="166" spans="1:15">
      <c r="A166" s="197" t="s">
        <v>433</v>
      </c>
      <c r="B166" s="197" t="s">
        <v>411</v>
      </c>
      <c r="C166" s="192" t="s">
        <v>46</v>
      </c>
      <c r="D166" s="192" t="s">
        <v>46</v>
      </c>
      <c r="E166" s="192" t="s">
        <v>29</v>
      </c>
      <c r="F166" s="192" t="s">
        <v>29</v>
      </c>
      <c r="G166" s="36" t="s">
        <v>458</v>
      </c>
      <c r="H166" s="193" t="s">
        <v>1006</v>
      </c>
      <c r="I166" s="185">
        <v>44421</v>
      </c>
      <c r="J166" s="190">
        <v>44422</v>
      </c>
      <c r="K166" s="190">
        <v>44468</v>
      </c>
      <c r="L166" s="206" t="str">
        <f t="shared" si="5"/>
        <v/>
      </c>
      <c r="M166" s="220"/>
      <c r="N166" s="224"/>
      <c r="O166" s="224"/>
    </row>
    <row r="167" spans="1:15">
      <c r="A167" s="197" t="s">
        <v>433</v>
      </c>
      <c r="B167" s="197" t="s">
        <v>411</v>
      </c>
      <c r="C167" s="192" t="s">
        <v>46</v>
      </c>
      <c r="D167" s="192" t="s">
        <v>46</v>
      </c>
      <c r="E167" s="192" t="s">
        <v>29</v>
      </c>
      <c r="F167" s="192" t="s">
        <v>29</v>
      </c>
      <c r="G167" s="36" t="s">
        <v>458</v>
      </c>
      <c r="H167" s="191" t="s">
        <v>1007</v>
      </c>
      <c r="I167" s="190">
        <v>44428</v>
      </c>
      <c r="J167" s="185">
        <v>44429</v>
      </c>
      <c r="K167" s="187">
        <v>44475</v>
      </c>
      <c r="L167" s="206" t="str">
        <f t="shared" si="5"/>
        <v/>
      </c>
      <c r="M167" s="220"/>
      <c r="N167" s="224"/>
      <c r="O167" s="224"/>
    </row>
    <row r="168" spans="1:15">
      <c r="A168" s="197" t="s">
        <v>433</v>
      </c>
      <c r="B168" s="197" t="s">
        <v>411</v>
      </c>
      <c r="C168" s="192" t="s">
        <v>46</v>
      </c>
      <c r="D168" s="192" t="s">
        <v>46</v>
      </c>
      <c r="E168" s="192" t="s">
        <v>29</v>
      </c>
      <c r="F168" s="192" t="s">
        <v>29</v>
      </c>
      <c r="G168" s="36" t="s">
        <v>458</v>
      </c>
      <c r="H168" s="191" t="s">
        <v>1008</v>
      </c>
      <c r="I168" s="185">
        <v>44435</v>
      </c>
      <c r="J168" s="185">
        <v>44436</v>
      </c>
      <c r="K168" s="187">
        <v>44482</v>
      </c>
      <c r="L168" s="206" t="str">
        <f t="shared" si="5"/>
        <v>Completo</v>
      </c>
      <c r="M168" s="220"/>
      <c r="N168" s="224"/>
      <c r="O168" s="224"/>
    </row>
    <row r="169" spans="1:15">
      <c r="A169" s="200" t="s">
        <v>433</v>
      </c>
      <c r="B169" s="200" t="s">
        <v>411</v>
      </c>
      <c r="C169" s="195" t="s">
        <v>46</v>
      </c>
      <c r="D169" s="195" t="s">
        <v>46</v>
      </c>
      <c r="E169" s="195" t="s">
        <v>29</v>
      </c>
      <c r="F169" s="195" t="s">
        <v>29</v>
      </c>
      <c r="G169" s="170"/>
      <c r="H169" s="194"/>
      <c r="I169" s="180"/>
      <c r="J169" s="180"/>
      <c r="K169" s="180"/>
      <c r="L169" s="207" t="str">
        <f t="shared" si="5"/>
        <v/>
      </c>
      <c r="M169" s="221"/>
      <c r="N169" s="225"/>
      <c r="O169" s="225"/>
    </row>
    <row r="170" spans="1:15">
      <c r="A170" s="197" t="s">
        <v>463</v>
      </c>
      <c r="B170" s="197" t="s">
        <v>411</v>
      </c>
      <c r="C170" s="192" t="s">
        <v>51</v>
      </c>
      <c r="D170" s="192" t="s">
        <v>51</v>
      </c>
      <c r="E170" s="192" t="s">
        <v>29</v>
      </c>
      <c r="F170" s="192" t="s">
        <v>29</v>
      </c>
      <c r="G170" s="189" t="s">
        <v>165</v>
      </c>
      <c r="H170" s="193" t="s">
        <v>127</v>
      </c>
      <c r="I170" s="190">
        <v>44410</v>
      </c>
      <c r="J170" s="190">
        <v>44412</v>
      </c>
      <c r="K170" s="190">
        <v>44444</v>
      </c>
      <c r="L170" s="206" t="str">
        <f t="shared" si="5"/>
        <v/>
      </c>
      <c r="M170" s="230"/>
      <c r="N170" s="224" t="s">
        <v>1078</v>
      </c>
      <c r="O170" s="224" t="s">
        <v>754</v>
      </c>
    </row>
    <row r="171" spans="1:15">
      <c r="A171" s="197" t="s">
        <v>463</v>
      </c>
      <c r="B171" s="197" t="s">
        <v>411</v>
      </c>
      <c r="C171" s="192" t="s">
        <v>51</v>
      </c>
      <c r="D171" s="192" t="s">
        <v>51</v>
      </c>
      <c r="E171" s="192" t="s">
        <v>29</v>
      </c>
      <c r="F171" s="192" t="s">
        <v>29</v>
      </c>
      <c r="G171" s="189" t="s">
        <v>750</v>
      </c>
      <c r="H171" s="193" t="s">
        <v>652</v>
      </c>
      <c r="I171" s="190">
        <v>44414</v>
      </c>
      <c r="J171" s="190">
        <v>44419</v>
      </c>
      <c r="K171" s="190">
        <v>44451</v>
      </c>
      <c r="L171" s="206" t="str">
        <f t="shared" si="5"/>
        <v/>
      </c>
      <c r="M171" s="220"/>
      <c r="N171" s="224"/>
      <c r="O171" s="224"/>
    </row>
    <row r="172" spans="1:15">
      <c r="A172" s="197" t="s">
        <v>463</v>
      </c>
      <c r="B172" s="197" t="s">
        <v>411</v>
      </c>
      <c r="C172" s="192" t="s">
        <v>51</v>
      </c>
      <c r="D172" s="192" t="s">
        <v>51</v>
      </c>
      <c r="E172" s="192" t="s">
        <v>29</v>
      </c>
      <c r="F172" s="192" t="s">
        <v>29</v>
      </c>
      <c r="G172" s="189" t="s">
        <v>160</v>
      </c>
      <c r="H172" s="15" t="s">
        <v>968</v>
      </c>
      <c r="I172" s="190">
        <v>44431</v>
      </c>
      <c r="J172" s="190">
        <v>44433</v>
      </c>
      <c r="K172" s="190">
        <v>44465</v>
      </c>
      <c r="L172" s="206" t="str">
        <f t="shared" si="5"/>
        <v/>
      </c>
      <c r="M172" s="220"/>
      <c r="N172" s="224"/>
      <c r="O172" s="224"/>
    </row>
    <row r="173" spans="1:15">
      <c r="A173" s="197" t="s">
        <v>463</v>
      </c>
      <c r="B173" s="197" t="s">
        <v>411</v>
      </c>
      <c r="C173" s="192" t="s">
        <v>51</v>
      </c>
      <c r="D173" s="192" t="s">
        <v>51</v>
      </c>
      <c r="E173" s="192" t="s">
        <v>29</v>
      </c>
      <c r="F173" s="192" t="s">
        <v>29</v>
      </c>
      <c r="G173" s="189" t="s">
        <v>243</v>
      </c>
      <c r="H173" s="15" t="s">
        <v>816</v>
      </c>
      <c r="I173" s="190">
        <v>44438</v>
      </c>
      <c r="J173" s="190">
        <v>44440</v>
      </c>
      <c r="K173" s="190">
        <v>44472</v>
      </c>
      <c r="L173" s="206" t="str">
        <f t="shared" si="5"/>
        <v>Completo</v>
      </c>
      <c r="M173" s="220"/>
      <c r="N173" s="224"/>
      <c r="O173" s="224"/>
    </row>
    <row r="174" spans="1:15">
      <c r="A174" s="200" t="s">
        <v>463</v>
      </c>
      <c r="B174" s="200" t="s">
        <v>411</v>
      </c>
      <c r="C174" s="195" t="s">
        <v>51</v>
      </c>
      <c r="D174" s="195" t="s">
        <v>51</v>
      </c>
      <c r="E174" s="195" t="s">
        <v>29</v>
      </c>
      <c r="F174" s="195" t="s">
        <v>29</v>
      </c>
      <c r="G174" s="177"/>
      <c r="H174" s="29"/>
      <c r="I174" s="175"/>
      <c r="J174" s="175"/>
      <c r="K174" s="175"/>
      <c r="L174" s="207" t="str">
        <f t="shared" si="5"/>
        <v/>
      </c>
      <c r="M174" s="221"/>
      <c r="N174" s="225"/>
      <c r="O174" s="225"/>
    </row>
    <row r="175" spans="1:15">
      <c r="A175" s="118" t="s">
        <v>467</v>
      </c>
      <c r="B175" s="118" t="s">
        <v>411</v>
      </c>
      <c r="C175" s="192" t="s">
        <v>30</v>
      </c>
      <c r="D175" s="192" t="s">
        <v>30</v>
      </c>
      <c r="E175" s="192" t="s">
        <v>29</v>
      </c>
      <c r="F175" s="192" t="s">
        <v>29</v>
      </c>
      <c r="G175" s="189" t="s">
        <v>470</v>
      </c>
      <c r="H175" s="193" t="s">
        <v>983</v>
      </c>
      <c r="I175" s="190">
        <v>44412</v>
      </c>
      <c r="J175" s="190">
        <v>44415</v>
      </c>
      <c r="K175" s="190">
        <v>44438</v>
      </c>
      <c r="L175" s="206" t="str">
        <f t="shared" si="5"/>
        <v/>
      </c>
      <c r="M175" s="230"/>
      <c r="N175" s="224"/>
      <c r="O175" s="224" t="s">
        <v>754</v>
      </c>
    </row>
    <row r="176" spans="1:15">
      <c r="A176" s="197" t="s">
        <v>467</v>
      </c>
      <c r="B176" s="197" t="s">
        <v>411</v>
      </c>
      <c r="C176" s="192" t="s">
        <v>30</v>
      </c>
      <c r="D176" s="192" t="s">
        <v>30</v>
      </c>
      <c r="E176" s="192" t="s">
        <v>29</v>
      </c>
      <c r="F176" s="192" t="s">
        <v>29</v>
      </c>
      <c r="G176" s="189" t="s">
        <v>88</v>
      </c>
      <c r="H176" s="189" t="s">
        <v>984</v>
      </c>
      <c r="I176" s="187">
        <v>44419</v>
      </c>
      <c r="J176" s="187">
        <v>44422</v>
      </c>
      <c r="K176" s="190">
        <v>44445</v>
      </c>
      <c r="L176" s="206" t="str">
        <f t="shared" si="5"/>
        <v/>
      </c>
      <c r="M176" s="220"/>
      <c r="N176" s="224"/>
      <c r="O176" s="224"/>
    </row>
    <row r="177" spans="1:15">
      <c r="A177" s="197" t="s">
        <v>467</v>
      </c>
      <c r="B177" s="197" t="s">
        <v>411</v>
      </c>
      <c r="C177" s="192" t="s">
        <v>30</v>
      </c>
      <c r="D177" s="192" t="s">
        <v>30</v>
      </c>
      <c r="E177" s="192" t="s">
        <v>29</v>
      </c>
      <c r="F177" s="192" t="s">
        <v>29</v>
      </c>
      <c r="G177" s="193" t="s">
        <v>470</v>
      </c>
      <c r="H177" s="191">
        <v>11</v>
      </c>
      <c r="I177" s="187">
        <v>44424</v>
      </c>
      <c r="J177" s="187">
        <v>44427</v>
      </c>
      <c r="K177" s="190">
        <v>44450</v>
      </c>
      <c r="L177" s="206" t="str">
        <f t="shared" si="5"/>
        <v/>
      </c>
      <c r="M177" s="220"/>
      <c r="N177" s="224"/>
      <c r="O177" s="224"/>
    </row>
    <row r="178" spans="1:15">
      <c r="A178" s="197" t="s">
        <v>467</v>
      </c>
      <c r="B178" s="197" t="s">
        <v>411</v>
      </c>
      <c r="C178" s="192" t="s">
        <v>30</v>
      </c>
      <c r="D178" s="192" t="s">
        <v>30</v>
      </c>
      <c r="E178" s="192" t="s">
        <v>29</v>
      </c>
      <c r="F178" s="192" t="s">
        <v>29</v>
      </c>
      <c r="G178" s="193" t="s">
        <v>92</v>
      </c>
      <c r="H178" s="191">
        <v>11</v>
      </c>
      <c r="I178" s="187">
        <v>44431</v>
      </c>
      <c r="J178" s="187">
        <v>44434</v>
      </c>
      <c r="K178" s="190">
        <v>44457</v>
      </c>
      <c r="L178" s="206" t="str">
        <f t="shared" si="5"/>
        <v/>
      </c>
      <c r="M178" s="220"/>
      <c r="N178" s="224"/>
      <c r="O178" s="224"/>
    </row>
    <row r="179" spans="1:15">
      <c r="A179" s="200" t="s">
        <v>467</v>
      </c>
      <c r="B179" s="200" t="s">
        <v>411</v>
      </c>
      <c r="C179" s="195" t="s">
        <v>30</v>
      </c>
      <c r="D179" s="195" t="s">
        <v>30</v>
      </c>
      <c r="E179" s="195" t="s">
        <v>29</v>
      </c>
      <c r="F179" s="195" t="s">
        <v>29</v>
      </c>
      <c r="G179" s="21" t="s">
        <v>1074</v>
      </c>
      <c r="H179" s="194">
        <v>11</v>
      </c>
      <c r="I179" s="175">
        <v>44438</v>
      </c>
      <c r="J179" s="175">
        <v>44441</v>
      </c>
      <c r="K179" s="175">
        <v>44464</v>
      </c>
      <c r="L179" s="207" t="str">
        <f t="shared" si="5"/>
        <v>Completo</v>
      </c>
      <c r="M179" s="221"/>
      <c r="N179" s="225"/>
      <c r="O179" s="225"/>
    </row>
    <row r="180" spans="1:15">
      <c r="A180" s="197" t="s">
        <v>467</v>
      </c>
      <c r="B180" s="197" t="s">
        <v>411</v>
      </c>
      <c r="C180" s="192" t="s">
        <v>10</v>
      </c>
      <c r="D180" s="192" t="s">
        <v>10</v>
      </c>
      <c r="E180" s="192" t="s">
        <v>29</v>
      </c>
      <c r="F180" s="192" t="s">
        <v>29</v>
      </c>
      <c r="G180" s="192" t="s">
        <v>471</v>
      </c>
      <c r="H180" s="192" t="s">
        <v>794</v>
      </c>
      <c r="I180" s="190">
        <v>44412</v>
      </c>
      <c r="J180" s="190">
        <v>44415</v>
      </c>
      <c r="K180" s="190">
        <v>44434</v>
      </c>
      <c r="L180" s="206" t="str">
        <f t="shared" si="5"/>
        <v/>
      </c>
      <c r="M180" s="230"/>
      <c r="N180" s="224"/>
      <c r="O180" s="224" t="s">
        <v>754</v>
      </c>
    </row>
    <row r="181" spans="1:15">
      <c r="A181" s="197" t="s">
        <v>467</v>
      </c>
      <c r="B181" s="197" t="s">
        <v>411</v>
      </c>
      <c r="C181" s="192" t="s">
        <v>10</v>
      </c>
      <c r="D181" s="192" t="s">
        <v>10</v>
      </c>
      <c r="E181" s="192" t="s">
        <v>29</v>
      </c>
      <c r="F181" s="192" t="s">
        <v>29</v>
      </c>
      <c r="G181" s="192" t="s">
        <v>90</v>
      </c>
      <c r="H181" s="192" t="s">
        <v>794</v>
      </c>
      <c r="I181" s="190">
        <v>44419</v>
      </c>
      <c r="J181" s="190">
        <v>44422</v>
      </c>
      <c r="K181" s="190">
        <v>44441</v>
      </c>
      <c r="L181" s="206" t="str">
        <f t="shared" si="5"/>
        <v/>
      </c>
      <c r="M181" s="220"/>
      <c r="N181" s="224"/>
      <c r="O181" s="224"/>
    </row>
    <row r="182" spans="1:15">
      <c r="A182" s="197" t="s">
        <v>467</v>
      </c>
      <c r="B182" s="197" t="s">
        <v>411</v>
      </c>
      <c r="C182" s="192" t="s">
        <v>10</v>
      </c>
      <c r="D182" s="192" t="s">
        <v>10</v>
      </c>
      <c r="E182" s="192" t="s">
        <v>29</v>
      </c>
      <c r="F182" s="192" t="s">
        <v>29</v>
      </c>
      <c r="G182" s="192" t="s">
        <v>94</v>
      </c>
      <c r="H182" s="192" t="s">
        <v>794</v>
      </c>
      <c r="I182" s="190">
        <v>44426</v>
      </c>
      <c r="J182" s="190">
        <v>44429</v>
      </c>
      <c r="K182" s="190">
        <v>44448</v>
      </c>
      <c r="L182" s="206" t="str">
        <f t="shared" si="5"/>
        <v/>
      </c>
      <c r="M182" s="220"/>
      <c r="N182" s="224"/>
      <c r="O182" s="224"/>
    </row>
    <row r="183" spans="1:15">
      <c r="A183" s="197" t="s">
        <v>467</v>
      </c>
      <c r="B183" s="197" t="s">
        <v>411</v>
      </c>
      <c r="C183" s="192" t="s">
        <v>10</v>
      </c>
      <c r="D183" s="192" t="s">
        <v>10</v>
      </c>
      <c r="E183" s="192" t="s">
        <v>29</v>
      </c>
      <c r="F183" s="192" t="s">
        <v>29</v>
      </c>
      <c r="G183" s="192" t="s">
        <v>590</v>
      </c>
      <c r="H183" s="192" t="s">
        <v>794</v>
      </c>
      <c r="I183" s="190">
        <v>44433</v>
      </c>
      <c r="J183" s="190">
        <v>44436</v>
      </c>
      <c r="K183" s="190">
        <v>44455</v>
      </c>
      <c r="L183" s="206" t="str">
        <f t="shared" si="5"/>
        <v>Completo</v>
      </c>
      <c r="M183" s="220"/>
      <c r="N183" s="224"/>
      <c r="O183" s="224"/>
    </row>
    <row r="184" spans="1:15">
      <c r="A184" s="200" t="s">
        <v>467</v>
      </c>
      <c r="B184" s="200" t="s">
        <v>411</v>
      </c>
      <c r="C184" s="195" t="s">
        <v>10</v>
      </c>
      <c r="D184" s="195" t="s">
        <v>10</v>
      </c>
      <c r="E184" s="195" t="s">
        <v>29</v>
      </c>
      <c r="F184" s="195" t="s">
        <v>29</v>
      </c>
      <c r="G184" s="195"/>
      <c r="H184" s="195"/>
      <c r="I184" s="175"/>
      <c r="J184" s="175"/>
      <c r="K184" s="175"/>
      <c r="L184" s="207" t="str">
        <f t="shared" si="5"/>
        <v/>
      </c>
      <c r="M184" s="221"/>
      <c r="N184" s="225"/>
      <c r="O184" s="225"/>
    </row>
    <row r="185" spans="1:15">
      <c r="A185" s="197" t="s">
        <v>467</v>
      </c>
      <c r="B185" s="197" t="s">
        <v>411</v>
      </c>
      <c r="C185" s="192" t="s">
        <v>10</v>
      </c>
      <c r="D185" s="192" t="s">
        <v>10</v>
      </c>
      <c r="E185" s="192" t="s">
        <v>15</v>
      </c>
      <c r="F185" s="192" t="s">
        <v>15</v>
      </c>
      <c r="G185" s="192" t="s">
        <v>597</v>
      </c>
      <c r="H185" s="192" t="s">
        <v>944</v>
      </c>
      <c r="I185" s="190">
        <v>44419</v>
      </c>
      <c r="J185" s="187">
        <v>44423</v>
      </c>
      <c r="K185" s="190">
        <v>44444</v>
      </c>
      <c r="L185" s="206" t="str">
        <f t="shared" ref="L185:L199" si="6">IF(I185+14&gt;DATEVALUE("31/08/2021"),"Completo","")</f>
        <v/>
      </c>
      <c r="M185" s="230"/>
      <c r="N185" s="224"/>
      <c r="O185" s="224" t="s">
        <v>755</v>
      </c>
    </row>
    <row r="186" spans="1:15">
      <c r="A186" s="197" t="s">
        <v>467</v>
      </c>
      <c r="B186" s="197" t="s">
        <v>411</v>
      </c>
      <c r="C186" s="192" t="s">
        <v>10</v>
      </c>
      <c r="D186" s="192" t="s">
        <v>10</v>
      </c>
      <c r="E186" s="192" t="s">
        <v>15</v>
      </c>
      <c r="F186" s="192" t="s">
        <v>15</v>
      </c>
      <c r="G186" s="192" t="s">
        <v>90</v>
      </c>
      <c r="H186" s="192" t="s">
        <v>945</v>
      </c>
      <c r="I186" s="190">
        <v>44433</v>
      </c>
      <c r="J186" s="190">
        <v>44437</v>
      </c>
      <c r="K186" s="187">
        <v>44458</v>
      </c>
      <c r="L186" s="206" t="str">
        <f t="shared" si="6"/>
        <v>Completo</v>
      </c>
      <c r="M186" s="220"/>
      <c r="N186" s="224"/>
      <c r="O186" s="224"/>
    </row>
    <row r="187" spans="1:15">
      <c r="A187" s="197" t="s">
        <v>467</v>
      </c>
      <c r="B187" s="197" t="s">
        <v>411</v>
      </c>
      <c r="C187" s="192" t="s">
        <v>10</v>
      </c>
      <c r="D187" s="192" t="s">
        <v>10</v>
      </c>
      <c r="E187" s="192" t="s">
        <v>15</v>
      </c>
      <c r="F187" s="192" t="s">
        <v>15</v>
      </c>
      <c r="G187" s="193"/>
      <c r="H187" s="192"/>
      <c r="I187" s="190"/>
      <c r="J187" s="190"/>
      <c r="K187" s="187"/>
      <c r="L187" s="206" t="str">
        <f t="shared" si="6"/>
        <v/>
      </c>
      <c r="M187" s="220"/>
      <c r="N187" s="224"/>
      <c r="O187" s="224"/>
    </row>
    <row r="188" spans="1:15">
      <c r="A188" s="197" t="s">
        <v>467</v>
      </c>
      <c r="B188" s="197" t="s">
        <v>411</v>
      </c>
      <c r="C188" s="192" t="s">
        <v>10</v>
      </c>
      <c r="D188" s="192" t="s">
        <v>10</v>
      </c>
      <c r="E188" s="192" t="s">
        <v>15</v>
      </c>
      <c r="F188" s="192" t="s">
        <v>15</v>
      </c>
      <c r="G188" s="193"/>
      <c r="H188" s="192"/>
      <c r="I188" s="190"/>
      <c r="J188" s="190"/>
      <c r="K188" s="187"/>
      <c r="L188" s="206" t="str">
        <f t="shared" si="6"/>
        <v/>
      </c>
      <c r="M188" s="220"/>
      <c r="N188" s="224"/>
      <c r="O188" s="224"/>
    </row>
    <row r="189" spans="1:15">
      <c r="A189" s="200" t="s">
        <v>467</v>
      </c>
      <c r="B189" s="200" t="s">
        <v>411</v>
      </c>
      <c r="C189" s="195" t="s">
        <v>10</v>
      </c>
      <c r="D189" s="195" t="s">
        <v>10</v>
      </c>
      <c r="E189" s="195" t="s">
        <v>15</v>
      </c>
      <c r="F189" s="195" t="s">
        <v>15</v>
      </c>
      <c r="G189" s="177"/>
      <c r="H189" s="194"/>
      <c r="I189" s="175"/>
      <c r="J189" s="175"/>
      <c r="K189" s="175"/>
      <c r="L189" s="207" t="str">
        <f t="shared" si="6"/>
        <v/>
      </c>
      <c r="M189" s="221"/>
      <c r="N189" s="225"/>
      <c r="O189" s="225"/>
    </row>
    <row r="190" spans="1:15">
      <c r="A190" s="197" t="s">
        <v>467</v>
      </c>
      <c r="B190" s="197" t="s">
        <v>411</v>
      </c>
      <c r="C190" s="192" t="s">
        <v>10</v>
      </c>
      <c r="D190" s="192" t="s">
        <v>10</v>
      </c>
      <c r="E190" s="192" t="s">
        <v>23</v>
      </c>
      <c r="F190" s="192" t="s">
        <v>23</v>
      </c>
      <c r="G190" s="192" t="s">
        <v>597</v>
      </c>
      <c r="H190" s="192" t="s">
        <v>944</v>
      </c>
      <c r="I190" s="190">
        <v>44419</v>
      </c>
      <c r="J190" s="190">
        <v>44423</v>
      </c>
      <c r="K190" s="190">
        <v>44449</v>
      </c>
      <c r="L190" s="206" t="str">
        <f t="shared" si="6"/>
        <v/>
      </c>
      <c r="M190" s="230"/>
      <c r="N190" s="224"/>
      <c r="O190" s="224" t="s">
        <v>755</v>
      </c>
    </row>
    <row r="191" spans="1:15">
      <c r="A191" s="197" t="s">
        <v>467</v>
      </c>
      <c r="B191" s="197" t="s">
        <v>411</v>
      </c>
      <c r="C191" s="192" t="s">
        <v>10</v>
      </c>
      <c r="D191" s="192" t="s">
        <v>10</v>
      </c>
      <c r="E191" s="192" t="s">
        <v>23</v>
      </c>
      <c r="F191" s="192" t="s">
        <v>23</v>
      </c>
      <c r="G191" s="189" t="s">
        <v>597</v>
      </c>
      <c r="H191" s="191" t="s">
        <v>945</v>
      </c>
      <c r="I191" s="190">
        <v>44433</v>
      </c>
      <c r="J191" s="190">
        <v>44437</v>
      </c>
      <c r="K191" s="190">
        <v>44463</v>
      </c>
      <c r="L191" s="206" t="str">
        <f t="shared" si="6"/>
        <v>Completo</v>
      </c>
      <c r="M191" s="220"/>
      <c r="N191" s="224"/>
      <c r="O191" s="224"/>
    </row>
    <row r="192" spans="1:15">
      <c r="A192" s="197" t="s">
        <v>467</v>
      </c>
      <c r="B192" s="197" t="s">
        <v>411</v>
      </c>
      <c r="C192" s="192" t="s">
        <v>10</v>
      </c>
      <c r="D192" s="192" t="s">
        <v>10</v>
      </c>
      <c r="E192" s="192" t="s">
        <v>23</v>
      </c>
      <c r="F192" s="192" t="s">
        <v>23</v>
      </c>
      <c r="G192" s="189"/>
      <c r="H192" s="191"/>
      <c r="I192" s="190"/>
      <c r="J192" s="190"/>
      <c r="K192" s="190"/>
      <c r="L192" s="206" t="str">
        <f t="shared" si="6"/>
        <v/>
      </c>
      <c r="M192" s="220"/>
      <c r="N192" s="224"/>
      <c r="O192" s="224"/>
    </row>
    <row r="193" spans="1:15">
      <c r="A193" s="197" t="s">
        <v>467</v>
      </c>
      <c r="B193" s="197" t="s">
        <v>411</v>
      </c>
      <c r="C193" s="192" t="s">
        <v>10</v>
      </c>
      <c r="D193" s="192" t="s">
        <v>10</v>
      </c>
      <c r="E193" s="192" t="s">
        <v>23</v>
      </c>
      <c r="F193" s="192" t="s">
        <v>23</v>
      </c>
      <c r="G193" s="192"/>
      <c r="H193" s="183"/>
      <c r="I193" s="190"/>
      <c r="J193" s="185"/>
      <c r="K193" s="185"/>
      <c r="L193" s="206" t="str">
        <f t="shared" si="6"/>
        <v/>
      </c>
      <c r="M193" s="220"/>
      <c r="N193" s="224"/>
      <c r="O193" s="224"/>
    </row>
    <row r="194" spans="1:15">
      <c r="A194" s="200" t="s">
        <v>467</v>
      </c>
      <c r="B194" s="200" t="s">
        <v>411</v>
      </c>
      <c r="C194" s="195" t="s">
        <v>10</v>
      </c>
      <c r="D194" s="195" t="s">
        <v>10</v>
      </c>
      <c r="E194" s="195" t="s">
        <v>23</v>
      </c>
      <c r="F194" s="195" t="s">
        <v>23</v>
      </c>
      <c r="G194" s="21"/>
      <c r="H194" s="194"/>
      <c r="I194" s="19"/>
      <c r="J194" s="19"/>
      <c r="K194" s="19"/>
      <c r="L194" s="207" t="str">
        <f t="shared" si="6"/>
        <v/>
      </c>
      <c r="M194" s="221"/>
      <c r="N194" s="225"/>
      <c r="O194" s="225"/>
    </row>
    <row r="195" spans="1:15">
      <c r="A195" s="197" t="s">
        <v>467</v>
      </c>
      <c r="B195" s="197" t="s">
        <v>411</v>
      </c>
      <c r="C195" s="192" t="s">
        <v>10</v>
      </c>
      <c r="D195" s="192" t="s">
        <v>10</v>
      </c>
      <c r="E195" s="192" t="s">
        <v>27</v>
      </c>
      <c r="F195" s="192" t="s">
        <v>27</v>
      </c>
      <c r="G195" s="192" t="s">
        <v>362</v>
      </c>
      <c r="H195" s="192" t="s">
        <v>947</v>
      </c>
      <c r="I195" s="185">
        <v>44410</v>
      </c>
      <c r="J195" s="185">
        <v>44413</v>
      </c>
      <c r="K195" s="185">
        <v>44437</v>
      </c>
      <c r="L195" s="206" t="str">
        <f t="shared" si="6"/>
        <v/>
      </c>
      <c r="M195" s="230"/>
      <c r="N195" s="224"/>
      <c r="O195" s="224" t="s">
        <v>755</v>
      </c>
    </row>
    <row r="196" spans="1:15">
      <c r="A196" s="197" t="s">
        <v>467</v>
      </c>
      <c r="B196" s="197" t="s">
        <v>411</v>
      </c>
      <c r="C196" s="192" t="s">
        <v>10</v>
      </c>
      <c r="D196" s="192" t="s">
        <v>10</v>
      </c>
      <c r="E196" s="192" t="s">
        <v>27</v>
      </c>
      <c r="F196" s="192" t="s">
        <v>27</v>
      </c>
      <c r="G196" s="192" t="s">
        <v>99</v>
      </c>
      <c r="H196" s="192" t="s">
        <v>946</v>
      </c>
      <c r="I196" s="185">
        <v>44424</v>
      </c>
      <c r="J196" s="185">
        <v>44427</v>
      </c>
      <c r="K196" s="185">
        <v>44451</v>
      </c>
      <c r="L196" s="206" t="str">
        <f t="shared" si="6"/>
        <v/>
      </c>
      <c r="M196" s="220"/>
      <c r="N196" s="224"/>
      <c r="O196" s="224"/>
    </row>
    <row r="197" spans="1:15">
      <c r="A197" s="197" t="s">
        <v>467</v>
      </c>
      <c r="B197" s="197" t="s">
        <v>411</v>
      </c>
      <c r="C197" s="192" t="s">
        <v>10</v>
      </c>
      <c r="D197" s="192" t="s">
        <v>10</v>
      </c>
      <c r="E197" s="192" t="s">
        <v>27</v>
      </c>
      <c r="F197" s="192" t="s">
        <v>27</v>
      </c>
      <c r="G197" s="189" t="s">
        <v>101</v>
      </c>
      <c r="H197" s="193" t="s">
        <v>794</v>
      </c>
      <c r="I197" s="190">
        <v>44438</v>
      </c>
      <c r="J197" s="190">
        <v>44441</v>
      </c>
      <c r="K197" s="190">
        <v>44465</v>
      </c>
      <c r="L197" s="206" t="str">
        <f t="shared" si="6"/>
        <v>Completo</v>
      </c>
      <c r="M197" s="220"/>
      <c r="N197" s="224"/>
      <c r="O197" s="224"/>
    </row>
    <row r="198" spans="1:15">
      <c r="A198" s="197" t="s">
        <v>467</v>
      </c>
      <c r="B198" s="197" t="s">
        <v>411</v>
      </c>
      <c r="C198" s="192" t="s">
        <v>10</v>
      </c>
      <c r="D198" s="192" t="s">
        <v>10</v>
      </c>
      <c r="E198" s="192" t="s">
        <v>27</v>
      </c>
      <c r="F198" s="192" t="s">
        <v>27</v>
      </c>
      <c r="G198" s="36"/>
      <c r="H198" s="22"/>
      <c r="I198" s="190"/>
      <c r="J198" s="190"/>
      <c r="K198" s="190"/>
      <c r="L198" s="206" t="str">
        <f t="shared" si="6"/>
        <v/>
      </c>
      <c r="M198" s="220"/>
      <c r="N198" s="224"/>
      <c r="O198" s="224"/>
    </row>
    <row r="199" spans="1:15">
      <c r="A199" s="200" t="s">
        <v>467</v>
      </c>
      <c r="B199" s="200" t="s">
        <v>411</v>
      </c>
      <c r="C199" s="195" t="s">
        <v>10</v>
      </c>
      <c r="D199" s="195" t="s">
        <v>10</v>
      </c>
      <c r="E199" s="195" t="s">
        <v>27</v>
      </c>
      <c r="F199" s="195" t="s">
        <v>27</v>
      </c>
      <c r="G199" s="21"/>
      <c r="H199" s="60"/>
      <c r="I199" s="175"/>
      <c r="J199" s="175"/>
      <c r="K199" s="175"/>
      <c r="L199" s="207" t="str">
        <f t="shared" si="6"/>
        <v/>
      </c>
      <c r="M199" s="221"/>
      <c r="N199" s="225"/>
      <c r="O199" s="225"/>
    </row>
    <row r="200" spans="1:15">
      <c r="A200" s="197" t="s">
        <v>467</v>
      </c>
      <c r="B200" s="197" t="s">
        <v>411</v>
      </c>
      <c r="C200" s="192" t="s">
        <v>10</v>
      </c>
      <c r="D200" s="192" t="s">
        <v>10</v>
      </c>
      <c r="E200" s="192" t="s">
        <v>24</v>
      </c>
      <c r="F200" s="192" t="s">
        <v>24</v>
      </c>
      <c r="G200" s="192" t="s">
        <v>597</v>
      </c>
      <c r="H200" s="192" t="s">
        <v>948</v>
      </c>
      <c r="I200" s="190">
        <v>44412</v>
      </c>
      <c r="J200" s="190">
        <v>44416</v>
      </c>
      <c r="K200" s="190">
        <v>44440</v>
      </c>
      <c r="L200" s="206" t="str">
        <f>IF(I200+7&gt;DATEVALUE("31/08/2021"),"Completo","")</f>
        <v/>
      </c>
      <c r="M200" s="230"/>
      <c r="N200" s="224"/>
      <c r="O200" s="224" t="s">
        <v>754</v>
      </c>
    </row>
    <row r="201" spans="1:15">
      <c r="A201" s="197" t="s">
        <v>467</v>
      </c>
      <c r="B201" s="197" t="s">
        <v>411</v>
      </c>
      <c r="C201" s="192" t="s">
        <v>10</v>
      </c>
      <c r="D201" s="192" t="s">
        <v>10</v>
      </c>
      <c r="E201" s="192" t="s">
        <v>24</v>
      </c>
      <c r="F201" s="192" t="s">
        <v>24</v>
      </c>
      <c r="G201" s="189" t="s">
        <v>597</v>
      </c>
      <c r="H201" s="191" t="s">
        <v>944</v>
      </c>
      <c r="I201" s="190">
        <v>44419</v>
      </c>
      <c r="J201" s="190">
        <v>44423</v>
      </c>
      <c r="K201" s="190">
        <v>44447</v>
      </c>
      <c r="L201" s="206" t="str">
        <f>IF(I201+7&gt;DATEVALUE("31/08/2021"),"Completo","")</f>
        <v/>
      </c>
      <c r="M201" s="220"/>
      <c r="N201" s="224"/>
      <c r="O201" s="224"/>
    </row>
    <row r="202" spans="1:15">
      <c r="A202" s="197" t="s">
        <v>467</v>
      </c>
      <c r="B202" s="197" t="s">
        <v>411</v>
      </c>
      <c r="C202" s="192" t="s">
        <v>10</v>
      </c>
      <c r="D202" s="192" t="s">
        <v>10</v>
      </c>
      <c r="E202" s="192" t="s">
        <v>24</v>
      </c>
      <c r="F202" s="192" t="s">
        <v>24</v>
      </c>
      <c r="G202" s="36" t="s">
        <v>590</v>
      </c>
      <c r="H202" s="191" t="s">
        <v>964</v>
      </c>
      <c r="I202" s="190">
        <v>44426</v>
      </c>
      <c r="J202" s="190">
        <v>44430</v>
      </c>
      <c r="K202" s="190">
        <v>44454</v>
      </c>
      <c r="L202" s="206" t="str">
        <f>IF(I202+7&gt;DATEVALUE("31/08/2021"),"Completo","")</f>
        <v/>
      </c>
      <c r="M202" s="220"/>
      <c r="N202" s="224"/>
      <c r="O202" s="224"/>
    </row>
    <row r="203" spans="1:15">
      <c r="A203" s="197" t="s">
        <v>467</v>
      </c>
      <c r="B203" s="197" t="s">
        <v>411</v>
      </c>
      <c r="C203" s="192" t="s">
        <v>10</v>
      </c>
      <c r="D203" s="192" t="s">
        <v>10</v>
      </c>
      <c r="E203" s="192" t="s">
        <v>24</v>
      </c>
      <c r="F203" s="192" t="s">
        <v>24</v>
      </c>
      <c r="G203" s="189" t="s">
        <v>1035</v>
      </c>
      <c r="H203" s="191" t="s">
        <v>945</v>
      </c>
      <c r="I203" s="190">
        <v>44433</v>
      </c>
      <c r="J203" s="190">
        <v>44437</v>
      </c>
      <c r="K203" s="190">
        <v>44461</v>
      </c>
      <c r="L203" s="206" t="str">
        <f>IF(I203+7&gt;DATEVALUE("31/08/2021"),"Completo","")</f>
        <v>Completo</v>
      </c>
      <c r="M203" s="220"/>
      <c r="N203" s="224"/>
      <c r="O203" s="224"/>
    </row>
    <row r="204" spans="1:15">
      <c r="A204" s="200" t="s">
        <v>467</v>
      </c>
      <c r="B204" s="200" t="s">
        <v>411</v>
      </c>
      <c r="C204" s="195" t="s">
        <v>10</v>
      </c>
      <c r="D204" s="195" t="s">
        <v>10</v>
      </c>
      <c r="E204" s="195" t="s">
        <v>24</v>
      </c>
      <c r="F204" s="195" t="s">
        <v>24</v>
      </c>
      <c r="G204" s="177"/>
      <c r="H204" s="194"/>
      <c r="I204" s="175"/>
      <c r="J204" s="175"/>
      <c r="K204" s="175"/>
      <c r="L204" s="207" t="str">
        <f>IF(I204+7&gt;DATEVALUE("31/08/2021"),"Completo","")</f>
        <v/>
      </c>
      <c r="M204" s="221"/>
      <c r="N204" s="225"/>
      <c r="O204" s="225"/>
    </row>
    <row r="205" spans="1:15">
      <c r="A205" s="197" t="s">
        <v>467</v>
      </c>
      <c r="B205" s="197" t="s">
        <v>411</v>
      </c>
      <c r="C205" s="192" t="s">
        <v>10</v>
      </c>
      <c r="D205" s="192" t="s">
        <v>10</v>
      </c>
      <c r="E205" s="192" t="s">
        <v>57</v>
      </c>
      <c r="F205" s="192" t="s">
        <v>57</v>
      </c>
      <c r="G205" s="192" t="s">
        <v>366</v>
      </c>
      <c r="H205" s="192" t="s">
        <v>803</v>
      </c>
      <c r="I205" s="190">
        <v>44417</v>
      </c>
      <c r="J205" s="190">
        <v>44420</v>
      </c>
      <c r="K205" s="190">
        <v>44448</v>
      </c>
      <c r="L205" s="206" t="str">
        <f>IF(I205+14&gt;DATEVALUE("31/08/2021"),"Completo","")</f>
        <v/>
      </c>
      <c r="M205" s="230"/>
      <c r="N205" s="224"/>
      <c r="O205" s="224" t="s">
        <v>755</v>
      </c>
    </row>
    <row r="206" spans="1:15">
      <c r="A206" s="197" t="s">
        <v>467</v>
      </c>
      <c r="B206" s="197" t="s">
        <v>411</v>
      </c>
      <c r="C206" s="192" t="s">
        <v>10</v>
      </c>
      <c r="D206" s="192" t="s">
        <v>10</v>
      </c>
      <c r="E206" s="192" t="s">
        <v>57</v>
      </c>
      <c r="F206" s="192" t="s">
        <v>57</v>
      </c>
      <c r="G206" s="192" t="s">
        <v>366</v>
      </c>
      <c r="H206" s="191">
        <v>11</v>
      </c>
      <c r="I206" s="190">
        <v>44431</v>
      </c>
      <c r="J206" s="190">
        <v>44434</v>
      </c>
      <c r="K206" s="190">
        <v>44462</v>
      </c>
      <c r="L206" s="206" t="str">
        <f>IF(I206+14&gt;DATEVALUE("31/08/2021"),"Completo","")</f>
        <v>Completo</v>
      </c>
      <c r="M206" s="220"/>
      <c r="N206" s="224"/>
      <c r="O206" s="224"/>
    </row>
    <row r="207" spans="1:15">
      <c r="A207" s="197" t="s">
        <v>467</v>
      </c>
      <c r="B207" s="197" t="s">
        <v>411</v>
      </c>
      <c r="C207" s="192" t="s">
        <v>10</v>
      </c>
      <c r="D207" s="192" t="s">
        <v>10</v>
      </c>
      <c r="E207" s="192" t="s">
        <v>57</v>
      </c>
      <c r="F207" s="192" t="s">
        <v>57</v>
      </c>
      <c r="G207" s="189"/>
      <c r="H207" s="191"/>
      <c r="I207" s="190"/>
      <c r="J207" s="190"/>
      <c r="K207" s="190"/>
      <c r="L207" s="206" t="str">
        <f>IF(I207+14&gt;DATEVALUE("31/08/2021"),"Completo","")</f>
        <v/>
      </c>
      <c r="M207" s="220"/>
      <c r="N207" s="224"/>
      <c r="O207" s="224"/>
    </row>
    <row r="208" spans="1:15">
      <c r="A208" s="197" t="s">
        <v>467</v>
      </c>
      <c r="B208" s="197" t="s">
        <v>411</v>
      </c>
      <c r="C208" s="192" t="s">
        <v>10</v>
      </c>
      <c r="D208" s="192" t="s">
        <v>10</v>
      </c>
      <c r="E208" s="192" t="s">
        <v>57</v>
      </c>
      <c r="F208" s="192" t="s">
        <v>57</v>
      </c>
      <c r="G208" s="189"/>
      <c r="H208" s="191"/>
      <c r="I208" s="190"/>
      <c r="J208" s="190"/>
      <c r="K208" s="190"/>
      <c r="L208" s="206" t="str">
        <f>IF(I208+14&gt;DATEVALUE("31/08/2021"),"Completo","")</f>
        <v/>
      </c>
      <c r="M208" s="220"/>
      <c r="N208" s="224"/>
      <c r="O208" s="224"/>
    </row>
    <row r="209" spans="1:15">
      <c r="A209" s="200" t="s">
        <v>467</v>
      </c>
      <c r="B209" s="200" t="s">
        <v>411</v>
      </c>
      <c r="C209" s="195" t="s">
        <v>10</v>
      </c>
      <c r="D209" s="195" t="s">
        <v>10</v>
      </c>
      <c r="E209" s="195" t="s">
        <v>57</v>
      </c>
      <c r="F209" s="195" t="s">
        <v>57</v>
      </c>
      <c r="G209" s="177"/>
      <c r="H209" s="38"/>
      <c r="I209" s="175"/>
      <c r="J209" s="175"/>
      <c r="K209" s="175"/>
      <c r="L209" s="207" t="str">
        <f>IF(I209+14&gt;DATEVALUE("31/08/2021"),"Completo","")</f>
        <v/>
      </c>
      <c r="M209" s="221"/>
      <c r="N209" s="225"/>
      <c r="O209" s="225"/>
    </row>
    <row r="210" spans="1:15">
      <c r="A210" s="118" t="s">
        <v>482</v>
      </c>
      <c r="B210" s="118" t="s">
        <v>411</v>
      </c>
      <c r="C210" s="192" t="s">
        <v>13</v>
      </c>
      <c r="D210" s="192" t="s">
        <v>13</v>
      </c>
      <c r="E210" s="192" t="s">
        <v>29</v>
      </c>
      <c r="F210" s="192" t="s">
        <v>29</v>
      </c>
      <c r="G210" s="192" t="s">
        <v>985</v>
      </c>
      <c r="H210" s="192" t="s">
        <v>930</v>
      </c>
      <c r="I210" s="190">
        <v>44410</v>
      </c>
      <c r="J210" s="190">
        <v>44414</v>
      </c>
      <c r="K210" s="190">
        <v>44437</v>
      </c>
      <c r="L210" s="206" t="str">
        <f t="shared" ref="L210:L219" si="7">IF(I210+7&gt;DATEVALUE("31/08/2021"),"Completo","")</f>
        <v/>
      </c>
      <c r="M210" s="230"/>
      <c r="N210" s="224"/>
      <c r="O210" s="224" t="s">
        <v>754</v>
      </c>
    </row>
    <row r="211" spans="1:15">
      <c r="A211" s="197" t="s">
        <v>482</v>
      </c>
      <c r="B211" s="197" t="s">
        <v>411</v>
      </c>
      <c r="C211" s="192" t="s">
        <v>13</v>
      </c>
      <c r="D211" s="192" t="s">
        <v>13</v>
      </c>
      <c r="E211" s="192" t="s">
        <v>29</v>
      </c>
      <c r="F211" s="192" t="s">
        <v>29</v>
      </c>
      <c r="G211" s="192" t="s">
        <v>362</v>
      </c>
      <c r="H211" s="192" t="s">
        <v>947</v>
      </c>
      <c r="I211" s="190">
        <v>44413</v>
      </c>
      <c r="J211" s="190">
        <v>44419</v>
      </c>
      <c r="K211" s="190">
        <v>44442</v>
      </c>
      <c r="L211" s="206" t="str">
        <f t="shared" si="7"/>
        <v/>
      </c>
      <c r="M211" s="220"/>
      <c r="N211" s="224"/>
      <c r="O211" s="224"/>
    </row>
    <row r="212" spans="1:15">
      <c r="A212" s="197" t="s">
        <v>482</v>
      </c>
      <c r="B212" s="197" t="s">
        <v>411</v>
      </c>
      <c r="C212" s="192" t="s">
        <v>13</v>
      </c>
      <c r="D212" s="192" t="s">
        <v>13</v>
      </c>
      <c r="E212" s="192" t="s">
        <v>29</v>
      </c>
      <c r="F212" s="192" t="s">
        <v>29</v>
      </c>
      <c r="G212" s="189" t="s">
        <v>363</v>
      </c>
      <c r="H212" s="191" t="s">
        <v>965</v>
      </c>
      <c r="I212" s="190">
        <v>44420</v>
      </c>
      <c r="J212" s="190">
        <v>44428</v>
      </c>
      <c r="K212" s="190">
        <v>44451</v>
      </c>
      <c r="L212" s="206" t="str">
        <f t="shared" si="7"/>
        <v/>
      </c>
      <c r="M212" s="220"/>
      <c r="N212" s="224"/>
      <c r="O212" s="224"/>
    </row>
    <row r="213" spans="1:15">
      <c r="A213" s="197" t="s">
        <v>482</v>
      </c>
      <c r="B213" s="197" t="s">
        <v>411</v>
      </c>
      <c r="C213" s="192" t="s">
        <v>13</v>
      </c>
      <c r="D213" s="192" t="s">
        <v>13</v>
      </c>
      <c r="E213" s="192" t="s">
        <v>29</v>
      </c>
      <c r="F213" s="192" t="s">
        <v>29</v>
      </c>
      <c r="G213" s="189" t="s">
        <v>99</v>
      </c>
      <c r="H213" s="191" t="s">
        <v>946</v>
      </c>
      <c r="I213" s="190">
        <v>44427</v>
      </c>
      <c r="J213" s="190">
        <v>44433</v>
      </c>
      <c r="K213" s="190">
        <v>44456</v>
      </c>
      <c r="L213" s="206" t="str">
        <f t="shared" si="7"/>
        <v/>
      </c>
      <c r="M213" s="220"/>
      <c r="N213" s="224"/>
      <c r="O213" s="224"/>
    </row>
    <row r="214" spans="1:15">
      <c r="A214" s="200" t="s">
        <v>482</v>
      </c>
      <c r="B214" s="200" t="s">
        <v>411</v>
      </c>
      <c r="C214" s="195" t="s">
        <v>13</v>
      </c>
      <c r="D214" s="195" t="s">
        <v>13</v>
      </c>
      <c r="E214" s="195" t="s">
        <v>29</v>
      </c>
      <c r="F214" s="195" t="s">
        <v>29</v>
      </c>
      <c r="G214" s="177" t="s">
        <v>247</v>
      </c>
      <c r="H214" s="194" t="s">
        <v>986</v>
      </c>
      <c r="I214" s="175">
        <v>44434</v>
      </c>
      <c r="J214" s="175">
        <v>44440</v>
      </c>
      <c r="K214" s="175">
        <v>44463</v>
      </c>
      <c r="L214" s="207" t="str">
        <f t="shared" si="7"/>
        <v>Completo</v>
      </c>
      <c r="M214" s="221"/>
      <c r="N214" s="225"/>
      <c r="O214" s="225"/>
    </row>
    <row r="215" spans="1:15">
      <c r="A215" s="118" t="s">
        <v>482</v>
      </c>
      <c r="B215" s="118" t="s">
        <v>411</v>
      </c>
      <c r="C215" s="192" t="s">
        <v>13</v>
      </c>
      <c r="D215" s="192" t="s">
        <v>13</v>
      </c>
      <c r="E215" s="192" t="s">
        <v>15</v>
      </c>
      <c r="F215" s="192" t="s">
        <v>15</v>
      </c>
      <c r="G215" s="192" t="s">
        <v>985</v>
      </c>
      <c r="H215" s="192" t="s">
        <v>930</v>
      </c>
      <c r="I215" s="190">
        <v>44410</v>
      </c>
      <c r="J215" s="190">
        <v>44414</v>
      </c>
      <c r="K215" s="190">
        <v>44438</v>
      </c>
      <c r="L215" s="206" t="str">
        <f t="shared" si="7"/>
        <v/>
      </c>
      <c r="M215" s="230"/>
      <c r="N215" s="224"/>
      <c r="O215" s="224" t="s">
        <v>754</v>
      </c>
    </row>
    <row r="216" spans="1:15">
      <c r="A216" s="197" t="s">
        <v>482</v>
      </c>
      <c r="B216" s="197" t="s">
        <v>411</v>
      </c>
      <c r="C216" s="192" t="s">
        <v>13</v>
      </c>
      <c r="D216" s="192" t="s">
        <v>13</v>
      </c>
      <c r="E216" s="192" t="s">
        <v>15</v>
      </c>
      <c r="F216" s="192" t="s">
        <v>15</v>
      </c>
      <c r="G216" s="192" t="s">
        <v>362</v>
      </c>
      <c r="H216" s="192" t="s">
        <v>947</v>
      </c>
      <c r="I216" s="190">
        <v>44413</v>
      </c>
      <c r="J216" s="190">
        <v>44419</v>
      </c>
      <c r="K216" s="190">
        <v>44443</v>
      </c>
      <c r="L216" s="206" t="str">
        <f t="shared" si="7"/>
        <v/>
      </c>
      <c r="M216" s="220"/>
      <c r="N216" s="224"/>
      <c r="O216" s="224"/>
    </row>
    <row r="217" spans="1:15">
      <c r="A217" s="197" t="s">
        <v>482</v>
      </c>
      <c r="B217" s="197" t="s">
        <v>411</v>
      </c>
      <c r="C217" s="192" t="s">
        <v>13</v>
      </c>
      <c r="D217" s="192" t="s">
        <v>13</v>
      </c>
      <c r="E217" s="192" t="s">
        <v>15</v>
      </c>
      <c r="F217" s="192" t="s">
        <v>15</v>
      </c>
      <c r="G217" s="23" t="s">
        <v>363</v>
      </c>
      <c r="H217" s="24" t="s">
        <v>965</v>
      </c>
      <c r="I217" s="25">
        <v>44420</v>
      </c>
      <c r="J217" s="25">
        <v>44428</v>
      </c>
      <c r="K217" s="25">
        <v>44452</v>
      </c>
      <c r="L217" s="206" t="str">
        <f t="shared" si="7"/>
        <v/>
      </c>
      <c r="M217" s="220"/>
      <c r="N217" s="224"/>
      <c r="O217" s="224"/>
    </row>
    <row r="218" spans="1:15">
      <c r="A218" s="197" t="s">
        <v>482</v>
      </c>
      <c r="B218" s="197" t="s">
        <v>411</v>
      </c>
      <c r="C218" s="192" t="s">
        <v>13</v>
      </c>
      <c r="D218" s="192" t="s">
        <v>13</v>
      </c>
      <c r="E218" s="192" t="s">
        <v>15</v>
      </c>
      <c r="F218" s="192" t="s">
        <v>15</v>
      </c>
      <c r="G218" s="189" t="s">
        <v>99</v>
      </c>
      <c r="H218" s="191" t="s">
        <v>946</v>
      </c>
      <c r="I218" s="190">
        <v>44427</v>
      </c>
      <c r="J218" s="190">
        <v>44433</v>
      </c>
      <c r="K218" s="190">
        <v>44457</v>
      </c>
      <c r="L218" s="206" t="str">
        <f t="shared" si="7"/>
        <v/>
      </c>
      <c r="M218" s="220"/>
      <c r="N218" s="224"/>
      <c r="O218" s="224"/>
    </row>
    <row r="219" spans="1:15">
      <c r="A219" s="200" t="s">
        <v>482</v>
      </c>
      <c r="B219" s="200" t="s">
        <v>411</v>
      </c>
      <c r="C219" s="195" t="s">
        <v>13</v>
      </c>
      <c r="D219" s="195" t="s">
        <v>13</v>
      </c>
      <c r="E219" s="195" t="s">
        <v>15</v>
      </c>
      <c r="F219" s="195" t="s">
        <v>15</v>
      </c>
      <c r="G219" s="177" t="s">
        <v>247</v>
      </c>
      <c r="H219" s="194" t="s">
        <v>986</v>
      </c>
      <c r="I219" s="175">
        <v>44434</v>
      </c>
      <c r="J219" s="175">
        <v>44440</v>
      </c>
      <c r="K219" s="175">
        <v>44464</v>
      </c>
      <c r="L219" s="207" t="str">
        <f t="shared" si="7"/>
        <v>Completo</v>
      </c>
      <c r="M219" s="221"/>
      <c r="N219" s="225"/>
      <c r="O219" s="225"/>
    </row>
    <row r="220" spans="1:15">
      <c r="A220" s="197" t="s">
        <v>482</v>
      </c>
      <c r="B220" s="197" t="s">
        <v>411</v>
      </c>
      <c r="C220" s="192" t="s">
        <v>13</v>
      </c>
      <c r="D220" s="192" t="s">
        <v>13</v>
      </c>
      <c r="E220" s="192" t="s">
        <v>602</v>
      </c>
      <c r="F220" s="192" t="s">
        <v>602</v>
      </c>
      <c r="G220" s="192" t="s">
        <v>985</v>
      </c>
      <c r="H220" s="192" t="s">
        <v>930</v>
      </c>
      <c r="I220" s="190">
        <v>44410</v>
      </c>
      <c r="J220" s="190">
        <v>44414</v>
      </c>
      <c r="K220" s="190">
        <v>44444</v>
      </c>
      <c r="L220" s="206" t="str">
        <f>IF(I220+14&gt;DATEVALUE("31/08/2021"),"Completo","")</f>
        <v/>
      </c>
      <c r="M220" s="230"/>
      <c r="N220" s="224"/>
      <c r="O220" s="224" t="s">
        <v>755</v>
      </c>
    </row>
    <row r="221" spans="1:15">
      <c r="A221" s="197" t="s">
        <v>482</v>
      </c>
      <c r="B221" s="197" t="s">
        <v>411</v>
      </c>
      <c r="C221" s="192" t="s">
        <v>13</v>
      </c>
      <c r="D221" s="192" t="s">
        <v>13</v>
      </c>
      <c r="E221" s="192" t="s">
        <v>602</v>
      </c>
      <c r="F221" s="192" t="s">
        <v>602</v>
      </c>
      <c r="G221" s="192" t="s">
        <v>363</v>
      </c>
      <c r="H221" s="192" t="s">
        <v>965</v>
      </c>
      <c r="I221" s="190">
        <v>44421</v>
      </c>
      <c r="J221" s="190">
        <v>44428</v>
      </c>
      <c r="K221" s="190">
        <v>44458</v>
      </c>
      <c r="L221" s="206" t="str">
        <f>IF(I221+14&gt;DATEVALUE("31/08/2021"),"Completo","")</f>
        <v/>
      </c>
      <c r="M221" s="220"/>
      <c r="N221" s="224"/>
      <c r="O221" s="224"/>
    </row>
    <row r="222" spans="1:15">
      <c r="A222" s="197" t="s">
        <v>482</v>
      </c>
      <c r="B222" s="197" t="s">
        <v>411</v>
      </c>
      <c r="C222" s="192" t="s">
        <v>13</v>
      </c>
      <c r="D222" s="192" t="s">
        <v>13</v>
      </c>
      <c r="E222" s="192" t="s">
        <v>602</v>
      </c>
      <c r="F222" s="192" t="s">
        <v>602</v>
      </c>
      <c r="G222" s="216" t="s">
        <v>247</v>
      </c>
      <c r="H222" s="216" t="s">
        <v>986</v>
      </c>
      <c r="I222" s="190">
        <v>44434</v>
      </c>
      <c r="J222" s="190">
        <v>44440</v>
      </c>
      <c r="K222" s="190">
        <v>44470</v>
      </c>
      <c r="L222" s="206" t="str">
        <f>IF(I222+14&gt;DATEVALUE("31/08/2021"),"Completo","")</f>
        <v>Completo</v>
      </c>
      <c r="M222" s="220"/>
      <c r="N222" s="224"/>
      <c r="O222" s="224"/>
    </row>
    <row r="223" spans="1:15">
      <c r="A223" s="197" t="s">
        <v>482</v>
      </c>
      <c r="B223" s="197" t="s">
        <v>411</v>
      </c>
      <c r="C223" s="192" t="s">
        <v>13</v>
      </c>
      <c r="D223" s="192" t="s">
        <v>13</v>
      </c>
      <c r="E223" s="192" t="s">
        <v>602</v>
      </c>
      <c r="F223" s="192" t="s">
        <v>602</v>
      </c>
      <c r="G223" s="189"/>
      <c r="H223" s="191"/>
      <c r="I223" s="190"/>
      <c r="J223" s="190"/>
      <c r="K223" s="190"/>
      <c r="L223" s="206" t="str">
        <f>IF(I223+14&gt;DATEVALUE("31/08/2021"),"Completo","")</f>
        <v/>
      </c>
      <c r="M223" s="220"/>
      <c r="N223" s="224"/>
      <c r="O223" s="224"/>
    </row>
    <row r="224" spans="1:15">
      <c r="A224" s="200" t="s">
        <v>482</v>
      </c>
      <c r="B224" s="200" t="s">
        <v>411</v>
      </c>
      <c r="C224" s="195" t="s">
        <v>13</v>
      </c>
      <c r="D224" s="195" t="s">
        <v>13</v>
      </c>
      <c r="E224" s="195" t="s">
        <v>602</v>
      </c>
      <c r="F224" s="195" t="s">
        <v>602</v>
      </c>
      <c r="G224" s="177"/>
      <c r="H224" s="194"/>
      <c r="I224" s="175"/>
      <c r="J224" s="175"/>
      <c r="K224" s="175"/>
      <c r="L224" s="207" t="str">
        <f>IF(I224+14&gt;DATEVALUE("31/08/2021"),"Completo","")</f>
        <v/>
      </c>
      <c r="M224" s="221"/>
      <c r="N224" s="225"/>
      <c r="O224" s="225"/>
    </row>
    <row r="225" spans="1:15">
      <c r="A225" s="118" t="s">
        <v>482</v>
      </c>
      <c r="B225" s="118" t="s">
        <v>411</v>
      </c>
      <c r="C225" s="192" t="s">
        <v>13</v>
      </c>
      <c r="D225" s="192" t="s">
        <v>13</v>
      </c>
      <c r="E225" s="192" t="s">
        <v>23</v>
      </c>
      <c r="F225" s="192" t="s">
        <v>23</v>
      </c>
      <c r="G225" s="192" t="s">
        <v>94</v>
      </c>
      <c r="H225" s="192" t="s">
        <v>948</v>
      </c>
      <c r="I225" s="190">
        <v>44410</v>
      </c>
      <c r="J225" s="190">
        <v>44413</v>
      </c>
      <c r="K225" s="190">
        <v>44438</v>
      </c>
      <c r="L225" s="206" t="str">
        <f t="shared" ref="L225:L269" si="8">IF(I225+7&gt;DATEVALUE("31/08/2021"),"Completo","")</f>
        <v/>
      </c>
      <c r="M225" s="230"/>
      <c r="N225" s="224" t="s">
        <v>1077</v>
      </c>
      <c r="O225" s="224" t="s">
        <v>754</v>
      </c>
    </row>
    <row r="226" spans="1:15">
      <c r="A226" s="197" t="s">
        <v>482</v>
      </c>
      <c r="B226" s="197" t="s">
        <v>411</v>
      </c>
      <c r="C226" s="192" t="s">
        <v>13</v>
      </c>
      <c r="D226" s="192" t="s">
        <v>13</v>
      </c>
      <c r="E226" s="192" t="s">
        <v>23</v>
      </c>
      <c r="F226" s="192" t="s">
        <v>23</v>
      </c>
      <c r="G226" s="192" t="s">
        <v>597</v>
      </c>
      <c r="H226" s="192" t="s">
        <v>944</v>
      </c>
      <c r="I226" s="25">
        <v>44417</v>
      </c>
      <c r="J226" s="25">
        <v>44420</v>
      </c>
      <c r="K226" s="190">
        <v>44445</v>
      </c>
      <c r="L226" s="206" t="str">
        <f t="shared" si="8"/>
        <v/>
      </c>
      <c r="M226" s="220"/>
      <c r="N226" s="224"/>
      <c r="O226" s="224"/>
    </row>
    <row r="227" spans="1:15">
      <c r="A227" s="197" t="s">
        <v>482</v>
      </c>
      <c r="B227" s="197" t="s">
        <v>411</v>
      </c>
      <c r="C227" s="192" t="s">
        <v>13</v>
      </c>
      <c r="D227" s="192" t="s">
        <v>13</v>
      </c>
      <c r="E227" s="192" t="s">
        <v>23</v>
      </c>
      <c r="F227" s="192" t="s">
        <v>23</v>
      </c>
      <c r="G227" s="192" t="s">
        <v>789</v>
      </c>
      <c r="H227" s="192" t="s">
        <v>1044</v>
      </c>
      <c r="I227" s="25">
        <v>44421</v>
      </c>
      <c r="J227" s="25">
        <v>44427</v>
      </c>
      <c r="K227" s="190">
        <v>44452</v>
      </c>
      <c r="L227" s="206" t="str">
        <f t="shared" si="8"/>
        <v/>
      </c>
      <c r="M227" s="220"/>
      <c r="N227" s="224"/>
      <c r="O227" s="224"/>
    </row>
    <row r="228" spans="1:15">
      <c r="A228" s="197" t="s">
        <v>482</v>
      </c>
      <c r="B228" s="197" t="s">
        <v>411</v>
      </c>
      <c r="C228" s="192" t="s">
        <v>13</v>
      </c>
      <c r="D228" s="192" t="s">
        <v>13</v>
      </c>
      <c r="E228" s="192" t="s">
        <v>23</v>
      </c>
      <c r="F228" s="192" t="s">
        <v>23</v>
      </c>
      <c r="G228" s="114" t="s">
        <v>1035</v>
      </c>
      <c r="H228" s="191" t="s">
        <v>1044</v>
      </c>
      <c r="I228" s="187">
        <v>44431</v>
      </c>
      <c r="J228" s="187">
        <v>44434</v>
      </c>
      <c r="K228" s="187">
        <v>44459</v>
      </c>
      <c r="L228" s="206" t="str">
        <f t="shared" si="8"/>
        <v/>
      </c>
      <c r="M228" s="220"/>
      <c r="N228" s="224"/>
      <c r="O228" s="224"/>
    </row>
    <row r="229" spans="1:15">
      <c r="A229" s="200" t="s">
        <v>482</v>
      </c>
      <c r="B229" s="200" t="s">
        <v>411</v>
      </c>
      <c r="C229" s="195" t="s">
        <v>13</v>
      </c>
      <c r="D229" s="195" t="s">
        <v>13</v>
      </c>
      <c r="E229" s="195" t="s">
        <v>23</v>
      </c>
      <c r="F229" s="195" t="s">
        <v>23</v>
      </c>
      <c r="G229" s="101" t="s">
        <v>94</v>
      </c>
      <c r="H229" s="194" t="s">
        <v>1043</v>
      </c>
      <c r="I229" s="175">
        <v>44438</v>
      </c>
      <c r="J229" s="175">
        <v>44441</v>
      </c>
      <c r="K229" s="175">
        <v>44466</v>
      </c>
      <c r="L229" s="207" t="str">
        <f t="shared" si="8"/>
        <v>Completo</v>
      </c>
      <c r="M229" s="221"/>
      <c r="N229" s="225"/>
      <c r="O229" s="225"/>
    </row>
    <row r="230" spans="1:15">
      <c r="A230" s="197" t="s">
        <v>482</v>
      </c>
      <c r="B230" s="197" t="s">
        <v>411</v>
      </c>
      <c r="C230" s="192" t="s">
        <v>13</v>
      </c>
      <c r="D230" s="192" t="s">
        <v>13</v>
      </c>
      <c r="E230" s="192" t="s">
        <v>716</v>
      </c>
      <c r="F230" s="192" t="s">
        <v>688</v>
      </c>
      <c r="G230" s="192" t="s">
        <v>94</v>
      </c>
      <c r="H230" s="192" t="s">
        <v>948</v>
      </c>
      <c r="I230" s="190">
        <v>44410</v>
      </c>
      <c r="J230" s="190">
        <v>44413</v>
      </c>
      <c r="K230" s="190">
        <v>44443</v>
      </c>
      <c r="L230" s="206" t="str">
        <f t="shared" si="8"/>
        <v/>
      </c>
      <c r="M230" s="230"/>
      <c r="N230" s="224" t="s">
        <v>1077</v>
      </c>
      <c r="O230" s="224" t="s">
        <v>754</v>
      </c>
    </row>
    <row r="231" spans="1:15">
      <c r="A231" s="197" t="s">
        <v>482</v>
      </c>
      <c r="B231" s="197" t="s">
        <v>411</v>
      </c>
      <c r="C231" s="192" t="s">
        <v>13</v>
      </c>
      <c r="D231" s="192" t="s">
        <v>13</v>
      </c>
      <c r="E231" s="192" t="s">
        <v>716</v>
      </c>
      <c r="F231" s="192" t="s">
        <v>688</v>
      </c>
      <c r="G231" s="192" t="s">
        <v>597</v>
      </c>
      <c r="H231" s="192" t="s">
        <v>944</v>
      </c>
      <c r="I231" s="25">
        <v>44417</v>
      </c>
      <c r="J231" s="25">
        <v>44420</v>
      </c>
      <c r="K231" s="190">
        <v>44450</v>
      </c>
      <c r="L231" s="206" t="str">
        <f t="shared" si="8"/>
        <v/>
      </c>
      <c r="M231" s="220"/>
      <c r="N231" s="224"/>
      <c r="O231" s="224"/>
    </row>
    <row r="232" spans="1:15">
      <c r="A232" s="197" t="s">
        <v>482</v>
      </c>
      <c r="B232" s="197" t="s">
        <v>411</v>
      </c>
      <c r="C232" s="192" t="s">
        <v>13</v>
      </c>
      <c r="D232" s="192" t="s">
        <v>13</v>
      </c>
      <c r="E232" s="192" t="s">
        <v>716</v>
      </c>
      <c r="F232" s="192" t="s">
        <v>688</v>
      </c>
      <c r="G232" s="192" t="s">
        <v>789</v>
      </c>
      <c r="H232" s="192" t="s">
        <v>1044</v>
      </c>
      <c r="I232" s="25">
        <v>44421</v>
      </c>
      <c r="J232" s="25">
        <v>44427</v>
      </c>
      <c r="K232" s="190">
        <v>44457</v>
      </c>
      <c r="L232" s="206" t="str">
        <f t="shared" si="8"/>
        <v/>
      </c>
      <c r="M232" s="220"/>
      <c r="N232" s="224"/>
      <c r="O232" s="224"/>
    </row>
    <row r="233" spans="1:15">
      <c r="A233" s="197" t="s">
        <v>482</v>
      </c>
      <c r="B233" s="197" t="s">
        <v>411</v>
      </c>
      <c r="C233" s="192" t="s">
        <v>13</v>
      </c>
      <c r="D233" s="192" t="s">
        <v>13</v>
      </c>
      <c r="E233" s="192" t="s">
        <v>716</v>
      </c>
      <c r="F233" s="192" t="s">
        <v>688</v>
      </c>
      <c r="G233" s="114" t="s">
        <v>1035</v>
      </c>
      <c r="H233" s="191" t="s">
        <v>1044</v>
      </c>
      <c r="I233" s="187">
        <v>44431</v>
      </c>
      <c r="J233" s="187">
        <v>44434</v>
      </c>
      <c r="K233" s="190">
        <v>44464</v>
      </c>
      <c r="L233" s="206" t="str">
        <f t="shared" si="8"/>
        <v/>
      </c>
      <c r="M233" s="220"/>
      <c r="N233" s="224"/>
      <c r="O233" s="224"/>
    </row>
    <row r="234" spans="1:15">
      <c r="A234" s="200" t="s">
        <v>482</v>
      </c>
      <c r="B234" s="200" t="s">
        <v>411</v>
      </c>
      <c r="C234" s="195" t="s">
        <v>13</v>
      </c>
      <c r="D234" s="195" t="s">
        <v>13</v>
      </c>
      <c r="E234" s="199" t="s">
        <v>716</v>
      </c>
      <c r="F234" s="195" t="s">
        <v>688</v>
      </c>
      <c r="G234" s="101" t="s">
        <v>94</v>
      </c>
      <c r="H234" s="194" t="s">
        <v>1043</v>
      </c>
      <c r="I234" s="175">
        <v>44438</v>
      </c>
      <c r="J234" s="175">
        <v>44441</v>
      </c>
      <c r="K234" s="175">
        <v>44471</v>
      </c>
      <c r="L234" s="207" t="str">
        <f t="shared" si="8"/>
        <v>Completo</v>
      </c>
      <c r="M234" s="221"/>
      <c r="N234" s="225"/>
      <c r="O234" s="225"/>
    </row>
    <row r="235" spans="1:15">
      <c r="A235" s="197" t="s">
        <v>482</v>
      </c>
      <c r="B235" s="197" t="s">
        <v>411</v>
      </c>
      <c r="C235" s="192" t="s">
        <v>13</v>
      </c>
      <c r="D235" s="192" t="s">
        <v>13</v>
      </c>
      <c r="E235" s="192" t="s">
        <v>27</v>
      </c>
      <c r="F235" s="192" t="s">
        <v>27</v>
      </c>
      <c r="G235" s="192" t="s">
        <v>985</v>
      </c>
      <c r="H235" s="192" t="s">
        <v>930</v>
      </c>
      <c r="I235" s="190">
        <v>44410</v>
      </c>
      <c r="J235" s="190">
        <v>44414</v>
      </c>
      <c r="K235" s="190">
        <v>44435</v>
      </c>
      <c r="L235" s="206" t="str">
        <f t="shared" si="8"/>
        <v/>
      </c>
      <c r="M235" s="230"/>
      <c r="N235" s="224"/>
      <c r="O235" s="224" t="s">
        <v>754</v>
      </c>
    </row>
    <row r="236" spans="1:15">
      <c r="A236" s="197" t="s">
        <v>482</v>
      </c>
      <c r="B236" s="197" t="s">
        <v>411</v>
      </c>
      <c r="C236" s="192" t="s">
        <v>13</v>
      </c>
      <c r="D236" s="192" t="s">
        <v>13</v>
      </c>
      <c r="E236" s="192" t="s">
        <v>27</v>
      </c>
      <c r="F236" s="192" t="s">
        <v>27</v>
      </c>
      <c r="G236" s="192" t="s">
        <v>362</v>
      </c>
      <c r="H236" s="192" t="s">
        <v>947</v>
      </c>
      <c r="I236" s="190">
        <v>44413</v>
      </c>
      <c r="J236" s="190">
        <v>44419</v>
      </c>
      <c r="K236" s="190">
        <v>44440</v>
      </c>
      <c r="L236" s="206" t="str">
        <f t="shared" si="8"/>
        <v/>
      </c>
      <c r="M236" s="220"/>
      <c r="N236" s="224"/>
      <c r="O236" s="224"/>
    </row>
    <row r="237" spans="1:15">
      <c r="A237" s="197" t="s">
        <v>482</v>
      </c>
      <c r="B237" s="197" t="s">
        <v>411</v>
      </c>
      <c r="C237" s="192" t="s">
        <v>13</v>
      </c>
      <c r="D237" s="192" t="s">
        <v>13</v>
      </c>
      <c r="E237" s="192" t="s">
        <v>27</v>
      </c>
      <c r="F237" s="192" t="s">
        <v>27</v>
      </c>
      <c r="G237" s="192" t="s">
        <v>363</v>
      </c>
      <c r="H237" s="192" t="s">
        <v>965</v>
      </c>
      <c r="I237" s="190">
        <v>44420</v>
      </c>
      <c r="J237" s="190">
        <v>44428</v>
      </c>
      <c r="K237" s="190">
        <v>44449</v>
      </c>
      <c r="L237" s="206" t="str">
        <f t="shared" si="8"/>
        <v/>
      </c>
      <c r="M237" s="220"/>
      <c r="N237" s="224"/>
      <c r="O237" s="224"/>
    </row>
    <row r="238" spans="1:15">
      <c r="A238" s="197" t="s">
        <v>482</v>
      </c>
      <c r="B238" s="197" t="s">
        <v>411</v>
      </c>
      <c r="C238" s="192" t="s">
        <v>13</v>
      </c>
      <c r="D238" s="192" t="s">
        <v>13</v>
      </c>
      <c r="E238" s="192" t="s">
        <v>27</v>
      </c>
      <c r="F238" s="192" t="s">
        <v>27</v>
      </c>
      <c r="G238" s="114" t="s">
        <v>99</v>
      </c>
      <c r="H238" s="186" t="s">
        <v>946</v>
      </c>
      <c r="I238" s="190">
        <v>44427</v>
      </c>
      <c r="J238" s="190">
        <v>44433</v>
      </c>
      <c r="K238" s="190">
        <v>44454</v>
      </c>
      <c r="L238" s="206" t="str">
        <f t="shared" si="8"/>
        <v/>
      </c>
      <c r="M238" s="220"/>
      <c r="N238" s="224"/>
      <c r="O238" s="224"/>
    </row>
    <row r="239" spans="1:15">
      <c r="A239" s="200" t="s">
        <v>482</v>
      </c>
      <c r="B239" s="200" t="s">
        <v>411</v>
      </c>
      <c r="C239" s="195" t="s">
        <v>13</v>
      </c>
      <c r="D239" s="195" t="s">
        <v>13</v>
      </c>
      <c r="E239" s="195" t="s">
        <v>27</v>
      </c>
      <c r="F239" s="195" t="s">
        <v>27</v>
      </c>
      <c r="G239" s="101" t="s">
        <v>247</v>
      </c>
      <c r="H239" s="38" t="s">
        <v>986</v>
      </c>
      <c r="I239" s="175">
        <v>44434</v>
      </c>
      <c r="J239" s="175">
        <v>44440</v>
      </c>
      <c r="K239" s="175">
        <v>44461</v>
      </c>
      <c r="L239" s="207" t="str">
        <f t="shared" si="8"/>
        <v>Completo</v>
      </c>
      <c r="M239" s="221"/>
      <c r="N239" s="225"/>
      <c r="O239" s="225"/>
    </row>
    <row r="240" spans="1:15">
      <c r="A240" s="197" t="s">
        <v>482</v>
      </c>
      <c r="B240" s="197" t="s">
        <v>411</v>
      </c>
      <c r="C240" s="192" t="s">
        <v>13</v>
      </c>
      <c r="D240" s="192" t="s">
        <v>13</v>
      </c>
      <c r="E240" s="192" t="s">
        <v>14</v>
      </c>
      <c r="F240" s="192" t="s">
        <v>14</v>
      </c>
      <c r="G240" s="192" t="s">
        <v>985</v>
      </c>
      <c r="H240" s="192" t="s">
        <v>930</v>
      </c>
      <c r="I240" s="190">
        <v>44410</v>
      </c>
      <c r="J240" s="190">
        <v>44414</v>
      </c>
      <c r="K240" s="190">
        <v>44431</v>
      </c>
      <c r="L240" s="206" t="str">
        <f t="shared" si="8"/>
        <v/>
      </c>
      <c r="M240" s="230"/>
      <c r="N240" s="224"/>
      <c r="O240" s="224" t="s">
        <v>754</v>
      </c>
    </row>
    <row r="241" spans="1:15">
      <c r="A241" s="197" t="s">
        <v>482</v>
      </c>
      <c r="B241" s="197" t="s">
        <v>411</v>
      </c>
      <c r="C241" s="192" t="s">
        <v>13</v>
      </c>
      <c r="D241" s="192" t="s">
        <v>13</v>
      </c>
      <c r="E241" s="192" t="s">
        <v>14</v>
      </c>
      <c r="F241" s="192" t="s">
        <v>14</v>
      </c>
      <c r="G241" s="192" t="s">
        <v>362</v>
      </c>
      <c r="H241" s="192" t="s">
        <v>947</v>
      </c>
      <c r="I241" s="190">
        <v>44413</v>
      </c>
      <c r="J241" s="190">
        <v>44419</v>
      </c>
      <c r="K241" s="190">
        <v>44436</v>
      </c>
      <c r="L241" s="206" t="str">
        <f t="shared" si="8"/>
        <v/>
      </c>
      <c r="M241" s="220"/>
      <c r="N241" s="224"/>
      <c r="O241" s="224"/>
    </row>
    <row r="242" spans="1:15">
      <c r="A242" s="197" t="s">
        <v>482</v>
      </c>
      <c r="B242" s="197" t="s">
        <v>411</v>
      </c>
      <c r="C242" s="192" t="s">
        <v>13</v>
      </c>
      <c r="D242" s="192" t="s">
        <v>13</v>
      </c>
      <c r="E242" s="192" t="s">
        <v>14</v>
      </c>
      <c r="F242" s="192" t="s">
        <v>14</v>
      </c>
      <c r="G242" s="114" t="s">
        <v>363</v>
      </c>
      <c r="H242" s="193" t="s">
        <v>965</v>
      </c>
      <c r="I242" s="190">
        <v>44420</v>
      </c>
      <c r="J242" s="190">
        <v>44428</v>
      </c>
      <c r="K242" s="190">
        <v>44445</v>
      </c>
      <c r="L242" s="206" t="str">
        <f t="shared" si="8"/>
        <v/>
      </c>
      <c r="M242" s="220"/>
      <c r="N242" s="224"/>
      <c r="O242" s="224"/>
    </row>
    <row r="243" spans="1:15">
      <c r="A243" s="197" t="s">
        <v>482</v>
      </c>
      <c r="B243" s="197" t="s">
        <v>411</v>
      </c>
      <c r="C243" s="192" t="s">
        <v>13</v>
      </c>
      <c r="D243" s="192" t="s">
        <v>13</v>
      </c>
      <c r="E243" s="192" t="s">
        <v>14</v>
      </c>
      <c r="F243" s="192" t="s">
        <v>14</v>
      </c>
      <c r="G243" s="114" t="s">
        <v>99</v>
      </c>
      <c r="H243" s="193" t="s">
        <v>946</v>
      </c>
      <c r="I243" s="190">
        <v>44427</v>
      </c>
      <c r="J243" s="190">
        <v>44433</v>
      </c>
      <c r="K243" s="190">
        <v>44450</v>
      </c>
      <c r="L243" s="206" t="str">
        <f t="shared" si="8"/>
        <v/>
      </c>
      <c r="M243" s="220"/>
      <c r="N243" s="224"/>
      <c r="O243" s="224"/>
    </row>
    <row r="244" spans="1:15">
      <c r="A244" s="200" t="s">
        <v>482</v>
      </c>
      <c r="B244" s="200" t="s">
        <v>411</v>
      </c>
      <c r="C244" s="195" t="s">
        <v>13</v>
      </c>
      <c r="D244" s="195" t="s">
        <v>13</v>
      </c>
      <c r="E244" s="195" t="s">
        <v>14</v>
      </c>
      <c r="F244" s="195" t="s">
        <v>14</v>
      </c>
      <c r="G244" s="101" t="s">
        <v>247</v>
      </c>
      <c r="H244" s="20" t="s">
        <v>986</v>
      </c>
      <c r="I244" s="175">
        <v>44434</v>
      </c>
      <c r="J244" s="175">
        <v>44440</v>
      </c>
      <c r="K244" s="175">
        <v>44457</v>
      </c>
      <c r="L244" s="207" t="str">
        <f t="shared" si="8"/>
        <v>Completo</v>
      </c>
      <c r="M244" s="221"/>
      <c r="N244" s="225"/>
      <c r="O244" s="225"/>
    </row>
    <row r="245" spans="1:15">
      <c r="A245" s="118" t="s">
        <v>489</v>
      </c>
      <c r="B245" s="118" t="s">
        <v>411</v>
      </c>
      <c r="C245" s="192" t="s">
        <v>16</v>
      </c>
      <c r="D245" s="192" t="s">
        <v>16</v>
      </c>
      <c r="E245" s="192" t="s">
        <v>29</v>
      </c>
      <c r="F245" s="192" t="s">
        <v>29</v>
      </c>
      <c r="G245" s="189" t="s">
        <v>665</v>
      </c>
      <c r="H245" s="186" t="s">
        <v>827</v>
      </c>
      <c r="I245" s="190">
        <v>44412</v>
      </c>
      <c r="J245" s="190">
        <v>44417</v>
      </c>
      <c r="K245" s="190">
        <v>44436</v>
      </c>
      <c r="L245" s="206" t="str">
        <f t="shared" si="8"/>
        <v/>
      </c>
      <c r="M245" s="230"/>
      <c r="N245" s="224"/>
      <c r="O245" s="224" t="s">
        <v>754</v>
      </c>
    </row>
    <row r="246" spans="1:15">
      <c r="A246" s="197" t="s">
        <v>489</v>
      </c>
      <c r="B246" s="197" t="s">
        <v>411</v>
      </c>
      <c r="C246" s="192" t="s">
        <v>16</v>
      </c>
      <c r="D246" s="192" t="s">
        <v>16</v>
      </c>
      <c r="E246" s="192" t="s">
        <v>29</v>
      </c>
      <c r="F246" s="192" t="s">
        <v>29</v>
      </c>
      <c r="G246" s="189" t="s">
        <v>676</v>
      </c>
      <c r="H246" s="186" t="s">
        <v>949</v>
      </c>
      <c r="I246" s="190">
        <v>44419</v>
      </c>
      <c r="J246" s="190">
        <v>44424</v>
      </c>
      <c r="K246" s="190">
        <v>44443</v>
      </c>
      <c r="L246" s="206" t="str">
        <f t="shared" si="8"/>
        <v/>
      </c>
      <c r="M246" s="220"/>
      <c r="N246" s="224"/>
      <c r="O246" s="224"/>
    </row>
    <row r="247" spans="1:15">
      <c r="A247" s="197" t="s">
        <v>489</v>
      </c>
      <c r="B247" s="197" t="s">
        <v>411</v>
      </c>
      <c r="C247" s="192" t="s">
        <v>16</v>
      </c>
      <c r="D247" s="192" t="s">
        <v>16</v>
      </c>
      <c r="E247" s="192" t="s">
        <v>29</v>
      </c>
      <c r="F247" s="192" t="s">
        <v>29</v>
      </c>
      <c r="G247" s="189" t="s">
        <v>677</v>
      </c>
      <c r="H247" s="191" t="s">
        <v>950</v>
      </c>
      <c r="I247" s="190">
        <v>44426</v>
      </c>
      <c r="J247" s="190">
        <v>44431</v>
      </c>
      <c r="K247" s="190">
        <v>44450</v>
      </c>
      <c r="L247" s="206" t="str">
        <f t="shared" si="8"/>
        <v/>
      </c>
      <c r="M247" s="220"/>
      <c r="N247" s="224"/>
      <c r="O247" s="224"/>
    </row>
    <row r="248" spans="1:15">
      <c r="A248" s="197" t="s">
        <v>489</v>
      </c>
      <c r="B248" s="197" t="s">
        <v>411</v>
      </c>
      <c r="C248" s="192" t="s">
        <v>16</v>
      </c>
      <c r="D248" s="192" t="s">
        <v>16</v>
      </c>
      <c r="E248" s="192" t="s">
        <v>29</v>
      </c>
      <c r="F248" s="192" t="s">
        <v>29</v>
      </c>
      <c r="G248" s="189"/>
      <c r="H248" s="191"/>
      <c r="I248" s="190"/>
      <c r="J248" s="190"/>
      <c r="K248" s="190"/>
      <c r="L248" s="206" t="str">
        <f t="shared" si="8"/>
        <v/>
      </c>
      <c r="M248" s="220"/>
      <c r="N248" s="224"/>
      <c r="O248" s="224"/>
    </row>
    <row r="249" spans="1:15">
      <c r="A249" s="200" t="s">
        <v>489</v>
      </c>
      <c r="B249" s="200" t="s">
        <v>411</v>
      </c>
      <c r="C249" s="195" t="s">
        <v>16</v>
      </c>
      <c r="D249" s="195" t="s">
        <v>16</v>
      </c>
      <c r="E249" s="195" t="s">
        <v>29</v>
      </c>
      <c r="F249" s="195" t="s">
        <v>29</v>
      </c>
      <c r="G249" s="195"/>
      <c r="H249" s="195"/>
      <c r="I249" s="180"/>
      <c r="J249" s="180"/>
      <c r="K249" s="180"/>
      <c r="L249" s="207" t="str">
        <f t="shared" si="8"/>
        <v/>
      </c>
      <c r="M249" s="221"/>
      <c r="N249" s="225"/>
      <c r="O249" s="225"/>
    </row>
    <row r="250" spans="1:15">
      <c r="A250" s="197" t="s">
        <v>489</v>
      </c>
      <c r="B250" s="197" t="s">
        <v>411</v>
      </c>
      <c r="C250" s="192" t="s">
        <v>16</v>
      </c>
      <c r="D250" s="192" t="s">
        <v>16</v>
      </c>
      <c r="E250" s="192" t="s">
        <v>15</v>
      </c>
      <c r="F250" s="192" t="s">
        <v>15</v>
      </c>
      <c r="G250" s="190" t="s">
        <v>665</v>
      </c>
      <c r="H250" s="193" t="s">
        <v>827</v>
      </c>
      <c r="I250" s="187">
        <v>44412</v>
      </c>
      <c r="J250" s="187">
        <v>44417</v>
      </c>
      <c r="K250" s="187">
        <v>44438</v>
      </c>
      <c r="L250" s="206" t="str">
        <f t="shared" si="8"/>
        <v/>
      </c>
      <c r="M250" s="230"/>
      <c r="N250" s="224"/>
      <c r="O250" s="224" t="s">
        <v>754</v>
      </c>
    </row>
    <row r="251" spans="1:15">
      <c r="A251" s="197" t="s">
        <v>489</v>
      </c>
      <c r="B251" s="197" t="s">
        <v>411</v>
      </c>
      <c r="C251" s="192" t="s">
        <v>16</v>
      </c>
      <c r="D251" s="192" t="s">
        <v>16</v>
      </c>
      <c r="E251" s="192" t="s">
        <v>15</v>
      </c>
      <c r="F251" s="192" t="s">
        <v>15</v>
      </c>
      <c r="G251" s="190" t="s">
        <v>676</v>
      </c>
      <c r="H251" s="193" t="s">
        <v>949</v>
      </c>
      <c r="I251" s="187">
        <v>44419</v>
      </c>
      <c r="J251" s="187">
        <v>44424</v>
      </c>
      <c r="K251" s="187">
        <v>44445</v>
      </c>
      <c r="L251" s="206" t="str">
        <f t="shared" si="8"/>
        <v/>
      </c>
      <c r="M251" s="220"/>
      <c r="N251" s="224"/>
      <c r="O251" s="224"/>
    </row>
    <row r="252" spans="1:15">
      <c r="A252" s="197" t="s">
        <v>489</v>
      </c>
      <c r="B252" s="197" t="s">
        <v>411</v>
      </c>
      <c r="C252" s="192" t="s">
        <v>16</v>
      </c>
      <c r="D252" s="192" t="s">
        <v>16</v>
      </c>
      <c r="E252" s="192" t="s">
        <v>15</v>
      </c>
      <c r="F252" s="192" t="s">
        <v>15</v>
      </c>
      <c r="G252" s="189" t="s">
        <v>677</v>
      </c>
      <c r="H252" s="191" t="s">
        <v>950</v>
      </c>
      <c r="I252" s="187">
        <v>44426</v>
      </c>
      <c r="J252" s="187">
        <v>44431</v>
      </c>
      <c r="K252" s="187">
        <v>44452</v>
      </c>
      <c r="L252" s="206" t="str">
        <f t="shared" si="8"/>
        <v/>
      </c>
      <c r="M252" s="220"/>
      <c r="N252" s="224"/>
      <c r="O252" s="224"/>
    </row>
    <row r="253" spans="1:15">
      <c r="A253" s="197" t="s">
        <v>489</v>
      </c>
      <c r="B253" s="197" t="s">
        <v>411</v>
      </c>
      <c r="C253" s="192" t="s">
        <v>16</v>
      </c>
      <c r="D253" s="192" t="s">
        <v>16</v>
      </c>
      <c r="E253" s="192" t="s">
        <v>15</v>
      </c>
      <c r="F253" s="192" t="s">
        <v>15</v>
      </c>
      <c r="G253" s="189"/>
      <c r="H253" s="191"/>
      <c r="I253" s="190"/>
      <c r="J253" s="187"/>
      <c r="K253" s="187"/>
      <c r="L253" s="206" t="str">
        <f t="shared" si="8"/>
        <v/>
      </c>
      <c r="M253" s="220"/>
      <c r="N253" s="224"/>
      <c r="O253" s="224"/>
    </row>
    <row r="254" spans="1:15">
      <c r="A254" s="200" t="s">
        <v>489</v>
      </c>
      <c r="B254" s="200" t="s">
        <v>411</v>
      </c>
      <c r="C254" s="195" t="s">
        <v>16</v>
      </c>
      <c r="D254" s="195" t="s">
        <v>16</v>
      </c>
      <c r="E254" s="195" t="s">
        <v>15</v>
      </c>
      <c r="F254" s="195" t="s">
        <v>15</v>
      </c>
      <c r="G254" s="195"/>
      <c r="H254" s="195"/>
      <c r="I254" s="180"/>
      <c r="J254" s="180"/>
      <c r="K254" s="175"/>
      <c r="L254" s="207" t="str">
        <f t="shared" si="8"/>
        <v/>
      </c>
      <c r="M254" s="221"/>
      <c r="N254" s="225"/>
      <c r="O254" s="225"/>
    </row>
    <row r="255" spans="1:15">
      <c r="A255" s="197" t="s">
        <v>489</v>
      </c>
      <c r="B255" s="197" t="s">
        <v>411</v>
      </c>
      <c r="C255" s="192" t="s">
        <v>16</v>
      </c>
      <c r="D255" s="192" t="s">
        <v>16</v>
      </c>
      <c r="E255" s="192" t="s">
        <v>23</v>
      </c>
      <c r="F255" s="192" t="s">
        <v>23</v>
      </c>
      <c r="G255" s="190" t="s">
        <v>665</v>
      </c>
      <c r="H255" s="193" t="s">
        <v>827</v>
      </c>
      <c r="I255" s="190">
        <v>44412</v>
      </c>
      <c r="J255" s="187">
        <v>44417</v>
      </c>
      <c r="K255" s="187">
        <v>44444</v>
      </c>
      <c r="L255" s="206" t="str">
        <f t="shared" si="8"/>
        <v/>
      </c>
      <c r="M255" s="230"/>
      <c r="N255" s="224"/>
      <c r="O255" s="224" t="s">
        <v>754</v>
      </c>
    </row>
    <row r="256" spans="1:15">
      <c r="A256" s="197" t="s">
        <v>489</v>
      </c>
      <c r="B256" s="197" t="s">
        <v>411</v>
      </c>
      <c r="C256" s="192" t="s">
        <v>16</v>
      </c>
      <c r="D256" s="192" t="s">
        <v>16</v>
      </c>
      <c r="E256" s="192" t="s">
        <v>23</v>
      </c>
      <c r="F256" s="192" t="s">
        <v>23</v>
      </c>
      <c r="G256" s="190" t="s">
        <v>676</v>
      </c>
      <c r="H256" s="193" t="s">
        <v>949</v>
      </c>
      <c r="I256" s="187">
        <v>44419</v>
      </c>
      <c r="J256" s="187">
        <v>44424</v>
      </c>
      <c r="K256" s="190">
        <v>44451</v>
      </c>
      <c r="L256" s="206" t="str">
        <f t="shared" si="8"/>
        <v/>
      </c>
      <c r="M256" s="220"/>
      <c r="N256" s="224"/>
      <c r="O256" s="224"/>
    </row>
    <row r="257" spans="1:15">
      <c r="A257" s="197" t="s">
        <v>489</v>
      </c>
      <c r="B257" s="197" t="s">
        <v>411</v>
      </c>
      <c r="C257" s="192" t="s">
        <v>16</v>
      </c>
      <c r="D257" s="192" t="s">
        <v>16</v>
      </c>
      <c r="E257" s="192" t="s">
        <v>23</v>
      </c>
      <c r="F257" s="192" t="s">
        <v>23</v>
      </c>
      <c r="G257" s="189" t="s">
        <v>677</v>
      </c>
      <c r="H257" s="191" t="s">
        <v>950</v>
      </c>
      <c r="I257" s="190">
        <v>44426</v>
      </c>
      <c r="J257" s="187">
        <v>44431</v>
      </c>
      <c r="K257" s="187">
        <v>44458</v>
      </c>
      <c r="L257" s="206" t="str">
        <f t="shared" si="8"/>
        <v/>
      </c>
      <c r="M257" s="220"/>
      <c r="N257" s="224"/>
      <c r="O257" s="224"/>
    </row>
    <row r="258" spans="1:15">
      <c r="A258" s="197" t="s">
        <v>489</v>
      </c>
      <c r="B258" s="197" t="s">
        <v>411</v>
      </c>
      <c r="C258" s="192" t="s">
        <v>16</v>
      </c>
      <c r="D258" s="192" t="s">
        <v>16</v>
      </c>
      <c r="E258" s="192" t="s">
        <v>23</v>
      </c>
      <c r="F258" s="192" t="s">
        <v>23</v>
      </c>
      <c r="G258" s="189"/>
      <c r="H258" s="191"/>
      <c r="I258" s="187"/>
      <c r="J258" s="187"/>
      <c r="K258" s="190"/>
      <c r="L258" s="206" t="str">
        <f t="shared" si="8"/>
        <v/>
      </c>
      <c r="M258" s="220"/>
      <c r="N258" s="224"/>
      <c r="O258" s="224"/>
    </row>
    <row r="259" spans="1:15">
      <c r="A259" s="200" t="s">
        <v>489</v>
      </c>
      <c r="B259" s="200" t="s">
        <v>411</v>
      </c>
      <c r="C259" s="195" t="s">
        <v>16</v>
      </c>
      <c r="D259" s="195" t="s">
        <v>16</v>
      </c>
      <c r="E259" s="195" t="s">
        <v>23</v>
      </c>
      <c r="F259" s="195" t="s">
        <v>23</v>
      </c>
      <c r="G259" s="195"/>
      <c r="H259" s="195"/>
      <c r="I259" s="175"/>
      <c r="J259" s="180"/>
      <c r="K259" s="180"/>
      <c r="L259" s="207" t="str">
        <f t="shared" si="8"/>
        <v/>
      </c>
      <c r="M259" s="221"/>
      <c r="N259" s="225"/>
      <c r="O259" s="225"/>
    </row>
    <row r="260" spans="1:15">
      <c r="A260" s="197" t="s">
        <v>489</v>
      </c>
      <c r="B260" s="197" t="s">
        <v>411</v>
      </c>
      <c r="C260" s="192" t="s">
        <v>16</v>
      </c>
      <c r="D260" s="192" t="s">
        <v>16</v>
      </c>
      <c r="E260" s="192" t="s">
        <v>716</v>
      </c>
      <c r="F260" s="192" t="s">
        <v>688</v>
      </c>
      <c r="G260" s="192" t="s">
        <v>667</v>
      </c>
      <c r="H260" s="192" t="s">
        <v>952</v>
      </c>
      <c r="I260" s="187">
        <v>44412</v>
      </c>
      <c r="J260" s="187">
        <v>44418</v>
      </c>
      <c r="K260" s="190">
        <v>44445</v>
      </c>
      <c r="L260" s="206" t="str">
        <f t="shared" si="8"/>
        <v/>
      </c>
      <c r="M260" s="230"/>
      <c r="N260" s="224"/>
      <c r="O260" s="224" t="s">
        <v>754</v>
      </c>
    </row>
    <row r="261" spans="1:15">
      <c r="A261" s="197" t="s">
        <v>489</v>
      </c>
      <c r="B261" s="197" t="s">
        <v>411</v>
      </c>
      <c r="C261" s="192" t="s">
        <v>16</v>
      </c>
      <c r="D261" s="192" t="s">
        <v>16</v>
      </c>
      <c r="E261" s="192" t="s">
        <v>716</v>
      </c>
      <c r="F261" s="192" t="s">
        <v>688</v>
      </c>
      <c r="G261" s="192" t="s">
        <v>669</v>
      </c>
      <c r="H261" s="192" t="s">
        <v>953</v>
      </c>
      <c r="I261" s="190">
        <v>44419</v>
      </c>
      <c r="J261" s="187">
        <v>44425</v>
      </c>
      <c r="K261" s="187">
        <v>44452</v>
      </c>
      <c r="L261" s="206" t="str">
        <f t="shared" si="8"/>
        <v/>
      </c>
      <c r="M261" s="220"/>
      <c r="N261" s="224"/>
      <c r="O261" s="224"/>
    </row>
    <row r="262" spans="1:15">
      <c r="A262" s="197" t="s">
        <v>489</v>
      </c>
      <c r="B262" s="197" t="s">
        <v>411</v>
      </c>
      <c r="C262" s="192" t="s">
        <v>16</v>
      </c>
      <c r="D262" s="192" t="s">
        <v>16</v>
      </c>
      <c r="E262" s="192" t="s">
        <v>716</v>
      </c>
      <c r="F262" s="192" t="s">
        <v>688</v>
      </c>
      <c r="G262" s="192" t="s">
        <v>683</v>
      </c>
      <c r="H262" s="192" t="s">
        <v>954</v>
      </c>
      <c r="I262" s="187">
        <v>44426</v>
      </c>
      <c r="J262" s="187">
        <v>44432</v>
      </c>
      <c r="K262" s="190">
        <v>44459</v>
      </c>
      <c r="L262" s="206" t="str">
        <f t="shared" si="8"/>
        <v/>
      </c>
      <c r="M262" s="220"/>
      <c r="N262" s="224"/>
      <c r="O262" s="224"/>
    </row>
    <row r="263" spans="1:15">
      <c r="A263" s="197" t="s">
        <v>489</v>
      </c>
      <c r="B263" s="197" t="s">
        <v>411</v>
      </c>
      <c r="C263" s="192" t="s">
        <v>16</v>
      </c>
      <c r="D263" s="192" t="s">
        <v>16</v>
      </c>
      <c r="E263" s="192" t="s">
        <v>716</v>
      </c>
      <c r="F263" s="192" t="s">
        <v>688</v>
      </c>
      <c r="G263" s="190" t="s">
        <v>684</v>
      </c>
      <c r="H263" s="191" t="s">
        <v>955</v>
      </c>
      <c r="I263" s="190">
        <v>44433</v>
      </c>
      <c r="J263" s="190">
        <v>44439</v>
      </c>
      <c r="K263" s="190">
        <v>44466</v>
      </c>
      <c r="L263" s="206" t="str">
        <f t="shared" si="8"/>
        <v>Completo</v>
      </c>
      <c r="M263" s="220"/>
      <c r="N263" s="224"/>
      <c r="O263" s="224"/>
    </row>
    <row r="264" spans="1:15">
      <c r="A264" s="200" t="s">
        <v>489</v>
      </c>
      <c r="B264" s="200" t="s">
        <v>411</v>
      </c>
      <c r="C264" s="195" t="s">
        <v>16</v>
      </c>
      <c r="D264" s="195" t="s">
        <v>16</v>
      </c>
      <c r="E264" s="9" t="s">
        <v>716</v>
      </c>
      <c r="F264" s="195" t="s">
        <v>688</v>
      </c>
      <c r="G264" s="175"/>
      <c r="H264" s="194"/>
      <c r="I264" s="175"/>
      <c r="J264" s="175"/>
      <c r="K264" s="175"/>
      <c r="L264" s="207" t="str">
        <f t="shared" si="8"/>
        <v/>
      </c>
      <c r="M264" s="221"/>
      <c r="N264" s="225"/>
      <c r="O264" s="225"/>
    </row>
    <row r="265" spans="1:15">
      <c r="A265" s="197" t="s">
        <v>489</v>
      </c>
      <c r="B265" s="197" t="s">
        <v>411</v>
      </c>
      <c r="C265" s="192" t="s">
        <v>16</v>
      </c>
      <c r="D265" s="192" t="s">
        <v>16</v>
      </c>
      <c r="E265" s="192" t="s">
        <v>27</v>
      </c>
      <c r="F265" s="192" t="s">
        <v>27</v>
      </c>
      <c r="G265" s="190" t="s">
        <v>665</v>
      </c>
      <c r="H265" s="193" t="s">
        <v>827</v>
      </c>
      <c r="I265" s="190">
        <v>44412</v>
      </c>
      <c r="J265" s="190">
        <v>44417</v>
      </c>
      <c r="K265" s="190">
        <v>44441</v>
      </c>
      <c r="L265" s="206" t="str">
        <f t="shared" si="8"/>
        <v/>
      </c>
      <c r="M265" s="230"/>
      <c r="N265" s="224"/>
      <c r="O265" s="224" t="s">
        <v>754</v>
      </c>
    </row>
    <row r="266" spans="1:15">
      <c r="A266" s="197" t="s">
        <v>489</v>
      </c>
      <c r="B266" s="197" t="s">
        <v>411</v>
      </c>
      <c r="C266" s="192" t="s">
        <v>16</v>
      </c>
      <c r="D266" s="192" t="s">
        <v>16</v>
      </c>
      <c r="E266" s="192" t="s">
        <v>27</v>
      </c>
      <c r="F266" s="192" t="s">
        <v>27</v>
      </c>
      <c r="G266" s="190" t="s">
        <v>676</v>
      </c>
      <c r="H266" s="193" t="s">
        <v>949</v>
      </c>
      <c r="I266" s="190">
        <v>44419</v>
      </c>
      <c r="J266" s="190">
        <v>44424</v>
      </c>
      <c r="K266" s="190">
        <v>44448</v>
      </c>
      <c r="L266" s="206" t="str">
        <f t="shared" si="8"/>
        <v/>
      </c>
      <c r="M266" s="220"/>
      <c r="N266" s="224"/>
      <c r="O266" s="224"/>
    </row>
    <row r="267" spans="1:15">
      <c r="A267" s="197" t="s">
        <v>489</v>
      </c>
      <c r="B267" s="197" t="s">
        <v>411</v>
      </c>
      <c r="C267" s="192" t="s">
        <v>16</v>
      </c>
      <c r="D267" s="192" t="s">
        <v>16</v>
      </c>
      <c r="E267" s="192" t="s">
        <v>27</v>
      </c>
      <c r="F267" s="192" t="s">
        <v>27</v>
      </c>
      <c r="G267" s="189" t="s">
        <v>677</v>
      </c>
      <c r="H267" s="191" t="s">
        <v>950</v>
      </c>
      <c r="I267" s="190">
        <v>44426</v>
      </c>
      <c r="J267" s="190">
        <v>44431</v>
      </c>
      <c r="K267" s="190">
        <v>44455</v>
      </c>
      <c r="L267" s="206" t="str">
        <f t="shared" si="8"/>
        <v/>
      </c>
      <c r="M267" s="220"/>
      <c r="N267" s="224"/>
      <c r="O267" s="224"/>
    </row>
    <row r="268" spans="1:15">
      <c r="A268" s="197" t="s">
        <v>489</v>
      </c>
      <c r="B268" s="197" t="s">
        <v>411</v>
      </c>
      <c r="C268" s="192" t="s">
        <v>16</v>
      </c>
      <c r="D268" s="192" t="s">
        <v>16</v>
      </c>
      <c r="E268" s="192" t="s">
        <v>27</v>
      </c>
      <c r="F268" s="192" t="s">
        <v>27</v>
      </c>
      <c r="G268" s="189"/>
      <c r="H268" s="191"/>
      <c r="I268" s="190"/>
      <c r="J268" s="190"/>
      <c r="K268" s="190"/>
      <c r="L268" s="206" t="str">
        <f t="shared" si="8"/>
        <v/>
      </c>
      <c r="M268" s="220"/>
      <c r="N268" s="224"/>
      <c r="O268" s="224"/>
    </row>
    <row r="269" spans="1:15">
      <c r="A269" s="200" t="s">
        <v>489</v>
      </c>
      <c r="B269" s="200" t="s">
        <v>411</v>
      </c>
      <c r="C269" s="195" t="s">
        <v>16</v>
      </c>
      <c r="D269" s="195" t="s">
        <v>16</v>
      </c>
      <c r="E269" s="195" t="s">
        <v>27</v>
      </c>
      <c r="F269" s="195" t="s">
        <v>27</v>
      </c>
      <c r="G269" s="170"/>
      <c r="H269" s="194"/>
      <c r="I269" s="175"/>
      <c r="J269" s="175"/>
      <c r="K269" s="175"/>
      <c r="L269" s="207" t="str">
        <f t="shared" si="8"/>
        <v/>
      </c>
      <c r="M269" s="221"/>
      <c r="N269" s="225"/>
      <c r="O269" s="225"/>
    </row>
    <row r="270" spans="1:15">
      <c r="A270" s="197" t="s">
        <v>489</v>
      </c>
      <c r="B270" s="197" t="s">
        <v>411</v>
      </c>
      <c r="C270" s="192" t="s">
        <v>16</v>
      </c>
      <c r="D270" s="192" t="s">
        <v>16</v>
      </c>
      <c r="E270" s="192" t="s">
        <v>14</v>
      </c>
      <c r="F270" s="192" t="s">
        <v>14</v>
      </c>
      <c r="G270" s="190" t="s">
        <v>676</v>
      </c>
      <c r="H270" s="193" t="s">
        <v>949</v>
      </c>
      <c r="I270" s="187">
        <v>44419</v>
      </c>
      <c r="J270" s="190">
        <v>44424</v>
      </c>
      <c r="K270" s="190">
        <v>44459</v>
      </c>
      <c r="L270" s="206" t="str">
        <f>IF(I270+30&gt;DATEVALUE("31/08/2021"),"Completo","")</f>
        <v>Completo</v>
      </c>
      <c r="M270" s="230"/>
      <c r="N270" s="224"/>
      <c r="O270" s="224" t="s">
        <v>758</v>
      </c>
    </row>
    <row r="271" spans="1:15">
      <c r="A271" s="197" t="s">
        <v>489</v>
      </c>
      <c r="B271" s="197" t="s">
        <v>411</v>
      </c>
      <c r="C271" s="192" t="s">
        <v>16</v>
      </c>
      <c r="D271" s="192" t="s">
        <v>16</v>
      </c>
      <c r="E271" s="192" t="s">
        <v>14</v>
      </c>
      <c r="F271" s="192" t="s">
        <v>14</v>
      </c>
      <c r="G271" s="189"/>
      <c r="H271" s="191"/>
      <c r="I271" s="187"/>
      <c r="J271" s="190"/>
      <c r="K271" s="190"/>
      <c r="L271" s="206" t="str">
        <f>IF(I271+30&gt;DATEVALUE("31/08/2021"),"Completo","")</f>
        <v/>
      </c>
      <c r="M271" s="220"/>
      <c r="N271" s="224"/>
      <c r="O271" s="224"/>
    </row>
    <row r="272" spans="1:15">
      <c r="A272" s="197" t="s">
        <v>489</v>
      </c>
      <c r="B272" s="197" t="s">
        <v>411</v>
      </c>
      <c r="C272" s="192" t="s">
        <v>16</v>
      </c>
      <c r="D272" s="192" t="s">
        <v>16</v>
      </c>
      <c r="E272" s="192" t="s">
        <v>14</v>
      </c>
      <c r="F272" s="192" t="s">
        <v>14</v>
      </c>
      <c r="G272" s="189"/>
      <c r="H272" s="191"/>
      <c r="I272" s="187"/>
      <c r="J272" s="190"/>
      <c r="K272" s="187"/>
      <c r="L272" s="206" t="str">
        <f>IF(I272+30&gt;DATEVALUE("31/08/2021"),"Completo","")</f>
        <v/>
      </c>
      <c r="M272" s="220"/>
      <c r="N272" s="224"/>
      <c r="O272" s="224"/>
    </row>
    <row r="273" spans="1:15">
      <c r="A273" s="197" t="s">
        <v>489</v>
      </c>
      <c r="B273" s="197" t="s">
        <v>411</v>
      </c>
      <c r="C273" s="192" t="s">
        <v>16</v>
      </c>
      <c r="D273" s="192" t="s">
        <v>16</v>
      </c>
      <c r="E273" s="192" t="s">
        <v>14</v>
      </c>
      <c r="F273" s="192" t="s">
        <v>14</v>
      </c>
      <c r="G273" s="189"/>
      <c r="H273" s="193"/>
      <c r="I273" s="187"/>
      <c r="J273" s="187"/>
      <c r="K273" s="187"/>
      <c r="L273" s="206" t="str">
        <f>IF(I273+30&gt;DATEVALUE("31/08/2021"),"Completo","")</f>
        <v/>
      </c>
      <c r="M273" s="220"/>
      <c r="N273" s="224"/>
      <c r="O273" s="224"/>
    </row>
    <row r="274" spans="1:15">
      <c r="A274" s="200" t="s">
        <v>489</v>
      </c>
      <c r="B274" s="200" t="s">
        <v>411</v>
      </c>
      <c r="C274" s="195" t="s">
        <v>16</v>
      </c>
      <c r="D274" s="195" t="s">
        <v>16</v>
      </c>
      <c r="E274" s="195" t="s">
        <v>14</v>
      </c>
      <c r="F274" s="195" t="s">
        <v>14</v>
      </c>
      <c r="G274" s="177"/>
      <c r="H274" s="170"/>
      <c r="I274" s="180"/>
      <c r="J274" s="180"/>
      <c r="K274" s="180"/>
      <c r="L274" s="207" t="str">
        <f>IF(I274+30&gt;DATEVALUE("31/08/2021"),"Completo","")</f>
        <v/>
      </c>
      <c r="M274" s="221"/>
      <c r="N274" s="225"/>
      <c r="O274" s="225"/>
    </row>
    <row r="275" spans="1:15">
      <c r="A275" s="118" t="s">
        <v>496</v>
      </c>
      <c r="B275" s="118" t="s">
        <v>411</v>
      </c>
      <c r="C275" s="192" t="s">
        <v>710</v>
      </c>
      <c r="D275" s="192" t="s">
        <v>709</v>
      </c>
      <c r="E275" s="191" t="s">
        <v>29</v>
      </c>
      <c r="F275" s="191" t="s">
        <v>29</v>
      </c>
      <c r="G275" s="189" t="s">
        <v>131</v>
      </c>
      <c r="H275" s="193" t="s">
        <v>817</v>
      </c>
      <c r="I275" s="187">
        <v>44410</v>
      </c>
      <c r="J275" s="187">
        <v>44414</v>
      </c>
      <c r="K275" s="187">
        <v>44426</v>
      </c>
      <c r="L275" s="206" t="str">
        <f t="shared" ref="L275:L299" si="9">IF(I275+7&gt;DATEVALUE("31/08/2021"),"Completo","")</f>
        <v/>
      </c>
      <c r="M275" s="230"/>
      <c r="N275" s="224"/>
      <c r="O275" s="224" t="s">
        <v>754</v>
      </c>
    </row>
    <row r="276" spans="1:15">
      <c r="A276" s="197" t="s">
        <v>496</v>
      </c>
      <c r="B276" s="197" t="s">
        <v>411</v>
      </c>
      <c r="C276" s="192" t="s">
        <v>710</v>
      </c>
      <c r="D276" s="192" t="s">
        <v>709</v>
      </c>
      <c r="E276" s="191" t="s">
        <v>29</v>
      </c>
      <c r="F276" s="191" t="s">
        <v>29</v>
      </c>
      <c r="G276" s="189" t="s">
        <v>124</v>
      </c>
      <c r="H276" s="193" t="s">
        <v>827</v>
      </c>
      <c r="I276" s="187">
        <v>44417</v>
      </c>
      <c r="J276" s="187">
        <v>44421</v>
      </c>
      <c r="K276" s="187">
        <v>44433</v>
      </c>
      <c r="L276" s="206" t="str">
        <f t="shared" si="9"/>
        <v/>
      </c>
      <c r="M276" s="220"/>
      <c r="N276" s="224"/>
      <c r="O276" s="224"/>
    </row>
    <row r="277" spans="1:15">
      <c r="A277" s="197" t="s">
        <v>496</v>
      </c>
      <c r="B277" s="197" t="s">
        <v>411</v>
      </c>
      <c r="C277" s="192" t="s">
        <v>710</v>
      </c>
      <c r="D277" s="192" t="s">
        <v>709</v>
      </c>
      <c r="E277" s="191" t="s">
        <v>29</v>
      </c>
      <c r="F277" s="191" t="s">
        <v>29</v>
      </c>
      <c r="G277" s="189" t="s">
        <v>117</v>
      </c>
      <c r="H277" s="15" t="s">
        <v>949</v>
      </c>
      <c r="I277" s="190">
        <v>44424</v>
      </c>
      <c r="J277" s="190">
        <v>44428</v>
      </c>
      <c r="K277" s="190">
        <v>44440</v>
      </c>
      <c r="L277" s="206" t="str">
        <f t="shared" si="9"/>
        <v/>
      </c>
      <c r="M277" s="220"/>
      <c r="N277" s="224"/>
      <c r="O277" s="224"/>
    </row>
    <row r="278" spans="1:15">
      <c r="A278" s="197" t="s">
        <v>496</v>
      </c>
      <c r="B278" s="197" t="s">
        <v>411</v>
      </c>
      <c r="C278" s="192" t="s">
        <v>710</v>
      </c>
      <c r="D278" s="192" t="s">
        <v>709</v>
      </c>
      <c r="E278" s="191" t="s">
        <v>29</v>
      </c>
      <c r="F278" s="191" t="s">
        <v>29</v>
      </c>
      <c r="G278" s="189" t="s">
        <v>228</v>
      </c>
      <c r="H278" s="15" t="s">
        <v>950</v>
      </c>
      <c r="I278" s="190">
        <v>44431</v>
      </c>
      <c r="J278" s="190">
        <v>44435</v>
      </c>
      <c r="K278" s="190">
        <v>44447</v>
      </c>
      <c r="L278" s="206" t="str">
        <f t="shared" si="9"/>
        <v/>
      </c>
      <c r="M278" s="220"/>
      <c r="N278" s="224"/>
      <c r="O278" s="224"/>
    </row>
    <row r="279" spans="1:15">
      <c r="A279" s="200" t="s">
        <v>496</v>
      </c>
      <c r="B279" s="200" t="s">
        <v>411</v>
      </c>
      <c r="C279" s="195" t="s">
        <v>710</v>
      </c>
      <c r="D279" s="195" t="s">
        <v>709</v>
      </c>
      <c r="E279" s="194" t="s">
        <v>29</v>
      </c>
      <c r="F279" s="194" t="s">
        <v>29</v>
      </c>
      <c r="G279" s="177" t="s">
        <v>119</v>
      </c>
      <c r="H279" s="29" t="s">
        <v>951</v>
      </c>
      <c r="I279" s="175">
        <v>44438</v>
      </c>
      <c r="J279" s="175">
        <v>44442</v>
      </c>
      <c r="K279" s="175">
        <v>44454</v>
      </c>
      <c r="L279" s="207" t="str">
        <f t="shared" si="9"/>
        <v>Completo</v>
      </c>
      <c r="M279" s="221"/>
      <c r="N279" s="225"/>
      <c r="O279" s="225"/>
    </row>
    <row r="280" spans="1:15">
      <c r="A280" s="197" t="s">
        <v>496</v>
      </c>
      <c r="B280" s="197" t="s">
        <v>411</v>
      </c>
      <c r="C280" s="192" t="s">
        <v>710</v>
      </c>
      <c r="D280" s="192" t="s">
        <v>709</v>
      </c>
      <c r="E280" s="192" t="s">
        <v>15</v>
      </c>
      <c r="F280" s="192" t="s">
        <v>15</v>
      </c>
      <c r="G280" s="189" t="s">
        <v>131</v>
      </c>
      <c r="H280" s="15" t="s">
        <v>817</v>
      </c>
      <c r="I280" s="190">
        <v>44410</v>
      </c>
      <c r="J280" s="190">
        <v>44414</v>
      </c>
      <c r="K280" s="190">
        <v>44439</v>
      </c>
      <c r="L280" s="206" t="str">
        <f t="shared" si="9"/>
        <v/>
      </c>
      <c r="M280" s="230"/>
      <c r="N280" s="224"/>
      <c r="O280" s="224" t="s">
        <v>754</v>
      </c>
    </row>
    <row r="281" spans="1:15">
      <c r="A281" s="197" t="s">
        <v>496</v>
      </c>
      <c r="B281" s="197" t="s">
        <v>411</v>
      </c>
      <c r="C281" s="192" t="s">
        <v>710</v>
      </c>
      <c r="D281" s="192" t="s">
        <v>709</v>
      </c>
      <c r="E281" s="192" t="s">
        <v>15</v>
      </c>
      <c r="F281" s="192" t="s">
        <v>15</v>
      </c>
      <c r="G281" s="189" t="s">
        <v>124</v>
      </c>
      <c r="H281" s="15" t="s">
        <v>827</v>
      </c>
      <c r="I281" s="190">
        <v>44417</v>
      </c>
      <c r="J281" s="190">
        <v>44421</v>
      </c>
      <c r="K281" s="187">
        <v>44446</v>
      </c>
      <c r="L281" s="206" t="str">
        <f t="shared" si="9"/>
        <v/>
      </c>
      <c r="M281" s="220"/>
      <c r="N281" s="224"/>
      <c r="O281" s="224"/>
    </row>
    <row r="282" spans="1:15">
      <c r="A282" s="197" t="s">
        <v>496</v>
      </c>
      <c r="B282" s="197" t="s">
        <v>411</v>
      </c>
      <c r="C282" s="192" t="s">
        <v>710</v>
      </c>
      <c r="D282" s="192" t="s">
        <v>709</v>
      </c>
      <c r="E282" s="192" t="s">
        <v>15</v>
      </c>
      <c r="F282" s="192" t="s">
        <v>15</v>
      </c>
      <c r="G282" s="189" t="s">
        <v>117</v>
      </c>
      <c r="H282" s="15" t="s">
        <v>949</v>
      </c>
      <c r="I282" s="190">
        <v>44424</v>
      </c>
      <c r="J282" s="190">
        <v>44428</v>
      </c>
      <c r="K282" s="190">
        <v>44453</v>
      </c>
      <c r="L282" s="206" t="str">
        <f t="shared" si="9"/>
        <v/>
      </c>
      <c r="M282" s="220"/>
      <c r="N282" s="224"/>
      <c r="O282" s="224"/>
    </row>
    <row r="283" spans="1:15">
      <c r="A283" s="197" t="s">
        <v>496</v>
      </c>
      <c r="B283" s="197" t="s">
        <v>411</v>
      </c>
      <c r="C283" s="192" t="s">
        <v>710</v>
      </c>
      <c r="D283" s="192" t="s">
        <v>709</v>
      </c>
      <c r="E283" s="192" t="s">
        <v>15</v>
      </c>
      <c r="F283" s="192" t="s">
        <v>15</v>
      </c>
      <c r="G283" s="192" t="s">
        <v>135</v>
      </c>
      <c r="H283" s="193" t="s">
        <v>950</v>
      </c>
      <c r="I283" s="187">
        <v>44431</v>
      </c>
      <c r="J283" s="187">
        <v>44435</v>
      </c>
      <c r="K283" s="190">
        <v>44460</v>
      </c>
      <c r="L283" s="206" t="str">
        <f t="shared" si="9"/>
        <v/>
      </c>
      <c r="M283" s="220"/>
      <c r="N283" s="224"/>
      <c r="O283" s="224"/>
    </row>
    <row r="284" spans="1:15">
      <c r="A284" s="200" t="s">
        <v>496</v>
      </c>
      <c r="B284" s="200" t="s">
        <v>411</v>
      </c>
      <c r="C284" s="195" t="s">
        <v>710</v>
      </c>
      <c r="D284" s="195" t="s">
        <v>709</v>
      </c>
      <c r="E284" s="195" t="s">
        <v>15</v>
      </c>
      <c r="F284" s="195" t="s">
        <v>15</v>
      </c>
      <c r="G284" s="195" t="s">
        <v>119</v>
      </c>
      <c r="H284" s="170" t="s">
        <v>951</v>
      </c>
      <c r="I284" s="180">
        <v>44438</v>
      </c>
      <c r="J284" s="180">
        <v>44442</v>
      </c>
      <c r="K284" s="175">
        <v>44467</v>
      </c>
      <c r="L284" s="207" t="str">
        <f t="shared" si="9"/>
        <v>Completo</v>
      </c>
      <c r="M284" s="221"/>
      <c r="N284" s="225"/>
      <c r="O284" s="225"/>
    </row>
    <row r="285" spans="1:15">
      <c r="A285" s="197" t="s">
        <v>496</v>
      </c>
      <c r="B285" s="197" t="s">
        <v>411</v>
      </c>
      <c r="C285" s="192" t="s">
        <v>710</v>
      </c>
      <c r="D285" s="192" t="s">
        <v>709</v>
      </c>
      <c r="E285" s="192" t="s">
        <v>23</v>
      </c>
      <c r="F285" s="192" t="s">
        <v>23</v>
      </c>
      <c r="G285" s="189" t="s">
        <v>131</v>
      </c>
      <c r="H285" s="15" t="s">
        <v>817</v>
      </c>
      <c r="I285" s="190">
        <v>44410</v>
      </c>
      <c r="J285" s="190">
        <v>44414</v>
      </c>
      <c r="K285" s="190">
        <v>44432</v>
      </c>
      <c r="L285" s="206" t="str">
        <f t="shared" si="9"/>
        <v/>
      </c>
      <c r="M285" s="230"/>
      <c r="N285" s="224"/>
      <c r="O285" s="224" t="s">
        <v>754</v>
      </c>
    </row>
    <row r="286" spans="1:15">
      <c r="A286" s="197" t="s">
        <v>496</v>
      </c>
      <c r="B286" s="197" t="s">
        <v>411</v>
      </c>
      <c r="C286" s="192" t="s">
        <v>710</v>
      </c>
      <c r="D286" s="192" t="s">
        <v>709</v>
      </c>
      <c r="E286" s="192" t="s">
        <v>23</v>
      </c>
      <c r="F286" s="192" t="s">
        <v>23</v>
      </c>
      <c r="G286" s="189" t="s">
        <v>124</v>
      </c>
      <c r="H286" s="15" t="s">
        <v>827</v>
      </c>
      <c r="I286" s="190">
        <v>44417</v>
      </c>
      <c r="J286" s="190">
        <v>44421</v>
      </c>
      <c r="K286" s="190">
        <v>44439</v>
      </c>
      <c r="L286" s="206" t="str">
        <f t="shared" si="9"/>
        <v/>
      </c>
      <c r="M286" s="220"/>
      <c r="N286" s="224"/>
      <c r="O286" s="224"/>
    </row>
    <row r="287" spans="1:15">
      <c r="A287" s="197" t="s">
        <v>496</v>
      </c>
      <c r="B287" s="197" t="s">
        <v>411</v>
      </c>
      <c r="C287" s="192" t="s">
        <v>710</v>
      </c>
      <c r="D287" s="192" t="s">
        <v>709</v>
      </c>
      <c r="E287" s="192" t="s">
        <v>23</v>
      </c>
      <c r="F287" s="192" t="s">
        <v>23</v>
      </c>
      <c r="G287" s="189" t="s">
        <v>117</v>
      </c>
      <c r="H287" s="15" t="s">
        <v>949</v>
      </c>
      <c r="I287" s="190">
        <v>44424</v>
      </c>
      <c r="J287" s="190">
        <v>44428</v>
      </c>
      <c r="K287" s="190">
        <v>44446</v>
      </c>
      <c r="L287" s="206" t="str">
        <f t="shared" si="9"/>
        <v/>
      </c>
      <c r="M287" s="220"/>
      <c r="N287" s="224"/>
      <c r="O287" s="224"/>
    </row>
    <row r="288" spans="1:15">
      <c r="A288" s="197" t="s">
        <v>496</v>
      </c>
      <c r="B288" s="197" t="s">
        <v>411</v>
      </c>
      <c r="C288" s="192" t="s">
        <v>710</v>
      </c>
      <c r="D288" s="192" t="s">
        <v>709</v>
      </c>
      <c r="E288" s="192" t="s">
        <v>23</v>
      </c>
      <c r="F288" s="192" t="s">
        <v>23</v>
      </c>
      <c r="G288" s="192" t="s">
        <v>228</v>
      </c>
      <c r="H288" s="193" t="s">
        <v>950</v>
      </c>
      <c r="I288" s="187">
        <v>44431</v>
      </c>
      <c r="J288" s="187">
        <v>44435</v>
      </c>
      <c r="K288" s="190">
        <v>44459</v>
      </c>
      <c r="L288" s="206" t="str">
        <f t="shared" si="9"/>
        <v/>
      </c>
      <c r="M288" s="220"/>
      <c r="N288" s="224"/>
      <c r="O288" s="224"/>
    </row>
    <row r="289" spans="1:15">
      <c r="A289" s="200" t="s">
        <v>496</v>
      </c>
      <c r="B289" s="200" t="s">
        <v>411</v>
      </c>
      <c r="C289" s="195" t="s">
        <v>710</v>
      </c>
      <c r="D289" s="195" t="s">
        <v>709</v>
      </c>
      <c r="E289" s="195" t="s">
        <v>23</v>
      </c>
      <c r="F289" s="195" t="s">
        <v>23</v>
      </c>
      <c r="G289" s="195" t="s">
        <v>119</v>
      </c>
      <c r="H289" s="170" t="s">
        <v>951</v>
      </c>
      <c r="I289" s="180">
        <v>44438</v>
      </c>
      <c r="J289" s="180">
        <v>44442</v>
      </c>
      <c r="K289" s="175">
        <v>44460</v>
      </c>
      <c r="L289" s="207" t="str">
        <f t="shared" si="9"/>
        <v>Completo</v>
      </c>
      <c r="M289" s="221"/>
      <c r="N289" s="225"/>
      <c r="O289" s="225"/>
    </row>
    <row r="290" spans="1:15">
      <c r="A290" s="197" t="s">
        <v>496</v>
      </c>
      <c r="B290" s="197" t="s">
        <v>411</v>
      </c>
      <c r="C290" s="192" t="s">
        <v>710</v>
      </c>
      <c r="D290" s="192" t="s">
        <v>709</v>
      </c>
      <c r="E290" s="192" t="s">
        <v>27</v>
      </c>
      <c r="F290" s="192" t="s">
        <v>27</v>
      </c>
      <c r="G290" s="189" t="s">
        <v>131</v>
      </c>
      <c r="H290" s="15" t="s">
        <v>817</v>
      </c>
      <c r="I290" s="190">
        <v>44410</v>
      </c>
      <c r="J290" s="190">
        <v>44414</v>
      </c>
      <c r="K290" s="190">
        <v>44438</v>
      </c>
      <c r="L290" s="206" t="str">
        <f t="shared" si="9"/>
        <v/>
      </c>
      <c r="M290" s="230"/>
      <c r="N290" s="224"/>
      <c r="O290" s="224" t="s">
        <v>754</v>
      </c>
    </row>
    <row r="291" spans="1:15">
      <c r="A291" s="197" t="s">
        <v>496</v>
      </c>
      <c r="B291" s="197" t="s">
        <v>411</v>
      </c>
      <c r="C291" s="192" t="s">
        <v>710</v>
      </c>
      <c r="D291" s="192" t="s">
        <v>709</v>
      </c>
      <c r="E291" s="192" t="s">
        <v>27</v>
      </c>
      <c r="F291" s="192" t="s">
        <v>27</v>
      </c>
      <c r="G291" s="189" t="s">
        <v>124</v>
      </c>
      <c r="H291" s="15" t="s">
        <v>827</v>
      </c>
      <c r="I291" s="190">
        <v>44417</v>
      </c>
      <c r="J291" s="190">
        <v>44421</v>
      </c>
      <c r="K291" s="190">
        <v>44445</v>
      </c>
      <c r="L291" s="206" t="str">
        <f t="shared" si="9"/>
        <v/>
      </c>
      <c r="M291" s="220"/>
      <c r="N291" s="224"/>
      <c r="O291" s="224"/>
    </row>
    <row r="292" spans="1:15">
      <c r="A292" s="197" t="s">
        <v>496</v>
      </c>
      <c r="B292" s="197" t="s">
        <v>411</v>
      </c>
      <c r="C292" s="192" t="s">
        <v>710</v>
      </c>
      <c r="D292" s="192" t="s">
        <v>709</v>
      </c>
      <c r="E292" s="192" t="s">
        <v>27</v>
      </c>
      <c r="F292" s="192" t="s">
        <v>27</v>
      </c>
      <c r="G292" s="189" t="s">
        <v>117</v>
      </c>
      <c r="H292" s="15" t="s">
        <v>949</v>
      </c>
      <c r="I292" s="190">
        <v>44424</v>
      </c>
      <c r="J292" s="190">
        <v>44428</v>
      </c>
      <c r="K292" s="190">
        <v>44452</v>
      </c>
      <c r="L292" s="206" t="str">
        <f t="shared" si="9"/>
        <v/>
      </c>
      <c r="M292" s="220"/>
      <c r="N292" s="224"/>
      <c r="O292" s="224"/>
    </row>
    <row r="293" spans="1:15">
      <c r="A293" s="197" t="s">
        <v>496</v>
      </c>
      <c r="B293" s="197" t="s">
        <v>411</v>
      </c>
      <c r="C293" s="192" t="s">
        <v>710</v>
      </c>
      <c r="D293" s="192" t="s">
        <v>709</v>
      </c>
      <c r="E293" s="192" t="s">
        <v>27</v>
      </c>
      <c r="F293" s="192" t="s">
        <v>27</v>
      </c>
      <c r="G293" s="192" t="s">
        <v>228</v>
      </c>
      <c r="H293" s="193" t="s">
        <v>950</v>
      </c>
      <c r="I293" s="187">
        <v>44431</v>
      </c>
      <c r="J293" s="187">
        <v>44435</v>
      </c>
      <c r="K293" s="190">
        <v>44452</v>
      </c>
      <c r="L293" s="206" t="str">
        <f t="shared" si="9"/>
        <v/>
      </c>
      <c r="M293" s="220"/>
      <c r="N293" s="224"/>
      <c r="O293" s="224"/>
    </row>
    <row r="294" spans="1:15">
      <c r="A294" s="200" t="s">
        <v>496</v>
      </c>
      <c r="B294" s="200" t="s">
        <v>411</v>
      </c>
      <c r="C294" s="195" t="s">
        <v>710</v>
      </c>
      <c r="D294" s="195" t="s">
        <v>709</v>
      </c>
      <c r="E294" s="195" t="s">
        <v>27</v>
      </c>
      <c r="F294" s="195" t="s">
        <v>27</v>
      </c>
      <c r="G294" s="175"/>
      <c r="H294" s="194"/>
      <c r="I294" s="175"/>
      <c r="J294" s="175"/>
      <c r="K294" s="175"/>
      <c r="L294" s="207" t="str">
        <f t="shared" si="9"/>
        <v/>
      </c>
      <c r="M294" s="221"/>
      <c r="N294" s="225"/>
      <c r="O294" s="225"/>
    </row>
    <row r="295" spans="1:15">
      <c r="A295" s="197" t="s">
        <v>496</v>
      </c>
      <c r="B295" s="197" t="s">
        <v>411</v>
      </c>
      <c r="C295" s="192" t="s">
        <v>710</v>
      </c>
      <c r="D295" s="192" t="s">
        <v>709</v>
      </c>
      <c r="E295" s="192" t="s">
        <v>24</v>
      </c>
      <c r="F295" s="192" t="s">
        <v>24</v>
      </c>
      <c r="G295" s="189" t="s">
        <v>131</v>
      </c>
      <c r="H295" s="15" t="s">
        <v>817</v>
      </c>
      <c r="I295" s="190">
        <v>44410</v>
      </c>
      <c r="J295" s="190">
        <v>44414</v>
      </c>
      <c r="K295" s="190">
        <v>44434</v>
      </c>
      <c r="L295" s="206" t="str">
        <f t="shared" si="9"/>
        <v/>
      </c>
      <c r="M295" s="230"/>
      <c r="N295" s="224"/>
      <c r="O295" s="224" t="s">
        <v>754</v>
      </c>
    </row>
    <row r="296" spans="1:15">
      <c r="A296" s="197" t="s">
        <v>496</v>
      </c>
      <c r="B296" s="197" t="s">
        <v>411</v>
      </c>
      <c r="C296" s="192" t="s">
        <v>710</v>
      </c>
      <c r="D296" s="192" t="s">
        <v>709</v>
      </c>
      <c r="E296" s="192" t="s">
        <v>24</v>
      </c>
      <c r="F296" s="192" t="s">
        <v>24</v>
      </c>
      <c r="G296" s="189" t="s">
        <v>124</v>
      </c>
      <c r="H296" s="15" t="s">
        <v>827</v>
      </c>
      <c r="I296" s="190">
        <v>44417</v>
      </c>
      <c r="J296" s="190">
        <v>44421</v>
      </c>
      <c r="K296" s="190">
        <v>44441</v>
      </c>
      <c r="L296" s="206" t="str">
        <f t="shared" si="9"/>
        <v/>
      </c>
      <c r="M296" s="220"/>
      <c r="N296" s="224"/>
      <c r="O296" s="224"/>
    </row>
    <row r="297" spans="1:15">
      <c r="A297" s="197" t="s">
        <v>496</v>
      </c>
      <c r="B297" s="197" t="s">
        <v>411</v>
      </c>
      <c r="C297" s="192" t="s">
        <v>710</v>
      </c>
      <c r="D297" s="192" t="s">
        <v>709</v>
      </c>
      <c r="E297" s="192" t="s">
        <v>24</v>
      </c>
      <c r="F297" s="192" t="s">
        <v>24</v>
      </c>
      <c r="G297" s="189" t="s">
        <v>117</v>
      </c>
      <c r="H297" s="15" t="s">
        <v>949</v>
      </c>
      <c r="I297" s="190">
        <v>44424</v>
      </c>
      <c r="J297" s="190">
        <v>44428</v>
      </c>
      <c r="K297" s="190">
        <v>44448</v>
      </c>
      <c r="L297" s="206" t="str">
        <f t="shared" si="9"/>
        <v/>
      </c>
      <c r="M297" s="220"/>
      <c r="N297" s="224"/>
      <c r="O297" s="224"/>
    </row>
    <row r="298" spans="1:15">
      <c r="A298" s="197" t="s">
        <v>496</v>
      </c>
      <c r="B298" s="197" t="s">
        <v>411</v>
      </c>
      <c r="C298" s="192" t="s">
        <v>710</v>
      </c>
      <c r="D298" s="192" t="s">
        <v>709</v>
      </c>
      <c r="E298" s="192" t="s">
        <v>24</v>
      </c>
      <c r="F298" s="192" t="s">
        <v>24</v>
      </c>
      <c r="G298" s="192" t="s">
        <v>228</v>
      </c>
      <c r="H298" s="193" t="s">
        <v>950</v>
      </c>
      <c r="I298" s="187">
        <v>44431</v>
      </c>
      <c r="J298" s="187">
        <v>44435</v>
      </c>
      <c r="K298" s="190">
        <v>44452</v>
      </c>
      <c r="L298" s="206" t="str">
        <f t="shared" si="9"/>
        <v/>
      </c>
      <c r="M298" s="220"/>
      <c r="N298" s="224"/>
      <c r="O298" s="224"/>
    </row>
    <row r="299" spans="1:15">
      <c r="A299" s="200" t="s">
        <v>496</v>
      </c>
      <c r="B299" s="200" t="s">
        <v>411</v>
      </c>
      <c r="C299" s="195" t="s">
        <v>710</v>
      </c>
      <c r="D299" s="195" t="s">
        <v>709</v>
      </c>
      <c r="E299" s="195" t="s">
        <v>24</v>
      </c>
      <c r="F299" s="195" t="s">
        <v>24</v>
      </c>
      <c r="G299" s="195" t="s">
        <v>119</v>
      </c>
      <c r="H299" s="170" t="s">
        <v>951</v>
      </c>
      <c r="I299" s="180">
        <v>44438</v>
      </c>
      <c r="J299" s="180">
        <v>44442</v>
      </c>
      <c r="K299" s="175">
        <v>44462</v>
      </c>
      <c r="L299" s="207" t="str">
        <f t="shared" si="9"/>
        <v>Completo</v>
      </c>
      <c r="M299" s="221"/>
      <c r="N299" s="225"/>
      <c r="O299" s="225"/>
    </row>
    <row r="300" spans="1:15">
      <c r="A300" s="197" t="s">
        <v>496</v>
      </c>
      <c r="B300" s="197" t="s">
        <v>411</v>
      </c>
      <c r="C300" s="192" t="s">
        <v>710</v>
      </c>
      <c r="D300" s="192" t="s">
        <v>709</v>
      </c>
      <c r="E300" s="192" t="s">
        <v>56</v>
      </c>
      <c r="F300" s="192" t="s">
        <v>56</v>
      </c>
      <c r="G300" s="193" t="s">
        <v>147</v>
      </c>
      <c r="H300" s="191" t="s">
        <v>956</v>
      </c>
      <c r="I300" s="190">
        <v>44410</v>
      </c>
      <c r="J300" s="190">
        <v>44414</v>
      </c>
      <c r="K300" s="190">
        <v>44432</v>
      </c>
      <c r="L300" s="206" t="str">
        <f>IF(I300+14&gt;DATEVALUE("31/08/2021"),"Completo","")</f>
        <v/>
      </c>
      <c r="M300" s="230"/>
      <c r="N300" s="224"/>
      <c r="O300" s="224" t="s">
        <v>755</v>
      </c>
    </row>
    <row r="301" spans="1:15">
      <c r="A301" s="197" t="s">
        <v>496</v>
      </c>
      <c r="B301" s="197" t="s">
        <v>411</v>
      </c>
      <c r="C301" s="192" t="s">
        <v>710</v>
      </c>
      <c r="D301" s="192" t="s">
        <v>709</v>
      </c>
      <c r="E301" s="192" t="s">
        <v>56</v>
      </c>
      <c r="F301" s="192" t="s">
        <v>56</v>
      </c>
      <c r="G301" s="189" t="s">
        <v>825</v>
      </c>
      <c r="H301" s="191" t="s">
        <v>969</v>
      </c>
      <c r="I301" s="190">
        <v>44424</v>
      </c>
      <c r="J301" s="190">
        <v>44428</v>
      </c>
      <c r="K301" s="190">
        <v>44446</v>
      </c>
      <c r="L301" s="206" t="str">
        <f>IF(I301+14&gt;DATEVALUE("31/08/2021"),"Completo","")</f>
        <v/>
      </c>
      <c r="M301" s="220"/>
      <c r="N301" s="224"/>
      <c r="O301" s="224"/>
    </row>
    <row r="302" spans="1:15">
      <c r="A302" s="197" t="s">
        <v>496</v>
      </c>
      <c r="B302" s="197" t="s">
        <v>411</v>
      </c>
      <c r="C302" s="192" t="s">
        <v>710</v>
      </c>
      <c r="D302" s="192" t="s">
        <v>709</v>
      </c>
      <c r="E302" s="192" t="s">
        <v>56</v>
      </c>
      <c r="F302" s="192" t="s">
        <v>56</v>
      </c>
      <c r="G302" s="192" t="s">
        <v>656</v>
      </c>
      <c r="H302" s="191" t="s">
        <v>970</v>
      </c>
      <c r="I302" s="190">
        <v>44438</v>
      </c>
      <c r="J302" s="190">
        <v>44442</v>
      </c>
      <c r="K302" s="190">
        <v>44460</v>
      </c>
      <c r="L302" s="206" t="str">
        <f>IF(I302+14&gt;DATEVALUE("31/08/2021"),"Completo","")</f>
        <v>Completo</v>
      </c>
      <c r="M302" s="220"/>
      <c r="N302" s="224"/>
      <c r="O302" s="224"/>
    </row>
    <row r="303" spans="1:15">
      <c r="A303" s="197" t="s">
        <v>496</v>
      </c>
      <c r="B303" s="197" t="s">
        <v>411</v>
      </c>
      <c r="C303" s="192" t="s">
        <v>710</v>
      </c>
      <c r="D303" s="192" t="s">
        <v>709</v>
      </c>
      <c r="E303" s="192" t="s">
        <v>56</v>
      </c>
      <c r="F303" s="192" t="s">
        <v>56</v>
      </c>
      <c r="G303" s="189"/>
      <c r="H303" s="191"/>
      <c r="I303" s="187"/>
      <c r="J303" s="187"/>
      <c r="K303" s="187"/>
      <c r="L303" s="206" t="str">
        <f>IF(I303+14&gt;DATEVALUE("31/08/2021"),"Completo","")</f>
        <v/>
      </c>
      <c r="M303" s="220"/>
      <c r="N303" s="224"/>
      <c r="O303" s="224"/>
    </row>
    <row r="304" spans="1:15">
      <c r="A304" s="200" t="s">
        <v>496</v>
      </c>
      <c r="B304" s="200" t="s">
        <v>411</v>
      </c>
      <c r="C304" s="195" t="s">
        <v>710</v>
      </c>
      <c r="D304" s="192" t="s">
        <v>709</v>
      </c>
      <c r="E304" s="195" t="s">
        <v>56</v>
      </c>
      <c r="F304" s="195" t="s">
        <v>56</v>
      </c>
      <c r="G304" s="177"/>
      <c r="H304" s="194"/>
      <c r="I304" s="175"/>
      <c r="J304" s="175"/>
      <c r="K304" s="175"/>
      <c r="L304" s="207" t="str">
        <f>IF(I304+14&gt;DATEVALUE("31/08/2021"),"Completo","")</f>
        <v/>
      </c>
      <c r="M304" s="221"/>
      <c r="N304" s="225"/>
      <c r="O304" s="225"/>
    </row>
    <row r="305" spans="1:15">
      <c r="A305" s="197" t="s">
        <v>496</v>
      </c>
      <c r="B305" s="197" t="s">
        <v>411</v>
      </c>
      <c r="C305" s="192" t="s">
        <v>675</v>
      </c>
      <c r="D305" s="13" t="s">
        <v>711</v>
      </c>
      <c r="E305" s="184" t="s">
        <v>29</v>
      </c>
      <c r="F305" s="184" t="s">
        <v>29</v>
      </c>
      <c r="G305" s="189" t="s">
        <v>117</v>
      </c>
      <c r="H305" s="193" t="s">
        <v>949</v>
      </c>
      <c r="I305" s="187">
        <v>44412</v>
      </c>
      <c r="J305" s="187">
        <v>44419</v>
      </c>
      <c r="K305" s="187">
        <v>44440</v>
      </c>
      <c r="L305" s="206" t="str">
        <f t="shared" ref="L305:L314" si="10">IF(I305+7&gt;DATEVALUE("31/08/2021"),"Completo","")</f>
        <v/>
      </c>
      <c r="M305" s="230"/>
      <c r="N305" s="224"/>
      <c r="O305" s="224" t="s">
        <v>754</v>
      </c>
    </row>
    <row r="306" spans="1:15">
      <c r="A306" s="197" t="s">
        <v>496</v>
      </c>
      <c r="B306" s="197" t="s">
        <v>411</v>
      </c>
      <c r="C306" s="192" t="s">
        <v>675</v>
      </c>
      <c r="D306" s="192" t="s">
        <v>711</v>
      </c>
      <c r="E306" s="191" t="s">
        <v>29</v>
      </c>
      <c r="F306" s="191" t="s">
        <v>29</v>
      </c>
      <c r="G306" s="189" t="s">
        <v>119</v>
      </c>
      <c r="H306" s="193" t="s">
        <v>951</v>
      </c>
      <c r="I306" s="187">
        <v>44426</v>
      </c>
      <c r="J306" s="187">
        <v>44433</v>
      </c>
      <c r="K306" s="187">
        <v>44454</v>
      </c>
      <c r="L306" s="206" t="str">
        <f t="shared" si="10"/>
        <v/>
      </c>
      <c r="M306" s="220"/>
      <c r="N306" s="224"/>
      <c r="O306" s="224"/>
    </row>
    <row r="307" spans="1:15">
      <c r="A307" s="197" t="s">
        <v>496</v>
      </c>
      <c r="B307" s="197" t="s">
        <v>411</v>
      </c>
      <c r="C307" s="192" t="s">
        <v>675</v>
      </c>
      <c r="D307" s="192" t="s">
        <v>711</v>
      </c>
      <c r="E307" s="191" t="s">
        <v>29</v>
      </c>
      <c r="F307" s="191" t="s">
        <v>29</v>
      </c>
      <c r="G307" s="189" t="s">
        <v>304</v>
      </c>
      <c r="H307" s="15" t="s">
        <v>957</v>
      </c>
      <c r="I307" s="190">
        <v>44433</v>
      </c>
      <c r="J307" s="190">
        <v>44440</v>
      </c>
      <c r="K307" s="190">
        <v>44461</v>
      </c>
      <c r="L307" s="206" t="str">
        <f t="shared" si="10"/>
        <v>Completo</v>
      </c>
      <c r="M307" s="220"/>
      <c r="N307" s="224"/>
      <c r="O307" s="224"/>
    </row>
    <row r="308" spans="1:15">
      <c r="A308" s="197" t="s">
        <v>496</v>
      </c>
      <c r="B308" s="197" t="s">
        <v>411</v>
      </c>
      <c r="C308" s="192" t="s">
        <v>675</v>
      </c>
      <c r="D308" s="192" t="s">
        <v>711</v>
      </c>
      <c r="E308" s="191" t="s">
        <v>29</v>
      </c>
      <c r="F308" s="191" t="s">
        <v>29</v>
      </c>
      <c r="G308" s="189"/>
      <c r="H308" s="15"/>
      <c r="I308" s="190"/>
      <c r="J308" s="190"/>
      <c r="K308" s="190"/>
      <c r="L308" s="206" t="str">
        <f t="shared" si="10"/>
        <v/>
      </c>
      <c r="M308" s="220"/>
      <c r="N308" s="224"/>
      <c r="O308" s="224"/>
    </row>
    <row r="309" spans="1:15">
      <c r="A309" s="200" t="s">
        <v>496</v>
      </c>
      <c r="B309" s="200" t="s">
        <v>411</v>
      </c>
      <c r="C309" s="200" t="s">
        <v>675</v>
      </c>
      <c r="D309" s="195" t="s">
        <v>711</v>
      </c>
      <c r="E309" s="194" t="s">
        <v>29</v>
      </c>
      <c r="F309" s="194" t="s">
        <v>29</v>
      </c>
      <c r="G309" s="177"/>
      <c r="H309" s="29"/>
      <c r="I309" s="175"/>
      <c r="J309" s="175"/>
      <c r="K309" s="175"/>
      <c r="L309" s="207" t="str">
        <f t="shared" si="10"/>
        <v/>
      </c>
      <c r="M309" s="221"/>
      <c r="N309" s="225"/>
      <c r="O309" s="225"/>
    </row>
    <row r="310" spans="1:15">
      <c r="A310" s="197" t="s">
        <v>496</v>
      </c>
      <c r="B310" s="197" t="s">
        <v>411</v>
      </c>
      <c r="C310" s="192" t="s">
        <v>25</v>
      </c>
      <c r="D310" s="192" t="s">
        <v>25</v>
      </c>
      <c r="E310" s="192" t="s">
        <v>29</v>
      </c>
      <c r="F310" s="192" t="s">
        <v>29</v>
      </c>
      <c r="G310" s="192" t="s">
        <v>117</v>
      </c>
      <c r="H310" s="191" t="s">
        <v>949</v>
      </c>
      <c r="I310" s="190">
        <v>44412</v>
      </c>
      <c r="J310" s="190">
        <v>44419</v>
      </c>
      <c r="K310" s="190">
        <v>44440</v>
      </c>
      <c r="L310" s="206" t="str">
        <f t="shared" si="10"/>
        <v/>
      </c>
      <c r="M310" s="230"/>
      <c r="N310" s="224"/>
      <c r="O310" s="224" t="s">
        <v>754</v>
      </c>
    </row>
    <row r="311" spans="1:15">
      <c r="A311" s="197" t="s">
        <v>496</v>
      </c>
      <c r="B311" s="197" t="s">
        <v>411</v>
      </c>
      <c r="C311" s="192" t="s">
        <v>25</v>
      </c>
      <c r="D311" s="192" t="s">
        <v>25</v>
      </c>
      <c r="E311" s="192" t="s">
        <v>29</v>
      </c>
      <c r="F311" s="192" t="s">
        <v>29</v>
      </c>
      <c r="G311" s="189" t="s">
        <v>119</v>
      </c>
      <c r="H311" s="191" t="s">
        <v>951</v>
      </c>
      <c r="I311" s="187">
        <v>44426</v>
      </c>
      <c r="J311" s="187">
        <v>44433</v>
      </c>
      <c r="K311" s="187">
        <v>44454</v>
      </c>
      <c r="L311" s="206" t="str">
        <f t="shared" si="10"/>
        <v/>
      </c>
      <c r="M311" s="220"/>
      <c r="N311" s="224"/>
      <c r="O311" s="224"/>
    </row>
    <row r="312" spans="1:15">
      <c r="A312" s="197" t="s">
        <v>496</v>
      </c>
      <c r="B312" s="197" t="s">
        <v>411</v>
      </c>
      <c r="C312" s="192" t="s">
        <v>25</v>
      </c>
      <c r="D312" s="192" t="s">
        <v>25</v>
      </c>
      <c r="E312" s="192" t="s">
        <v>29</v>
      </c>
      <c r="F312" s="192" t="s">
        <v>29</v>
      </c>
      <c r="G312" s="192" t="s">
        <v>304</v>
      </c>
      <c r="H312" s="191" t="s">
        <v>957</v>
      </c>
      <c r="I312" s="190">
        <v>44433</v>
      </c>
      <c r="J312" s="190">
        <v>44440</v>
      </c>
      <c r="K312" s="190">
        <v>44461</v>
      </c>
      <c r="L312" s="206" t="str">
        <f t="shared" si="10"/>
        <v>Completo</v>
      </c>
      <c r="M312" s="220"/>
      <c r="N312" s="224"/>
      <c r="O312" s="224"/>
    </row>
    <row r="313" spans="1:15">
      <c r="A313" s="197" t="s">
        <v>496</v>
      </c>
      <c r="B313" s="197" t="s">
        <v>411</v>
      </c>
      <c r="C313" s="192" t="s">
        <v>25</v>
      </c>
      <c r="D313" s="192" t="s">
        <v>25</v>
      </c>
      <c r="E313" s="192" t="s">
        <v>29</v>
      </c>
      <c r="F313" s="192" t="s">
        <v>29</v>
      </c>
      <c r="G313" s="192"/>
      <c r="H313" s="191"/>
      <c r="I313" s="190"/>
      <c r="J313" s="190"/>
      <c r="K313" s="190"/>
      <c r="L313" s="206" t="str">
        <f t="shared" si="10"/>
        <v/>
      </c>
      <c r="M313" s="220"/>
      <c r="N313" s="224"/>
      <c r="O313" s="224"/>
    </row>
    <row r="314" spans="1:15">
      <c r="A314" s="200" t="s">
        <v>496</v>
      </c>
      <c r="B314" s="200" t="s">
        <v>411</v>
      </c>
      <c r="C314" s="195" t="s">
        <v>25</v>
      </c>
      <c r="D314" s="195" t="s">
        <v>25</v>
      </c>
      <c r="E314" s="195" t="s">
        <v>29</v>
      </c>
      <c r="F314" s="195" t="s">
        <v>29</v>
      </c>
      <c r="G314" s="177"/>
      <c r="H314" s="194"/>
      <c r="I314" s="180"/>
      <c r="J314" s="180"/>
      <c r="K314" s="180"/>
      <c r="L314" s="207" t="str">
        <f t="shared" si="10"/>
        <v/>
      </c>
      <c r="M314" s="221"/>
      <c r="N314" s="225"/>
      <c r="O314" s="225"/>
    </row>
    <row r="315" spans="1:15" ht="15" customHeight="1">
      <c r="A315" s="197" t="s">
        <v>496</v>
      </c>
      <c r="B315" s="197" t="s">
        <v>411</v>
      </c>
      <c r="C315" s="192" t="s">
        <v>25</v>
      </c>
      <c r="D315" s="192" t="s">
        <v>25</v>
      </c>
      <c r="E315" s="192" t="s">
        <v>716</v>
      </c>
      <c r="F315" s="192" t="s">
        <v>688</v>
      </c>
      <c r="G315" s="189" t="s">
        <v>619</v>
      </c>
      <c r="H315" s="191" t="s">
        <v>958</v>
      </c>
      <c r="I315" s="187">
        <v>44419</v>
      </c>
      <c r="J315" s="187">
        <v>44427</v>
      </c>
      <c r="K315" s="187">
        <v>44428</v>
      </c>
      <c r="L315" s="206" t="str">
        <f>IF(I315+14&gt;DATEVALUE("31/08/2021"),"Completo","")</f>
        <v/>
      </c>
      <c r="M315" s="230"/>
      <c r="N315" s="224"/>
      <c r="O315" s="224" t="s">
        <v>755</v>
      </c>
    </row>
    <row r="316" spans="1:15" ht="15" customHeight="1">
      <c r="A316" s="197" t="s">
        <v>496</v>
      </c>
      <c r="B316" s="197" t="s">
        <v>411</v>
      </c>
      <c r="C316" s="192" t="s">
        <v>25</v>
      </c>
      <c r="D316" s="192" t="s">
        <v>25</v>
      </c>
      <c r="E316" s="192" t="s">
        <v>716</v>
      </c>
      <c r="F316" s="192" t="s">
        <v>688</v>
      </c>
      <c r="G316" s="192" t="s">
        <v>624</v>
      </c>
      <c r="H316" s="191" t="s">
        <v>959</v>
      </c>
      <c r="I316" s="190">
        <v>44433</v>
      </c>
      <c r="J316" s="190">
        <v>44444</v>
      </c>
      <c r="K316" s="190">
        <v>44475</v>
      </c>
      <c r="L316" s="206" t="str">
        <f>IF(I316+14&gt;DATEVALUE("31/08/2021"),"Completo","")</f>
        <v>Completo</v>
      </c>
      <c r="M316" s="220"/>
      <c r="N316" s="224"/>
      <c r="O316" s="224"/>
    </row>
    <row r="317" spans="1:15" ht="15" customHeight="1">
      <c r="A317" s="197" t="s">
        <v>496</v>
      </c>
      <c r="B317" s="197" t="s">
        <v>411</v>
      </c>
      <c r="C317" s="192" t="s">
        <v>25</v>
      </c>
      <c r="D317" s="192" t="s">
        <v>25</v>
      </c>
      <c r="E317" s="192" t="s">
        <v>716</v>
      </c>
      <c r="F317" s="192" t="s">
        <v>688</v>
      </c>
      <c r="G317" s="192"/>
      <c r="H317" s="191"/>
      <c r="I317" s="190"/>
      <c r="J317" s="190"/>
      <c r="K317" s="190"/>
      <c r="L317" s="206" t="str">
        <f>IF(I317+14&gt;DATEVALUE("31/08/2021"),"Completo","")</f>
        <v/>
      </c>
      <c r="M317" s="220"/>
      <c r="N317" s="224"/>
      <c r="O317" s="224"/>
    </row>
    <row r="318" spans="1:15">
      <c r="A318" s="197" t="s">
        <v>496</v>
      </c>
      <c r="B318" s="197" t="s">
        <v>411</v>
      </c>
      <c r="C318" s="192" t="s">
        <v>25</v>
      </c>
      <c r="D318" s="192" t="s">
        <v>25</v>
      </c>
      <c r="E318" s="192" t="s">
        <v>716</v>
      </c>
      <c r="F318" s="192" t="s">
        <v>688</v>
      </c>
      <c r="G318" s="192"/>
      <c r="H318" s="191"/>
      <c r="I318" s="190"/>
      <c r="J318" s="190"/>
      <c r="K318" s="190"/>
      <c r="L318" s="206" t="str">
        <f>IF(I318+14&gt;DATEVALUE("31/08/2021"),"Completo","")</f>
        <v/>
      </c>
      <c r="M318" s="220"/>
      <c r="N318" s="224"/>
      <c r="O318" s="224"/>
    </row>
    <row r="319" spans="1:15">
      <c r="A319" s="200" t="s">
        <v>496</v>
      </c>
      <c r="B319" s="200" t="s">
        <v>411</v>
      </c>
      <c r="C319" s="200" t="s">
        <v>25</v>
      </c>
      <c r="D319" s="195" t="s">
        <v>25</v>
      </c>
      <c r="E319" s="195" t="s">
        <v>716</v>
      </c>
      <c r="F319" s="195" t="s">
        <v>688</v>
      </c>
      <c r="G319" s="195"/>
      <c r="H319" s="194"/>
      <c r="I319" s="175"/>
      <c r="J319" s="175"/>
      <c r="K319" s="175"/>
      <c r="L319" s="207" t="str">
        <f>IF(I319+14&gt;DATEVALUE("31/08/2021"),"Completo","")</f>
        <v/>
      </c>
      <c r="M319" s="221"/>
      <c r="N319" s="225"/>
      <c r="O319" s="225"/>
    </row>
    <row r="320" spans="1:15">
      <c r="A320" s="197" t="s">
        <v>496</v>
      </c>
      <c r="B320" s="197" t="s">
        <v>411</v>
      </c>
      <c r="C320" s="197" t="s">
        <v>40</v>
      </c>
      <c r="D320" s="192" t="s">
        <v>712</v>
      </c>
      <c r="E320" s="192" t="s">
        <v>29</v>
      </c>
      <c r="F320" s="192" t="s">
        <v>29</v>
      </c>
      <c r="G320" s="192" t="s">
        <v>124</v>
      </c>
      <c r="H320" s="191" t="s">
        <v>827</v>
      </c>
      <c r="I320" s="190">
        <v>44410</v>
      </c>
      <c r="J320" s="190">
        <v>44419</v>
      </c>
      <c r="K320" s="190">
        <v>44433</v>
      </c>
      <c r="L320" s="206" t="str">
        <f t="shared" ref="L320:L339" si="11">IF(I320+7&gt;DATEVALUE("31/08/2021"),"Completo","")</f>
        <v/>
      </c>
      <c r="M320" s="230"/>
      <c r="N320" s="224"/>
      <c r="O320" s="224" t="s">
        <v>754</v>
      </c>
    </row>
    <row r="321" spans="1:15">
      <c r="A321" s="197" t="s">
        <v>496</v>
      </c>
      <c r="B321" s="197" t="s">
        <v>411</v>
      </c>
      <c r="C321" s="197" t="s">
        <v>40</v>
      </c>
      <c r="D321" s="192" t="s">
        <v>712</v>
      </c>
      <c r="E321" s="192" t="s">
        <v>29</v>
      </c>
      <c r="F321" s="192" t="s">
        <v>29</v>
      </c>
      <c r="G321" s="192" t="s">
        <v>117</v>
      </c>
      <c r="H321" s="191" t="s">
        <v>949</v>
      </c>
      <c r="I321" s="190">
        <v>44417</v>
      </c>
      <c r="J321" s="190">
        <v>44426</v>
      </c>
      <c r="K321" s="190">
        <v>44440</v>
      </c>
      <c r="L321" s="206" t="str">
        <f t="shared" si="11"/>
        <v/>
      </c>
      <c r="M321" s="220"/>
      <c r="N321" s="224"/>
      <c r="O321" s="224"/>
    </row>
    <row r="322" spans="1:15">
      <c r="A322" s="197" t="s">
        <v>496</v>
      </c>
      <c r="B322" s="197" t="s">
        <v>411</v>
      </c>
      <c r="C322" s="197" t="s">
        <v>40</v>
      </c>
      <c r="D322" s="192" t="s">
        <v>712</v>
      </c>
      <c r="E322" s="192" t="s">
        <v>29</v>
      </c>
      <c r="F322" s="192" t="s">
        <v>29</v>
      </c>
      <c r="G322" s="189" t="s">
        <v>228</v>
      </c>
      <c r="H322" s="191" t="s">
        <v>950</v>
      </c>
      <c r="I322" s="187">
        <v>44424</v>
      </c>
      <c r="J322" s="187">
        <v>44433</v>
      </c>
      <c r="K322" s="187">
        <v>44447</v>
      </c>
      <c r="L322" s="206" t="str">
        <f t="shared" si="11"/>
        <v/>
      </c>
      <c r="M322" s="220"/>
      <c r="N322" s="224"/>
      <c r="O322" s="224"/>
    </row>
    <row r="323" spans="1:15">
      <c r="A323" s="197" t="s">
        <v>496</v>
      </c>
      <c r="B323" s="197" t="s">
        <v>411</v>
      </c>
      <c r="C323" s="197" t="s">
        <v>40</v>
      </c>
      <c r="D323" s="192" t="s">
        <v>712</v>
      </c>
      <c r="E323" s="192" t="s">
        <v>29</v>
      </c>
      <c r="F323" s="192" t="s">
        <v>29</v>
      </c>
      <c r="G323" s="189" t="s">
        <v>119</v>
      </c>
      <c r="H323" s="191" t="s">
        <v>951</v>
      </c>
      <c r="I323" s="187">
        <v>44431</v>
      </c>
      <c r="J323" s="187">
        <v>44440</v>
      </c>
      <c r="K323" s="187">
        <v>44454</v>
      </c>
      <c r="L323" s="206" t="str">
        <f t="shared" si="11"/>
        <v/>
      </c>
      <c r="M323" s="220"/>
      <c r="N323" s="224"/>
      <c r="O323" s="224"/>
    </row>
    <row r="324" spans="1:15">
      <c r="A324" s="200" t="s">
        <v>496</v>
      </c>
      <c r="B324" s="200" t="s">
        <v>411</v>
      </c>
      <c r="C324" s="200" t="s">
        <v>40</v>
      </c>
      <c r="D324" s="195" t="s">
        <v>712</v>
      </c>
      <c r="E324" s="195" t="s">
        <v>29</v>
      </c>
      <c r="F324" s="195" t="s">
        <v>29</v>
      </c>
      <c r="G324" s="195" t="s">
        <v>304</v>
      </c>
      <c r="H324" s="194" t="s">
        <v>957</v>
      </c>
      <c r="I324" s="175">
        <v>44438</v>
      </c>
      <c r="J324" s="175">
        <v>44447</v>
      </c>
      <c r="K324" s="175">
        <v>44461</v>
      </c>
      <c r="L324" s="207" t="str">
        <f t="shared" si="11"/>
        <v>Completo</v>
      </c>
      <c r="M324" s="221"/>
      <c r="N324" s="225"/>
      <c r="O324" s="225"/>
    </row>
    <row r="325" spans="1:15">
      <c r="A325" s="197" t="s">
        <v>496</v>
      </c>
      <c r="B325" s="197" t="s">
        <v>411</v>
      </c>
      <c r="C325" s="192" t="s">
        <v>41</v>
      </c>
      <c r="D325" s="192" t="s">
        <v>41</v>
      </c>
      <c r="E325" s="192" t="s">
        <v>29</v>
      </c>
      <c r="F325" s="192" t="s">
        <v>29</v>
      </c>
      <c r="G325" s="192" t="s">
        <v>124</v>
      </c>
      <c r="H325" s="191" t="s">
        <v>827</v>
      </c>
      <c r="I325" s="190">
        <v>44414</v>
      </c>
      <c r="J325" s="190">
        <v>44419</v>
      </c>
      <c r="K325" s="190">
        <v>44437</v>
      </c>
      <c r="L325" s="206" t="str">
        <f t="shared" si="11"/>
        <v/>
      </c>
      <c r="M325" s="230"/>
      <c r="N325" s="224"/>
      <c r="O325" s="224" t="s">
        <v>754</v>
      </c>
    </row>
    <row r="326" spans="1:15">
      <c r="A326" s="197" t="s">
        <v>496</v>
      </c>
      <c r="B326" s="197" t="s">
        <v>411</v>
      </c>
      <c r="C326" s="192" t="s">
        <v>41</v>
      </c>
      <c r="D326" s="192" t="s">
        <v>41</v>
      </c>
      <c r="E326" s="192" t="s">
        <v>29</v>
      </c>
      <c r="F326" s="192" t="s">
        <v>29</v>
      </c>
      <c r="G326" s="192" t="s">
        <v>674</v>
      </c>
      <c r="H326" s="191" t="s">
        <v>949</v>
      </c>
      <c r="I326" s="190">
        <v>44421</v>
      </c>
      <c r="J326" s="190">
        <v>44426</v>
      </c>
      <c r="K326" s="190">
        <v>44444</v>
      </c>
      <c r="L326" s="206" t="str">
        <f t="shared" si="11"/>
        <v/>
      </c>
      <c r="M326" s="220"/>
      <c r="N326" s="224"/>
      <c r="O326" s="224"/>
    </row>
    <row r="327" spans="1:15" ht="15" customHeight="1">
      <c r="A327" s="197" t="s">
        <v>496</v>
      </c>
      <c r="B327" s="197" t="s">
        <v>411</v>
      </c>
      <c r="C327" s="192" t="s">
        <v>41</v>
      </c>
      <c r="D327" s="192" t="s">
        <v>41</v>
      </c>
      <c r="E327" s="192" t="s">
        <v>29</v>
      </c>
      <c r="F327" s="192" t="s">
        <v>29</v>
      </c>
      <c r="G327" s="192" t="s">
        <v>377</v>
      </c>
      <c r="H327" s="191" t="s">
        <v>950</v>
      </c>
      <c r="I327" s="190">
        <v>44425</v>
      </c>
      <c r="J327" s="190">
        <v>44433</v>
      </c>
      <c r="K327" s="190">
        <v>44451</v>
      </c>
      <c r="L327" s="206" t="str">
        <f t="shared" si="11"/>
        <v/>
      </c>
      <c r="M327" s="220"/>
      <c r="N327" s="224"/>
      <c r="O327" s="224"/>
    </row>
    <row r="328" spans="1:15" ht="15" customHeight="1">
      <c r="A328" s="197" t="s">
        <v>496</v>
      </c>
      <c r="B328" s="197" t="s">
        <v>411</v>
      </c>
      <c r="C328" s="192" t="s">
        <v>41</v>
      </c>
      <c r="D328" s="192" t="s">
        <v>41</v>
      </c>
      <c r="E328" s="192" t="s">
        <v>29</v>
      </c>
      <c r="F328" s="192" t="s">
        <v>29</v>
      </c>
      <c r="G328" s="192" t="s">
        <v>378</v>
      </c>
      <c r="H328" s="191" t="s">
        <v>951</v>
      </c>
      <c r="I328" s="190">
        <v>44432</v>
      </c>
      <c r="J328" s="190">
        <v>44440</v>
      </c>
      <c r="K328" s="190">
        <v>44458</v>
      </c>
      <c r="L328" s="206" t="str">
        <f t="shared" si="11"/>
        <v/>
      </c>
      <c r="M328" s="220"/>
      <c r="N328" s="224"/>
      <c r="O328" s="224"/>
    </row>
    <row r="329" spans="1:15" ht="15" customHeight="1">
      <c r="A329" s="200" t="s">
        <v>496</v>
      </c>
      <c r="B329" s="200" t="s">
        <v>411</v>
      </c>
      <c r="C329" s="195" t="s">
        <v>41</v>
      </c>
      <c r="D329" s="195" t="s">
        <v>41</v>
      </c>
      <c r="E329" s="195" t="s">
        <v>29</v>
      </c>
      <c r="F329" s="195" t="s">
        <v>29</v>
      </c>
      <c r="G329" s="177" t="s">
        <v>173</v>
      </c>
      <c r="H329" s="194" t="s">
        <v>957</v>
      </c>
      <c r="I329" s="180">
        <v>44439</v>
      </c>
      <c r="J329" s="180">
        <v>44447</v>
      </c>
      <c r="K329" s="180">
        <v>44465</v>
      </c>
      <c r="L329" s="207" t="str">
        <f t="shared" si="11"/>
        <v>Completo</v>
      </c>
      <c r="M329" s="221"/>
      <c r="N329" s="225"/>
      <c r="O329" s="225"/>
    </row>
    <row r="330" spans="1:15">
      <c r="A330" s="197" t="s">
        <v>496</v>
      </c>
      <c r="B330" s="197" t="s">
        <v>411</v>
      </c>
      <c r="C330" s="192" t="s">
        <v>686</v>
      </c>
      <c r="D330" s="192" t="s">
        <v>42</v>
      </c>
      <c r="E330" s="192" t="s">
        <v>29</v>
      </c>
      <c r="F330" s="192" t="s">
        <v>29</v>
      </c>
      <c r="G330" s="192" t="s">
        <v>124</v>
      </c>
      <c r="H330" s="191" t="s">
        <v>827</v>
      </c>
      <c r="I330" s="190">
        <v>44411</v>
      </c>
      <c r="J330" s="190">
        <v>44417</v>
      </c>
      <c r="K330" s="190">
        <v>44433</v>
      </c>
      <c r="L330" s="206" t="str">
        <f t="shared" si="11"/>
        <v/>
      </c>
      <c r="M330" s="230"/>
      <c r="N330" s="224"/>
      <c r="O330" s="224" t="s">
        <v>754</v>
      </c>
    </row>
    <row r="331" spans="1:15">
      <c r="A331" s="197" t="s">
        <v>496</v>
      </c>
      <c r="B331" s="197" t="s">
        <v>411</v>
      </c>
      <c r="C331" s="192" t="s">
        <v>686</v>
      </c>
      <c r="D331" s="192" t="s">
        <v>42</v>
      </c>
      <c r="E331" s="192" t="s">
        <v>29</v>
      </c>
      <c r="F331" s="192" t="s">
        <v>29</v>
      </c>
      <c r="G331" s="192" t="s">
        <v>117</v>
      </c>
      <c r="H331" s="191" t="s">
        <v>949</v>
      </c>
      <c r="I331" s="190">
        <v>44418</v>
      </c>
      <c r="J331" s="190">
        <v>44424</v>
      </c>
      <c r="K331" s="190">
        <v>44440</v>
      </c>
      <c r="L331" s="206" t="str">
        <f t="shared" si="11"/>
        <v/>
      </c>
      <c r="M331" s="220"/>
      <c r="N331" s="224"/>
      <c r="O331" s="224"/>
    </row>
    <row r="332" spans="1:15">
      <c r="A332" s="197" t="s">
        <v>496</v>
      </c>
      <c r="B332" s="197" t="s">
        <v>411</v>
      </c>
      <c r="C332" s="189" t="s">
        <v>686</v>
      </c>
      <c r="D332" s="192" t="s">
        <v>42</v>
      </c>
      <c r="E332" s="192" t="s">
        <v>29</v>
      </c>
      <c r="F332" s="192" t="s">
        <v>29</v>
      </c>
      <c r="G332" s="189" t="s">
        <v>119</v>
      </c>
      <c r="H332" s="191" t="s">
        <v>951</v>
      </c>
      <c r="I332" s="187">
        <v>44432</v>
      </c>
      <c r="J332" s="187">
        <v>44438</v>
      </c>
      <c r="K332" s="187">
        <v>44454</v>
      </c>
      <c r="L332" s="206" t="str">
        <f t="shared" si="11"/>
        <v/>
      </c>
      <c r="M332" s="220"/>
      <c r="N332" s="224"/>
      <c r="O332" s="224"/>
    </row>
    <row r="333" spans="1:15">
      <c r="A333" s="197" t="s">
        <v>496</v>
      </c>
      <c r="B333" s="197" t="s">
        <v>411</v>
      </c>
      <c r="C333" s="189" t="s">
        <v>686</v>
      </c>
      <c r="D333" s="192" t="s">
        <v>42</v>
      </c>
      <c r="E333" s="192" t="s">
        <v>29</v>
      </c>
      <c r="F333" s="192" t="s">
        <v>29</v>
      </c>
      <c r="G333" s="192" t="s">
        <v>304</v>
      </c>
      <c r="H333" s="191" t="s">
        <v>957</v>
      </c>
      <c r="I333" s="190">
        <v>44439</v>
      </c>
      <c r="J333" s="190">
        <v>44445</v>
      </c>
      <c r="K333" s="190">
        <v>44461</v>
      </c>
      <c r="L333" s="206" t="str">
        <f t="shared" si="11"/>
        <v>Completo</v>
      </c>
      <c r="M333" s="220"/>
      <c r="N333" s="224"/>
      <c r="O333" s="224"/>
    </row>
    <row r="334" spans="1:15">
      <c r="A334" s="200" t="s">
        <v>496</v>
      </c>
      <c r="B334" s="200" t="s">
        <v>411</v>
      </c>
      <c r="C334" s="177" t="s">
        <v>686</v>
      </c>
      <c r="D334" s="195" t="s">
        <v>42</v>
      </c>
      <c r="E334" s="195" t="s">
        <v>29</v>
      </c>
      <c r="F334" s="195" t="s">
        <v>29</v>
      </c>
      <c r="G334" s="195"/>
      <c r="H334" s="194"/>
      <c r="I334" s="175"/>
      <c r="J334" s="175"/>
      <c r="K334" s="175"/>
      <c r="L334" s="207" t="str">
        <f t="shared" si="11"/>
        <v/>
      </c>
      <c r="M334" s="221"/>
      <c r="N334" s="225"/>
      <c r="O334" s="225"/>
    </row>
    <row r="335" spans="1:15">
      <c r="A335" s="197" t="s">
        <v>523</v>
      </c>
      <c r="B335" s="197" t="s">
        <v>411</v>
      </c>
      <c r="C335" s="192" t="s">
        <v>19</v>
      </c>
      <c r="D335" s="192" t="s">
        <v>19</v>
      </c>
      <c r="E335" s="192" t="s">
        <v>29</v>
      </c>
      <c r="F335" s="192" t="s">
        <v>29</v>
      </c>
      <c r="G335" s="192" t="s">
        <v>444</v>
      </c>
      <c r="H335" s="191" t="s">
        <v>952</v>
      </c>
      <c r="I335" s="190">
        <v>44417</v>
      </c>
      <c r="J335" s="190">
        <v>44421</v>
      </c>
      <c r="K335" s="190">
        <v>44440</v>
      </c>
      <c r="L335" s="206" t="str">
        <f t="shared" si="11"/>
        <v/>
      </c>
      <c r="M335" s="230"/>
      <c r="N335" s="224"/>
      <c r="O335" s="224" t="s">
        <v>754</v>
      </c>
    </row>
    <row r="336" spans="1:15">
      <c r="A336" s="197" t="s">
        <v>523</v>
      </c>
      <c r="B336" s="197" t="s">
        <v>411</v>
      </c>
      <c r="C336" s="192" t="s">
        <v>19</v>
      </c>
      <c r="D336" s="192" t="s">
        <v>19</v>
      </c>
      <c r="E336" s="192" t="s">
        <v>29</v>
      </c>
      <c r="F336" s="192" t="s">
        <v>29</v>
      </c>
      <c r="G336" s="192" t="s">
        <v>182</v>
      </c>
      <c r="H336" s="191" t="s">
        <v>953</v>
      </c>
      <c r="I336" s="190">
        <v>44421</v>
      </c>
      <c r="J336" s="190">
        <v>44428</v>
      </c>
      <c r="K336" s="190">
        <v>44447</v>
      </c>
      <c r="L336" s="206" t="str">
        <f t="shared" si="11"/>
        <v/>
      </c>
      <c r="M336" s="220"/>
      <c r="N336" s="224"/>
      <c r="O336" s="224"/>
    </row>
    <row r="337" spans="1:15">
      <c r="A337" s="197" t="s">
        <v>523</v>
      </c>
      <c r="B337" s="197" t="s">
        <v>411</v>
      </c>
      <c r="C337" s="192" t="s">
        <v>19</v>
      </c>
      <c r="D337" s="192" t="s">
        <v>19</v>
      </c>
      <c r="E337" s="192" t="s">
        <v>29</v>
      </c>
      <c r="F337" s="192" t="s">
        <v>29</v>
      </c>
      <c r="G337" s="192" t="s">
        <v>189</v>
      </c>
      <c r="H337" s="191" t="s">
        <v>954</v>
      </c>
      <c r="I337" s="190">
        <v>44428</v>
      </c>
      <c r="J337" s="190">
        <v>44435</v>
      </c>
      <c r="K337" s="190">
        <v>44454</v>
      </c>
      <c r="L337" s="206" t="str">
        <f t="shared" si="11"/>
        <v/>
      </c>
      <c r="M337" s="220"/>
      <c r="N337" s="224"/>
      <c r="O337" s="224"/>
    </row>
    <row r="338" spans="1:15">
      <c r="A338" s="197" t="s">
        <v>523</v>
      </c>
      <c r="B338" s="197" t="s">
        <v>411</v>
      </c>
      <c r="C338" s="192" t="s">
        <v>19</v>
      </c>
      <c r="D338" s="192" t="s">
        <v>19</v>
      </c>
      <c r="E338" s="192" t="s">
        <v>29</v>
      </c>
      <c r="F338" s="192" t="s">
        <v>29</v>
      </c>
      <c r="G338" s="192" t="s">
        <v>302</v>
      </c>
      <c r="H338" s="191" t="s">
        <v>955</v>
      </c>
      <c r="I338" s="190">
        <v>44435</v>
      </c>
      <c r="J338" s="190">
        <v>44442</v>
      </c>
      <c r="K338" s="190">
        <v>44460</v>
      </c>
      <c r="L338" s="206" t="str">
        <f t="shared" si="11"/>
        <v>Completo</v>
      </c>
      <c r="M338" s="220"/>
      <c r="N338" s="224"/>
      <c r="O338" s="224"/>
    </row>
    <row r="339" spans="1:15">
      <c r="A339" s="200" t="s">
        <v>523</v>
      </c>
      <c r="B339" s="200" t="s">
        <v>411</v>
      </c>
      <c r="C339" s="195" t="s">
        <v>19</v>
      </c>
      <c r="D339" s="195" t="s">
        <v>19</v>
      </c>
      <c r="E339" s="195" t="s">
        <v>29</v>
      </c>
      <c r="F339" s="195" t="s">
        <v>29</v>
      </c>
      <c r="G339" s="195"/>
      <c r="H339" s="194"/>
      <c r="I339" s="175"/>
      <c r="J339" s="175"/>
      <c r="K339" s="175"/>
      <c r="L339" s="207" t="str">
        <f t="shared" si="11"/>
        <v/>
      </c>
      <c r="M339" s="221"/>
      <c r="N339" s="225"/>
      <c r="O339" s="225"/>
    </row>
    <row r="340" spans="1:15">
      <c r="A340" s="197" t="s">
        <v>523</v>
      </c>
      <c r="B340" s="197" t="s">
        <v>411</v>
      </c>
      <c r="C340" s="192" t="s">
        <v>19</v>
      </c>
      <c r="D340" s="192" t="s">
        <v>19</v>
      </c>
      <c r="E340" s="192" t="s">
        <v>15</v>
      </c>
      <c r="F340" s="192" t="s">
        <v>15</v>
      </c>
      <c r="G340" s="192" t="s">
        <v>184</v>
      </c>
      <c r="H340" s="191" t="s">
        <v>949</v>
      </c>
      <c r="I340" s="190">
        <v>44420</v>
      </c>
      <c r="J340" s="190">
        <v>44428</v>
      </c>
      <c r="K340" s="190">
        <v>44445</v>
      </c>
      <c r="L340" s="206" t="str">
        <f t="shared" ref="L340:L359" si="12">IF(I340+14&gt;DATEVALUE("31/08/2021"),"Completo","")</f>
        <v/>
      </c>
      <c r="M340" s="230"/>
      <c r="N340" s="224"/>
      <c r="O340" s="224" t="s">
        <v>755</v>
      </c>
    </row>
    <row r="341" spans="1:15">
      <c r="A341" s="197" t="s">
        <v>523</v>
      </c>
      <c r="B341" s="197" t="s">
        <v>411</v>
      </c>
      <c r="C341" s="192" t="s">
        <v>19</v>
      </c>
      <c r="D341" s="192" t="s">
        <v>19</v>
      </c>
      <c r="E341" s="192" t="s">
        <v>15</v>
      </c>
      <c r="F341" s="192" t="s">
        <v>15</v>
      </c>
      <c r="G341" s="192" t="s">
        <v>111</v>
      </c>
      <c r="H341" s="191" t="s">
        <v>951</v>
      </c>
      <c r="I341" s="190">
        <v>44439</v>
      </c>
      <c r="J341" s="190">
        <v>44444</v>
      </c>
      <c r="K341" s="190">
        <v>44461</v>
      </c>
      <c r="L341" s="206" t="str">
        <f t="shared" si="12"/>
        <v>Completo</v>
      </c>
      <c r="M341" s="220"/>
      <c r="N341" s="224"/>
      <c r="O341" s="224"/>
    </row>
    <row r="342" spans="1:15">
      <c r="A342" s="197" t="s">
        <v>523</v>
      </c>
      <c r="B342" s="197" t="s">
        <v>411</v>
      </c>
      <c r="C342" s="192" t="s">
        <v>19</v>
      </c>
      <c r="D342" s="192" t="s">
        <v>19</v>
      </c>
      <c r="E342" s="192" t="s">
        <v>15</v>
      </c>
      <c r="F342" s="192" t="s">
        <v>15</v>
      </c>
      <c r="G342" s="189"/>
      <c r="H342" s="191"/>
      <c r="I342" s="187"/>
      <c r="J342" s="187"/>
      <c r="K342" s="187"/>
      <c r="L342" s="206" t="str">
        <f t="shared" si="12"/>
        <v/>
      </c>
      <c r="M342" s="220"/>
      <c r="N342" s="224"/>
      <c r="O342" s="224"/>
    </row>
    <row r="343" spans="1:15">
      <c r="A343" s="197" t="s">
        <v>523</v>
      </c>
      <c r="B343" s="197" t="s">
        <v>411</v>
      </c>
      <c r="C343" s="192" t="s">
        <v>19</v>
      </c>
      <c r="D343" s="192" t="s">
        <v>19</v>
      </c>
      <c r="E343" s="192" t="s">
        <v>15</v>
      </c>
      <c r="F343" s="192" t="s">
        <v>15</v>
      </c>
      <c r="G343" s="192"/>
      <c r="H343" s="191"/>
      <c r="I343" s="190"/>
      <c r="J343" s="190"/>
      <c r="K343" s="190"/>
      <c r="L343" s="206" t="str">
        <f t="shared" si="12"/>
        <v/>
      </c>
      <c r="M343" s="220"/>
      <c r="N343" s="224"/>
      <c r="O343" s="224"/>
    </row>
    <row r="344" spans="1:15">
      <c r="A344" s="200" t="s">
        <v>523</v>
      </c>
      <c r="B344" s="200" t="s">
        <v>411</v>
      </c>
      <c r="C344" s="195" t="s">
        <v>19</v>
      </c>
      <c r="D344" s="195" t="s">
        <v>19</v>
      </c>
      <c r="E344" s="195" t="s">
        <v>15</v>
      </c>
      <c r="F344" s="195" t="s">
        <v>15</v>
      </c>
      <c r="G344" s="195"/>
      <c r="H344" s="194"/>
      <c r="I344" s="175"/>
      <c r="J344" s="175"/>
      <c r="K344" s="175"/>
      <c r="L344" s="207" t="str">
        <f t="shared" si="12"/>
        <v/>
      </c>
      <c r="M344" s="221"/>
      <c r="N344" s="225"/>
      <c r="O344" s="225"/>
    </row>
    <row r="345" spans="1:15">
      <c r="A345" s="197" t="s">
        <v>523</v>
      </c>
      <c r="B345" s="197" t="s">
        <v>411</v>
      </c>
      <c r="C345" s="192" t="s">
        <v>19</v>
      </c>
      <c r="D345" s="192" t="s">
        <v>19</v>
      </c>
      <c r="E345" s="192" t="s">
        <v>23</v>
      </c>
      <c r="F345" s="192" t="s">
        <v>23</v>
      </c>
      <c r="G345" s="192" t="s">
        <v>182</v>
      </c>
      <c r="H345" s="191" t="s">
        <v>953</v>
      </c>
      <c r="I345" s="190">
        <v>44421</v>
      </c>
      <c r="J345" s="190">
        <v>44428</v>
      </c>
      <c r="K345" s="190">
        <v>44451</v>
      </c>
      <c r="L345" s="206" t="str">
        <f t="shared" si="12"/>
        <v/>
      </c>
      <c r="M345" s="230"/>
      <c r="N345" s="224"/>
      <c r="O345" s="224" t="s">
        <v>755</v>
      </c>
    </row>
    <row r="346" spans="1:15">
      <c r="A346" s="197" t="s">
        <v>523</v>
      </c>
      <c r="B346" s="197" t="s">
        <v>411</v>
      </c>
      <c r="C346" s="192" t="s">
        <v>19</v>
      </c>
      <c r="D346" s="192" t="s">
        <v>19</v>
      </c>
      <c r="E346" s="192" t="s">
        <v>23</v>
      </c>
      <c r="F346" s="192" t="s">
        <v>23</v>
      </c>
      <c r="G346" s="192" t="s">
        <v>302</v>
      </c>
      <c r="H346" s="191" t="s">
        <v>955</v>
      </c>
      <c r="I346" s="190">
        <v>44435</v>
      </c>
      <c r="J346" s="190">
        <v>44442</v>
      </c>
      <c r="K346" s="190">
        <v>44470</v>
      </c>
      <c r="L346" s="206" t="str">
        <f t="shared" si="12"/>
        <v>Completo</v>
      </c>
      <c r="M346" s="220"/>
      <c r="N346" s="224"/>
      <c r="O346" s="224"/>
    </row>
    <row r="347" spans="1:15">
      <c r="A347" s="197" t="s">
        <v>523</v>
      </c>
      <c r="B347" s="197" t="s">
        <v>411</v>
      </c>
      <c r="C347" s="192" t="s">
        <v>19</v>
      </c>
      <c r="D347" s="192" t="s">
        <v>19</v>
      </c>
      <c r="E347" s="192" t="s">
        <v>23</v>
      </c>
      <c r="F347" s="192" t="s">
        <v>23</v>
      </c>
      <c r="G347" s="189"/>
      <c r="H347" s="191"/>
      <c r="I347" s="187"/>
      <c r="J347" s="187"/>
      <c r="K347" s="187"/>
      <c r="L347" s="206" t="str">
        <f t="shared" si="12"/>
        <v/>
      </c>
      <c r="M347" s="220"/>
      <c r="N347" s="224"/>
      <c r="O347" s="224"/>
    </row>
    <row r="348" spans="1:15">
      <c r="A348" s="197" t="s">
        <v>523</v>
      </c>
      <c r="B348" s="197" t="s">
        <v>411</v>
      </c>
      <c r="C348" s="192" t="s">
        <v>19</v>
      </c>
      <c r="D348" s="192" t="s">
        <v>19</v>
      </c>
      <c r="E348" s="192" t="s">
        <v>23</v>
      </c>
      <c r="F348" s="192" t="s">
        <v>23</v>
      </c>
      <c r="G348" s="192"/>
      <c r="H348" s="191"/>
      <c r="I348" s="190"/>
      <c r="J348" s="190"/>
      <c r="K348" s="190"/>
      <c r="L348" s="206" t="str">
        <f t="shared" si="12"/>
        <v/>
      </c>
      <c r="M348" s="220"/>
      <c r="N348" s="224"/>
      <c r="O348" s="224"/>
    </row>
    <row r="349" spans="1:15">
      <c r="A349" s="200" t="s">
        <v>523</v>
      </c>
      <c r="B349" s="200" t="s">
        <v>411</v>
      </c>
      <c r="C349" s="195" t="s">
        <v>19</v>
      </c>
      <c r="D349" s="195" t="s">
        <v>19</v>
      </c>
      <c r="E349" s="195" t="s">
        <v>23</v>
      </c>
      <c r="F349" s="195" t="s">
        <v>23</v>
      </c>
      <c r="G349" s="177"/>
      <c r="H349" s="194"/>
      <c r="I349" s="180"/>
      <c r="J349" s="180"/>
      <c r="K349" s="180"/>
      <c r="L349" s="207" t="str">
        <f t="shared" si="12"/>
        <v/>
      </c>
      <c r="M349" s="221"/>
      <c r="N349" s="225"/>
      <c r="O349" s="225"/>
    </row>
    <row r="350" spans="1:15">
      <c r="A350" s="197" t="s">
        <v>523</v>
      </c>
      <c r="B350" s="197" t="s">
        <v>411</v>
      </c>
      <c r="C350" s="192" t="s">
        <v>19</v>
      </c>
      <c r="D350" s="192" t="s">
        <v>19</v>
      </c>
      <c r="E350" s="192" t="s">
        <v>716</v>
      </c>
      <c r="F350" s="192" t="s">
        <v>688</v>
      </c>
      <c r="G350" s="192" t="s">
        <v>182</v>
      </c>
      <c r="H350" s="191" t="s">
        <v>953</v>
      </c>
      <c r="I350" s="190">
        <v>44421</v>
      </c>
      <c r="J350" s="190">
        <v>44428</v>
      </c>
      <c r="K350" s="190">
        <v>44449</v>
      </c>
      <c r="L350" s="206" t="str">
        <f t="shared" si="12"/>
        <v/>
      </c>
      <c r="M350" s="230"/>
      <c r="N350" s="224"/>
      <c r="O350" s="224" t="s">
        <v>755</v>
      </c>
    </row>
    <row r="351" spans="1:15">
      <c r="A351" s="197" t="s">
        <v>523</v>
      </c>
      <c r="B351" s="197" t="s">
        <v>411</v>
      </c>
      <c r="C351" s="192" t="s">
        <v>19</v>
      </c>
      <c r="D351" s="192" t="s">
        <v>19</v>
      </c>
      <c r="E351" s="192" t="s">
        <v>716</v>
      </c>
      <c r="F351" s="192" t="s">
        <v>688</v>
      </c>
      <c r="G351" s="189" t="s">
        <v>302</v>
      </c>
      <c r="H351" s="191" t="s">
        <v>955</v>
      </c>
      <c r="I351" s="187">
        <v>44435</v>
      </c>
      <c r="J351" s="187">
        <v>44442</v>
      </c>
      <c r="K351" s="187">
        <v>44462</v>
      </c>
      <c r="L351" s="206" t="str">
        <f t="shared" si="12"/>
        <v>Completo</v>
      </c>
      <c r="M351" s="220"/>
      <c r="N351" s="224"/>
      <c r="O351" s="224"/>
    </row>
    <row r="352" spans="1:15">
      <c r="A352" s="197" t="s">
        <v>523</v>
      </c>
      <c r="B352" s="197" t="s">
        <v>411</v>
      </c>
      <c r="C352" s="192" t="s">
        <v>19</v>
      </c>
      <c r="D352" s="192" t="s">
        <v>19</v>
      </c>
      <c r="E352" s="192" t="s">
        <v>716</v>
      </c>
      <c r="F352" s="192" t="s">
        <v>688</v>
      </c>
      <c r="G352" s="189"/>
      <c r="H352" s="191"/>
      <c r="I352" s="187"/>
      <c r="J352" s="187"/>
      <c r="K352" s="190"/>
      <c r="L352" s="206" t="str">
        <f t="shared" si="12"/>
        <v/>
      </c>
      <c r="M352" s="220"/>
      <c r="N352" s="224"/>
      <c r="O352" s="224"/>
    </row>
    <row r="353" spans="1:15">
      <c r="A353" s="197" t="s">
        <v>523</v>
      </c>
      <c r="B353" s="197" t="s">
        <v>411</v>
      </c>
      <c r="C353" s="192" t="s">
        <v>19</v>
      </c>
      <c r="D353" s="192" t="s">
        <v>19</v>
      </c>
      <c r="E353" s="192" t="s">
        <v>716</v>
      </c>
      <c r="F353" s="192" t="s">
        <v>688</v>
      </c>
      <c r="G353" s="192"/>
      <c r="H353" s="191"/>
      <c r="I353" s="190"/>
      <c r="J353" s="190"/>
      <c r="K353" s="190"/>
      <c r="L353" s="206" t="str">
        <f t="shared" si="12"/>
        <v/>
      </c>
      <c r="M353" s="220"/>
      <c r="N353" s="224"/>
      <c r="O353" s="224"/>
    </row>
    <row r="354" spans="1:15">
      <c r="A354" s="200" t="s">
        <v>523</v>
      </c>
      <c r="B354" s="200" t="s">
        <v>411</v>
      </c>
      <c r="C354" s="195" t="s">
        <v>19</v>
      </c>
      <c r="D354" s="195" t="s">
        <v>19</v>
      </c>
      <c r="E354" s="195" t="s">
        <v>716</v>
      </c>
      <c r="F354" s="195" t="s">
        <v>688</v>
      </c>
      <c r="G354" s="195"/>
      <c r="H354" s="194"/>
      <c r="I354" s="175"/>
      <c r="J354" s="175"/>
      <c r="K354" s="175"/>
      <c r="L354" s="207" t="str">
        <f t="shared" si="12"/>
        <v/>
      </c>
      <c r="M354" s="221"/>
      <c r="N354" s="225"/>
      <c r="O354" s="225"/>
    </row>
    <row r="355" spans="1:15">
      <c r="A355" s="197" t="s">
        <v>523</v>
      </c>
      <c r="B355" s="197" t="s">
        <v>411</v>
      </c>
      <c r="C355" s="192" t="s">
        <v>19</v>
      </c>
      <c r="D355" s="192" t="s">
        <v>19</v>
      </c>
      <c r="E355" s="192" t="s">
        <v>27</v>
      </c>
      <c r="F355" s="192" t="s">
        <v>27</v>
      </c>
      <c r="G355" s="192" t="s">
        <v>182</v>
      </c>
      <c r="H355" s="191" t="s">
        <v>953</v>
      </c>
      <c r="I355" s="190">
        <v>44421</v>
      </c>
      <c r="J355" s="190">
        <v>44428</v>
      </c>
      <c r="K355" s="190">
        <v>44445</v>
      </c>
      <c r="L355" s="206" t="str">
        <f t="shared" si="12"/>
        <v/>
      </c>
      <c r="M355" s="230"/>
      <c r="N355" s="224"/>
      <c r="O355" s="224" t="s">
        <v>755</v>
      </c>
    </row>
    <row r="356" spans="1:15">
      <c r="A356" s="197" t="s">
        <v>523</v>
      </c>
      <c r="B356" s="197" t="s">
        <v>411</v>
      </c>
      <c r="C356" s="192" t="s">
        <v>19</v>
      </c>
      <c r="D356" s="192" t="s">
        <v>19</v>
      </c>
      <c r="E356" s="192" t="s">
        <v>27</v>
      </c>
      <c r="F356" s="192" t="s">
        <v>27</v>
      </c>
      <c r="G356" s="189" t="s">
        <v>302</v>
      </c>
      <c r="H356" s="191" t="s">
        <v>955</v>
      </c>
      <c r="I356" s="187">
        <v>44435</v>
      </c>
      <c r="J356" s="187">
        <v>44442</v>
      </c>
      <c r="K356" s="187">
        <v>44458</v>
      </c>
      <c r="L356" s="206" t="str">
        <f t="shared" si="12"/>
        <v>Completo</v>
      </c>
      <c r="M356" s="220"/>
      <c r="N356" s="224"/>
      <c r="O356" s="224"/>
    </row>
    <row r="357" spans="1:15">
      <c r="A357" s="197" t="s">
        <v>523</v>
      </c>
      <c r="B357" s="197" t="s">
        <v>411</v>
      </c>
      <c r="C357" s="192" t="s">
        <v>19</v>
      </c>
      <c r="D357" s="192" t="s">
        <v>19</v>
      </c>
      <c r="E357" s="192" t="s">
        <v>27</v>
      </c>
      <c r="F357" s="192" t="s">
        <v>27</v>
      </c>
      <c r="G357" s="189"/>
      <c r="H357" s="191"/>
      <c r="I357" s="187"/>
      <c r="J357" s="190"/>
      <c r="K357" s="190"/>
      <c r="L357" s="206" t="str">
        <f t="shared" si="12"/>
        <v/>
      </c>
      <c r="M357" s="220"/>
      <c r="N357" s="224"/>
      <c r="O357" s="224"/>
    </row>
    <row r="358" spans="1:15">
      <c r="A358" s="197" t="s">
        <v>523</v>
      </c>
      <c r="B358" s="197" t="s">
        <v>411</v>
      </c>
      <c r="C358" s="192" t="s">
        <v>19</v>
      </c>
      <c r="D358" s="192" t="s">
        <v>19</v>
      </c>
      <c r="E358" s="192" t="s">
        <v>27</v>
      </c>
      <c r="F358" s="192" t="s">
        <v>27</v>
      </c>
      <c r="G358" s="192"/>
      <c r="H358" s="191"/>
      <c r="I358" s="190"/>
      <c r="J358" s="190"/>
      <c r="K358" s="190"/>
      <c r="L358" s="206" t="str">
        <f t="shared" si="12"/>
        <v/>
      </c>
      <c r="M358" s="220"/>
      <c r="N358" s="224"/>
      <c r="O358" s="224"/>
    </row>
    <row r="359" spans="1:15">
      <c r="A359" s="200" t="s">
        <v>523</v>
      </c>
      <c r="B359" s="200" t="s">
        <v>411</v>
      </c>
      <c r="C359" s="195" t="s">
        <v>19</v>
      </c>
      <c r="D359" s="195" t="s">
        <v>19</v>
      </c>
      <c r="E359" s="195" t="s">
        <v>27</v>
      </c>
      <c r="F359" s="195" t="s">
        <v>27</v>
      </c>
      <c r="G359" s="195"/>
      <c r="H359" s="194"/>
      <c r="I359" s="175"/>
      <c r="J359" s="175"/>
      <c r="K359" s="175"/>
      <c r="L359" s="207" t="str">
        <f t="shared" si="12"/>
        <v/>
      </c>
      <c r="M359" s="221"/>
      <c r="N359" s="225"/>
      <c r="O359" s="225"/>
    </row>
    <row r="360" spans="1:15">
      <c r="A360" s="197" t="s">
        <v>523</v>
      </c>
      <c r="B360" s="197" t="s">
        <v>411</v>
      </c>
      <c r="C360" s="192" t="s">
        <v>18</v>
      </c>
      <c r="D360" s="192" t="s">
        <v>19</v>
      </c>
      <c r="E360" s="192" t="s">
        <v>29</v>
      </c>
      <c r="F360" s="192" t="s">
        <v>29</v>
      </c>
      <c r="G360" s="189" t="s">
        <v>178</v>
      </c>
      <c r="H360" s="191" t="s">
        <v>916</v>
      </c>
      <c r="I360" s="187">
        <v>44410</v>
      </c>
      <c r="J360" s="187">
        <v>44414</v>
      </c>
      <c r="K360" s="187">
        <v>44433</v>
      </c>
      <c r="L360" s="206" t="str">
        <f>IF(I360+7&gt;DATEVALUE("31/08/2021"),"Completo","")</f>
        <v/>
      </c>
      <c r="M360" s="230"/>
      <c r="N360" s="224"/>
      <c r="O360" s="224" t="s">
        <v>754</v>
      </c>
    </row>
    <row r="361" spans="1:15">
      <c r="A361" s="197" t="s">
        <v>523</v>
      </c>
      <c r="B361" s="197" t="s">
        <v>411</v>
      </c>
      <c r="C361" s="192" t="s">
        <v>18</v>
      </c>
      <c r="D361" s="192" t="s">
        <v>19</v>
      </c>
      <c r="E361" s="192" t="s">
        <v>29</v>
      </c>
      <c r="F361" s="192" t="s">
        <v>29</v>
      </c>
      <c r="G361" s="192" t="s">
        <v>444</v>
      </c>
      <c r="H361" s="191" t="s">
        <v>952</v>
      </c>
      <c r="I361" s="190">
        <v>44417</v>
      </c>
      <c r="J361" s="190">
        <v>44421</v>
      </c>
      <c r="K361" s="190">
        <v>44440</v>
      </c>
      <c r="L361" s="206" t="str">
        <f>IF(I361+7&gt;DATEVALUE("31/08/2021"),"Completo","")</f>
        <v/>
      </c>
      <c r="M361" s="220"/>
      <c r="N361" s="224"/>
      <c r="O361" s="224"/>
    </row>
    <row r="362" spans="1:15">
      <c r="A362" s="197" t="s">
        <v>523</v>
      </c>
      <c r="B362" s="197" t="s">
        <v>411</v>
      </c>
      <c r="C362" s="192" t="s">
        <v>18</v>
      </c>
      <c r="D362" s="192" t="s">
        <v>19</v>
      </c>
      <c r="E362" s="192" t="s">
        <v>29</v>
      </c>
      <c r="F362" s="192" t="s">
        <v>29</v>
      </c>
      <c r="G362" s="192" t="s">
        <v>182</v>
      </c>
      <c r="H362" s="191" t="s">
        <v>953</v>
      </c>
      <c r="I362" s="190">
        <v>44424</v>
      </c>
      <c r="J362" s="190">
        <v>44428</v>
      </c>
      <c r="K362" s="190">
        <v>44447</v>
      </c>
      <c r="L362" s="206" t="str">
        <f>IF(I362+7&gt;DATEVALUE("31/08/2021"),"Completo","")</f>
        <v/>
      </c>
      <c r="M362" s="220"/>
      <c r="N362" s="224"/>
      <c r="O362" s="224"/>
    </row>
    <row r="363" spans="1:15">
      <c r="A363" s="197" t="s">
        <v>523</v>
      </c>
      <c r="B363" s="197" t="s">
        <v>411</v>
      </c>
      <c r="C363" s="192" t="s">
        <v>18</v>
      </c>
      <c r="D363" s="192" t="s">
        <v>19</v>
      </c>
      <c r="E363" s="192" t="s">
        <v>29</v>
      </c>
      <c r="F363" s="192" t="s">
        <v>29</v>
      </c>
      <c r="G363" s="192" t="s">
        <v>189</v>
      </c>
      <c r="H363" s="191" t="s">
        <v>954</v>
      </c>
      <c r="I363" s="190">
        <v>44431</v>
      </c>
      <c r="J363" s="190">
        <v>44435</v>
      </c>
      <c r="K363" s="190">
        <v>44454</v>
      </c>
      <c r="L363" s="206" t="str">
        <f>IF(I363+7&gt;DATEVALUE("31/08/2021"),"Completo","")</f>
        <v/>
      </c>
      <c r="M363" s="220"/>
      <c r="N363" s="224"/>
      <c r="O363" s="224"/>
    </row>
    <row r="364" spans="1:15">
      <c r="A364" s="200" t="s">
        <v>523</v>
      </c>
      <c r="B364" s="200" t="s">
        <v>411</v>
      </c>
      <c r="C364" s="195" t="s">
        <v>18</v>
      </c>
      <c r="D364" s="195" t="s">
        <v>19</v>
      </c>
      <c r="E364" s="195" t="s">
        <v>29</v>
      </c>
      <c r="F364" s="195" t="s">
        <v>29</v>
      </c>
      <c r="G364" s="195" t="s">
        <v>302</v>
      </c>
      <c r="H364" s="194" t="s">
        <v>955</v>
      </c>
      <c r="I364" s="175">
        <v>44438</v>
      </c>
      <c r="J364" s="175">
        <v>44442</v>
      </c>
      <c r="K364" s="175">
        <v>44460</v>
      </c>
      <c r="L364" s="207" t="str">
        <f>IF(I364+7&gt;DATEVALUE("31/08/2021"),"Completo","")</f>
        <v>Completo</v>
      </c>
      <c r="M364" s="221"/>
      <c r="N364" s="225"/>
      <c r="O364" s="225"/>
    </row>
    <row r="365" spans="1:15">
      <c r="A365" s="197" t="s">
        <v>523</v>
      </c>
      <c r="B365" s="197" t="s">
        <v>411</v>
      </c>
      <c r="C365" s="192" t="s">
        <v>18</v>
      </c>
      <c r="D365" s="192" t="s">
        <v>19</v>
      </c>
      <c r="E365" s="192" t="s">
        <v>15</v>
      </c>
      <c r="F365" s="192" t="s">
        <v>15</v>
      </c>
      <c r="G365" s="189" t="s">
        <v>184</v>
      </c>
      <c r="H365" s="191" t="s">
        <v>949</v>
      </c>
      <c r="I365" s="187">
        <v>44421</v>
      </c>
      <c r="J365" s="187">
        <v>44428</v>
      </c>
      <c r="K365" s="187">
        <v>44445</v>
      </c>
      <c r="L365" s="206" t="str">
        <f t="shared" ref="L365:L384" si="13">IF(I365+14&gt;DATEVALUE("31/08/2021"),"Completo","")</f>
        <v/>
      </c>
      <c r="M365" s="230"/>
      <c r="N365" s="224"/>
      <c r="O365" s="224" t="s">
        <v>755</v>
      </c>
    </row>
    <row r="366" spans="1:15">
      <c r="A366" s="197" t="s">
        <v>523</v>
      </c>
      <c r="B366" s="197" t="s">
        <v>411</v>
      </c>
      <c r="C366" s="192" t="s">
        <v>18</v>
      </c>
      <c r="D366" s="192" t="s">
        <v>19</v>
      </c>
      <c r="E366" s="192" t="s">
        <v>15</v>
      </c>
      <c r="F366" s="192" t="s">
        <v>15</v>
      </c>
      <c r="G366" s="192"/>
      <c r="H366" s="191"/>
      <c r="I366" s="190"/>
      <c r="J366" s="190"/>
      <c r="K366" s="190"/>
      <c r="L366" s="206" t="str">
        <f t="shared" si="13"/>
        <v/>
      </c>
      <c r="M366" s="220"/>
      <c r="N366" s="224"/>
      <c r="O366" s="224"/>
    </row>
    <row r="367" spans="1:15">
      <c r="A367" s="197" t="s">
        <v>523</v>
      </c>
      <c r="B367" s="197" t="s">
        <v>411</v>
      </c>
      <c r="C367" s="192" t="s">
        <v>18</v>
      </c>
      <c r="D367" s="192" t="s">
        <v>19</v>
      </c>
      <c r="E367" s="192" t="s">
        <v>15</v>
      </c>
      <c r="F367" s="192" t="s">
        <v>15</v>
      </c>
      <c r="G367" s="189"/>
      <c r="H367" s="191"/>
      <c r="I367" s="187"/>
      <c r="J367" s="187"/>
      <c r="K367" s="187"/>
      <c r="L367" s="206" t="str">
        <f t="shared" si="13"/>
        <v/>
      </c>
      <c r="M367" s="220"/>
      <c r="N367" s="224"/>
      <c r="O367" s="224"/>
    </row>
    <row r="368" spans="1:15">
      <c r="A368" s="197" t="s">
        <v>523</v>
      </c>
      <c r="B368" s="197" t="s">
        <v>411</v>
      </c>
      <c r="C368" s="192" t="s">
        <v>18</v>
      </c>
      <c r="D368" s="192" t="s">
        <v>19</v>
      </c>
      <c r="E368" s="192" t="s">
        <v>15</v>
      </c>
      <c r="F368" s="192" t="s">
        <v>15</v>
      </c>
      <c r="G368" s="189"/>
      <c r="H368" s="191"/>
      <c r="I368" s="187"/>
      <c r="J368" s="187"/>
      <c r="K368" s="187"/>
      <c r="L368" s="206" t="str">
        <f t="shared" si="13"/>
        <v/>
      </c>
      <c r="M368" s="220"/>
      <c r="N368" s="224"/>
      <c r="O368" s="224"/>
    </row>
    <row r="369" spans="1:15">
      <c r="A369" s="200" t="s">
        <v>523</v>
      </c>
      <c r="B369" s="200" t="s">
        <v>411</v>
      </c>
      <c r="C369" s="195" t="s">
        <v>18</v>
      </c>
      <c r="D369" s="195" t="s">
        <v>19</v>
      </c>
      <c r="E369" s="195" t="s">
        <v>15</v>
      </c>
      <c r="F369" s="195" t="s">
        <v>15</v>
      </c>
      <c r="G369" s="177"/>
      <c r="H369" s="194"/>
      <c r="I369" s="180"/>
      <c r="J369" s="180"/>
      <c r="K369" s="180"/>
      <c r="L369" s="207" t="str">
        <f t="shared" si="13"/>
        <v/>
      </c>
      <c r="M369" s="221"/>
      <c r="N369" s="225"/>
      <c r="O369" s="225"/>
    </row>
    <row r="370" spans="1:15">
      <c r="A370" s="197" t="s">
        <v>523</v>
      </c>
      <c r="B370" s="197" t="s">
        <v>411</v>
      </c>
      <c r="C370" s="192" t="s">
        <v>18</v>
      </c>
      <c r="D370" s="192" t="s">
        <v>19</v>
      </c>
      <c r="E370" s="192" t="s">
        <v>23</v>
      </c>
      <c r="F370" s="192" t="s">
        <v>23</v>
      </c>
      <c r="G370" s="192" t="s">
        <v>178</v>
      </c>
      <c r="H370" s="191" t="s">
        <v>916</v>
      </c>
      <c r="I370" s="190">
        <v>44410</v>
      </c>
      <c r="J370" s="190">
        <v>44414</v>
      </c>
      <c r="K370" s="190">
        <v>44437</v>
      </c>
      <c r="L370" s="206" t="str">
        <f t="shared" si="13"/>
        <v/>
      </c>
      <c r="M370" s="230"/>
      <c r="N370" s="224"/>
      <c r="O370" s="224" t="s">
        <v>755</v>
      </c>
    </row>
    <row r="371" spans="1:15">
      <c r="A371" s="197" t="s">
        <v>523</v>
      </c>
      <c r="B371" s="197" t="s">
        <v>411</v>
      </c>
      <c r="C371" s="192" t="s">
        <v>18</v>
      </c>
      <c r="D371" s="192" t="s">
        <v>19</v>
      </c>
      <c r="E371" s="192" t="s">
        <v>23</v>
      </c>
      <c r="F371" s="192" t="s">
        <v>23</v>
      </c>
      <c r="G371" s="192" t="s">
        <v>182</v>
      </c>
      <c r="H371" s="191" t="s">
        <v>953</v>
      </c>
      <c r="I371" s="190">
        <v>44424</v>
      </c>
      <c r="J371" s="190">
        <v>44428</v>
      </c>
      <c r="K371" s="190">
        <v>44451</v>
      </c>
      <c r="L371" s="206" t="str">
        <f t="shared" si="13"/>
        <v/>
      </c>
      <c r="M371" s="220"/>
      <c r="N371" s="224"/>
      <c r="O371" s="224"/>
    </row>
    <row r="372" spans="1:15">
      <c r="A372" s="197" t="s">
        <v>523</v>
      </c>
      <c r="B372" s="197" t="s">
        <v>411</v>
      </c>
      <c r="C372" s="192" t="s">
        <v>18</v>
      </c>
      <c r="D372" s="192" t="s">
        <v>19</v>
      </c>
      <c r="E372" s="192" t="s">
        <v>23</v>
      </c>
      <c r="F372" s="192" t="s">
        <v>23</v>
      </c>
      <c r="G372" s="192" t="s">
        <v>302</v>
      </c>
      <c r="H372" s="191" t="s">
        <v>955</v>
      </c>
      <c r="I372" s="190">
        <v>44438</v>
      </c>
      <c r="J372" s="190">
        <v>44442</v>
      </c>
      <c r="K372" s="190">
        <v>44470</v>
      </c>
      <c r="L372" s="206" t="str">
        <f t="shared" si="13"/>
        <v>Completo</v>
      </c>
      <c r="M372" s="220"/>
      <c r="N372" s="224"/>
      <c r="O372" s="224"/>
    </row>
    <row r="373" spans="1:15">
      <c r="A373" s="197" t="s">
        <v>523</v>
      </c>
      <c r="B373" s="197" t="s">
        <v>411</v>
      </c>
      <c r="C373" s="192" t="s">
        <v>18</v>
      </c>
      <c r="D373" s="192" t="s">
        <v>19</v>
      </c>
      <c r="E373" s="192" t="s">
        <v>23</v>
      </c>
      <c r="F373" s="192" t="s">
        <v>23</v>
      </c>
      <c r="G373" s="192"/>
      <c r="H373" s="191"/>
      <c r="I373" s="190"/>
      <c r="J373" s="190"/>
      <c r="K373" s="190"/>
      <c r="L373" s="206" t="str">
        <f t="shared" si="13"/>
        <v/>
      </c>
      <c r="M373" s="220"/>
      <c r="N373" s="224"/>
      <c r="O373" s="224"/>
    </row>
    <row r="374" spans="1:15">
      <c r="A374" s="200" t="s">
        <v>523</v>
      </c>
      <c r="B374" s="200" t="s">
        <v>411</v>
      </c>
      <c r="C374" s="195" t="s">
        <v>18</v>
      </c>
      <c r="D374" s="195" t="s">
        <v>19</v>
      </c>
      <c r="E374" s="195" t="s">
        <v>23</v>
      </c>
      <c r="F374" s="195" t="s">
        <v>23</v>
      </c>
      <c r="G374" s="177"/>
      <c r="H374" s="194"/>
      <c r="I374" s="180"/>
      <c r="J374" s="180"/>
      <c r="K374" s="180"/>
      <c r="L374" s="207" t="str">
        <f t="shared" si="13"/>
        <v/>
      </c>
      <c r="M374" s="221"/>
      <c r="N374" s="225"/>
      <c r="O374" s="225"/>
    </row>
    <row r="375" spans="1:15">
      <c r="A375" s="197" t="s">
        <v>523</v>
      </c>
      <c r="B375" s="197" t="s">
        <v>411</v>
      </c>
      <c r="C375" s="192" t="s">
        <v>18</v>
      </c>
      <c r="D375" s="192" t="s">
        <v>19</v>
      </c>
      <c r="E375" s="192" t="s">
        <v>716</v>
      </c>
      <c r="F375" s="192" t="s">
        <v>688</v>
      </c>
      <c r="G375" s="192" t="s">
        <v>178</v>
      </c>
      <c r="H375" s="191" t="s">
        <v>916</v>
      </c>
      <c r="I375" s="190">
        <v>44410</v>
      </c>
      <c r="J375" s="190">
        <v>44414</v>
      </c>
      <c r="K375" s="190">
        <v>44435</v>
      </c>
      <c r="L375" s="206" t="str">
        <f t="shared" si="13"/>
        <v/>
      </c>
      <c r="M375" s="230"/>
      <c r="N375" s="224"/>
      <c r="O375" s="224" t="s">
        <v>755</v>
      </c>
    </row>
    <row r="376" spans="1:15">
      <c r="A376" s="197" t="s">
        <v>523</v>
      </c>
      <c r="B376" s="197" t="s">
        <v>411</v>
      </c>
      <c r="C376" s="192" t="s">
        <v>18</v>
      </c>
      <c r="D376" s="192" t="s">
        <v>19</v>
      </c>
      <c r="E376" s="192" t="s">
        <v>716</v>
      </c>
      <c r="F376" s="192" t="s">
        <v>688</v>
      </c>
      <c r="G376" s="192" t="s">
        <v>182</v>
      </c>
      <c r="H376" s="191" t="s">
        <v>953</v>
      </c>
      <c r="I376" s="190">
        <v>44424</v>
      </c>
      <c r="J376" s="190">
        <v>44428</v>
      </c>
      <c r="K376" s="190">
        <v>44449</v>
      </c>
      <c r="L376" s="206" t="str">
        <f t="shared" si="13"/>
        <v/>
      </c>
      <c r="M376" s="220"/>
      <c r="N376" s="224"/>
      <c r="O376" s="224"/>
    </row>
    <row r="377" spans="1:15">
      <c r="A377" s="197" t="s">
        <v>523</v>
      </c>
      <c r="B377" s="197" t="s">
        <v>411</v>
      </c>
      <c r="C377" s="192" t="s">
        <v>18</v>
      </c>
      <c r="D377" s="192" t="s">
        <v>19</v>
      </c>
      <c r="E377" s="192" t="s">
        <v>716</v>
      </c>
      <c r="F377" s="192" t="s">
        <v>688</v>
      </c>
      <c r="G377" s="192" t="s">
        <v>302</v>
      </c>
      <c r="H377" s="191" t="s">
        <v>955</v>
      </c>
      <c r="I377" s="190">
        <v>44438</v>
      </c>
      <c r="J377" s="190">
        <v>44442</v>
      </c>
      <c r="K377" s="190">
        <v>44462</v>
      </c>
      <c r="L377" s="206" t="str">
        <f t="shared" si="13"/>
        <v>Completo</v>
      </c>
      <c r="M377" s="220"/>
      <c r="N377" s="224"/>
      <c r="O377" s="224"/>
    </row>
    <row r="378" spans="1:15">
      <c r="A378" s="197" t="s">
        <v>523</v>
      </c>
      <c r="B378" s="197" t="s">
        <v>411</v>
      </c>
      <c r="C378" s="192" t="s">
        <v>18</v>
      </c>
      <c r="D378" s="192" t="s">
        <v>19</v>
      </c>
      <c r="E378" s="192" t="s">
        <v>716</v>
      </c>
      <c r="F378" s="192" t="s">
        <v>688</v>
      </c>
      <c r="G378" s="192"/>
      <c r="H378" s="191"/>
      <c r="I378" s="190"/>
      <c r="J378" s="190"/>
      <c r="K378" s="190"/>
      <c r="L378" s="206" t="str">
        <f t="shared" si="13"/>
        <v/>
      </c>
      <c r="M378" s="220"/>
      <c r="N378" s="224"/>
      <c r="O378" s="224"/>
    </row>
    <row r="379" spans="1:15">
      <c r="A379" s="200" t="s">
        <v>523</v>
      </c>
      <c r="B379" s="200" t="s">
        <v>411</v>
      </c>
      <c r="C379" s="195" t="s">
        <v>18</v>
      </c>
      <c r="D379" s="195" t="s">
        <v>19</v>
      </c>
      <c r="E379" s="195" t="s">
        <v>716</v>
      </c>
      <c r="F379" s="195" t="s">
        <v>688</v>
      </c>
      <c r="G379" s="195"/>
      <c r="H379" s="194"/>
      <c r="I379" s="175"/>
      <c r="J379" s="175"/>
      <c r="K379" s="175"/>
      <c r="L379" s="207" t="str">
        <f t="shared" si="13"/>
        <v/>
      </c>
      <c r="M379" s="221"/>
      <c r="N379" s="225"/>
      <c r="O379" s="225"/>
    </row>
    <row r="380" spans="1:15">
      <c r="A380" s="197" t="s">
        <v>523</v>
      </c>
      <c r="B380" s="197" t="s">
        <v>411</v>
      </c>
      <c r="C380" s="192" t="s">
        <v>18</v>
      </c>
      <c r="D380" s="192" t="s">
        <v>19</v>
      </c>
      <c r="E380" s="192" t="s">
        <v>27</v>
      </c>
      <c r="F380" s="192" t="s">
        <v>27</v>
      </c>
      <c r="G380" s="192" t="s">
        <v>178</v>
      </c>
      <c r="H380" s="191" t="s">
        <v>916</v>
      </c>
      <c r="I380" s="190">
        <v>44410</v>
      </c>
      <c r="J380" s="190">
        <v>44414</v>
      </c>
      <c r="K380" s="190">
        <v>44431</v>
      </c>
      <c r="L380" s="206" t="str">
        <f t="shared" si="13"/>
        <v/>
      </c>
      <c r="M380" s="230"/>
      <c r="N380" s="224"/>
      <c r="O380" s="224" t="s">
        <v>755</v>
      </c>
    </row>
    <row r="381" spans="1:15">
      <c r="A381" s="197" t="s">
        <v>523</v>
      </c>
      <c r="B381" s="197" t="s">
        <v>411</v>
      </c>
      <c r="C381" s="192" t="s">
        <v>18</v>
      </c>
      <c r="D381" s="192" t="s">
        <v>19</v>
      </c>
      <c r="E381" s="192" t="s">
        <v>27</v>
      </c>
      <c r="F381" s="192" t="s">
        <v>27</v>
      </c>
      <c r="G381" s="192" t="s">
        <v>182</v>
      </c>
      <c r="H381" s="191" t="s">
        <v>953</v>
      </c>
      <c r="I381" s="190">
        <v>44424</v>
      </c>
      <c r="J381" s="190">
        <v>44428</v>
      </c>
      <c r="K381" s="190">
        <v>44445</v>
      </c>
      <c r="L381" s="206" t="str">
        <f t="shared" si="13"/>
        <v/>
      </c>
      <c r="M381" s="220"/>
      <c r="N381" s="224"/>
      <c r="O381" s="224"/>
    </row>
    <row r="382" spans="1:15">
      <c r="A382" s="197" t="s">
        <v>523</v>
      </c>
      <c r="B382" s="197" t="s">
        <v>411</v>
      </c>
      <c r="C382" s="192" t="s">
        <v>18</v>
      </c>
      <c r="D382" s="192" t="s">
        <v>19</v>
      </c>
      <c r="E382" s="192" t="s">
        <v>27</v>
      </c>
      <c r="F382" s="192" t="s">
        <v>27</v>
      </c>
      <c r="G382" s="192" t="s">
        <v>302</v>
      </c>
      <c r="H382" s="191" t="s">
        <v>955</v>
      </c>
      <c r="I382" s="190">
        <v>44438</v>
      </c>
      <c r="J382" s="190">
        <v>44442</v>
      </c>
      <c r="K382" s="190">
        <v>44458</v>
      </c>
      <c r="L382" s="206" t="str">
        <f t="shared" si="13"/>
        <v>Completo</v>
      </c>
      <c r="M382" s="220"/>
      <c r="N382" s="224"/>
      <c r="O382" s="224"/>
    </row>
    <row r="383" spans="1:15">
      <c r="A383" s="197" t="s">
        <v>523</v>
      </c>
      <c r="B383" s="197" t="s">
        <v>411</v>
      </c>
      <c r="C383" s="192" t="s">
        <v>18</v>
      </c>
      <c r="D383" s="192" t="s">
        <v>19</v>
      </c>
      <c r="E383" s="192" t="s">
        <v>27</v>
      </c>
      <c r="F383" s="192" t="s">
        <v>27</v>
      </c>
      <c r="G383" s="189"/>
      <c r="H383" s="191"/>
      <c r="I383" s="187"/>
      <c r="J383" s="187"/>
      <c r="K383" s="187"/>
      <c r="L383" s="206" t="str">
        <f t="shared" si="13"/>
        <v/>
      </c>
      <c r="M383" s="220"/>
      <c r="N383" s="224"/>
      <c r="O383" s="224"/>
    </row>
    <row r="384" spans="1:15">
      <c r="A384" s="200" t="s">
        <v>523</v>
      </c>
      <c r="B384" s="200" t="s">
        <v>411</v>
      </c>
      <c r="C384" s="195" t="s">
        <v>18</v>
      </c>
      <c r="D384" s="195" t="s">
        <v>19</v>
      </c>
      <c r="E384" s="195" t="s">
        <v>27</v>
      </c>
      <c r="F384" s="195" t="s">
        <v>27</v>
      </c>
      <c r="G384" s="195"/>
      <c r="H384" s="194"/>
      <c r="I384" s="175"/>
      <c r="J384" s="175"/>
      <c r="K384" s="175"/>
      <c r="L384" s="207" t="str">
        <f t="shared" si="13"/>
        <v/>
      </c>
      <c r="M384" s="221"/>
      <c r="N384" s="225"/>
      <c r="O384" s="225"/>
    </row>
    <row r="385" spans="1:15">
      <c r="A385" s="197" t="s">
        <v>525</v>
      </c>
      <c r="B385" s="197" t="s">
        <v>411</v>
      </c>
      <c r="C385" s="192" t="s">
        <v>38</v>
      </c>
      <c r="D385" s="192" t="s">
        <v>38</v>
      </c>
      <c r="E385" s="192" t="s">
        <v>29</v>
      </c>
      <c r="F385" s="192" t="s">
        <v>29</v>
      </c>
      <c r="G385" s="192" t="s">
        <v>205</v>
      </c>
      <c r="H385" s="191" t="s">
        <v>971</v>
      </c>
      <c r="I385" s="190">
        <v>44413</v>
      </c>
      <c r="J385" s="190">
        <v>44421</v>
      </c>
      <c r="K385" s="190">
        <v>44440</v>
      </c>
      <c r="L385" s="206" t="str">
        <f t="shared" ref="L385:L404" si="14">IF(I385+7&gt;DATEVALUE("31/08/2021"),"Completo","")</f>
        <v/>
      </c>
      <c r="M385" s="230"/>
      <c r="N385" s="224"/>
      <c r="O385" s="224" t="s">
        <v>754</v>
      </c>
    </row>
    <row r="386" spans="1:15">
      <c r="A386" s="197" t="s">
        <v>525</v>
      </c>
      <c r="B386" s="197" t="s">
        <v>411</v>
      </c>
      <c r="C386" s="192" t="s">
        <v>38</v>
      </c>
      <c r="D386" s="192" t="s">
        <v>38</v>
      </c>
      <c r="E386" s="192" t="s">
        <v>29</v>
      </c>
      <c r="F386" s="192" t="s">
        <v>29</v>
      </c>
      <c r="G386" s="192" t="s">
        <v>207</v>
      </c>
      <c r="H386" s="191" t="s">
        <v>997</v>
      </c>
      <c r="I386" s="190">
        <v>44420</v>
      </c>
      <c r="J386" s="190">
        <v>44428</v>
      </c>
      <c r="K386" s="190">
        <v>44447</v>
      </c>
      <c r="L386" s="206" t="str">
        <f t="shared" si="14"/>
        <v/>
      </c>
      <c r="M386" s="220"/>
      <c r="N386" s="224"/>
      <c r="O386" s="224"/>
    </row>
    <row r="387" spans="1:15">
      <c r="A387" s="197" t="s">
        <v>525</v>
      </c>
      <c r="B387" s="197" t="s">
        <v>411</v>
      </c>
      <c r="C387" s="192" t="s">
        <v>38</v>
      </c>
      <c r="D387" s="192" t="s">
        <v>38</v>
      </c>
      <c r="E387" s="192" t="s">
        <v>29</v>
      </c>
      <c r="F387" s="192" t="s">
        <v>29</v>
      </c>
      <c r="G387" s="192" t="s">
        <v>233</v>
      </c>
      <c r="H387" s="191" t="s">
        <v>1014</v>
      </c>
      <c r="I387" s="190">
        <v>44427</v>
      </c>
      <c r="J387" s="190">
        <v>44435</v>
      </c>
      <c r="K387" s="190">
        <v>44454</v>
      </c>
      <c r="L387" s="206" t="str">
        <f t="shared" si="14"/>
        <v/>
      </c>
      <c r="M387" s="220"/>
      <c r="N387" s="224"/>
      <c r="O387" s="224"/>
    </row>
    <row r="388" spans="1:15">
      <c r="A388" s="197" t="s">
        <v>525</v>
      </c>
      <c r="B388" s="197" t="s">
        <v>411</v>
      </c>
      <c r="C388" s="192" t="s">
        <v>38</v>
      </c>
      <c r="D388" s="192" t="s">
        <v>38</v>
      </c>
      <c r="E388" s="192" t="s">
        <v>29</v>
      </c>
      <c r="F388" s="192" t="s">
        <v>29</v>
      </c>
      <c r="G388" s="192" t="s">
        <v>1041</v>
      </c>
      <c r="H388" s="191" t="s">
        <v>1042</v>
      </c>
      <c r="I388" s="190">
        <v>44434</v>
      </c>
      <c r="J388" s="190">
        <v>44442</v>
      </c>
      <c r="K388" s="190">
        <v>44461</v>
      </c>
      <c r="L388" s="206" t="str">
        <f t="shared" si="14"/>
        <v>Completo</v>
      </c>
      <c r="M388" s="220"/>
      <c r="N388" s="224"/>
      <c r="O388" s="224"/>
    </row>
    <row r="389" spans="1:15">
      <c r="A389" s="200" t="s">
        <v>525</v>
      </c>
      <c r="B389" s="200" t="s">
        <v>411</v>
      </c>
      <c r="C389" s="195" t="s">
        <v>38</v>
      </c>
      <c r="D389" s="195" t="s">
        <v>38</v>
      </c>
      <c r="E389" s="195" t="s">
        <v>29</v>
      </c>
      <c r="F389" s="195" t="s">
        <v>29</v>
      </c>
      <c r="G389" s="177"/>
      <c r="H389" s="194"/>
      <c r="I389" s="180"/>
      <c r="J389" s="180"/>
      <c r="K389" s="180"/>
      <c r="L389" s="207" t="str">
        <f t="shared" si="14"/>
        <v/>
      </c>
      <c r="M389" s="221"/>
      <c r="N389" s="225"/>
      <c r="O389" s="225"/>
    </row>
    <row r="390" spans="1:15">
      <c r="A390" s="197" t="s">
        <v>525</v>
      </c>
      <c r="B390" s="197" t="s">
        <v>411</v>
      </c>
      <c r="C390" s="192" t="s">
        <v>39</v>
      </c>
      <c r="D390" s="192" t="s">
        <v>39</v>
      </c>
      <c r="E390" s="192" t="s">
        <v>29</v>
      </c>
      <c r="F390" s="192" t="s">
        <v>29</v>
      </c>
      <c r="G390" s="189" t="s">
        <v>205</v>
      </c>
      <c r="H390" s="191" t="s">
        <v>971</v>
      </c>
      <c r="I390" s="187">
        <v>44412</v>
      </c>
      <c r="J390" s="187">
        <v>44419</v>
      </c>
      <c r="K390" s="187">
        <v>44440</v>
      </c>
      <c r="L390" s="206" t="str">
        <f t="shared" si="14"/>
        <v/>
      </c>
      <c r="M390" s="230"/>
      <c r="N390" s="224"/>
      <c r="O390" s="224" t="s">
        <v>754</v>
      </c>
    </row>
    <row r="391" spans="1:15">
      <c r="A391" s="197" t="s">
        <v>525</v>
      </c>
      <c r="B391" s="197" t="s">
        <v>411</v>
      </c>
      <c r="C391" s="192" t="s">
        <v>39</v>
      </c>
      <c r="D391" s="192" t="s">
        <v>39</v>
      </c>
      <c r="E391" s="192" t="s">
        <v>29</v>
      </c>
      <c r="F391" s="192" t="s">
        <v>29</v>
      </c>
      <c r="G391" s="192" t="s">
        <v>207</v>
      </c>
      <c r="H391" s="191" t="s">
        <v>997</v>
      </c>
      <c r="I391" s="190">
        <v>44419</v>
      </c>
      <c r="J391" s="190">
        <v>44426</v>
      </c>
      <c r="K391" s="190">
        <v>44447</v>
      </c>
      <c r="L391" s="206" t="str">
        <f t="shared" si="14"/>
        <v/>
      </c>
      <c r="M391" s="220"/>
      <c r="N391" s="224"/>
      <c r="O391" s="224"/>
    </row>
    <row r="392" spans="1:15">
      <c r="A392" s="197" t="s">
        <v>525</v>
      </c>
      <c r="B392" s="197" t="s">
        <v>411</v>
      </c>
      <c r="C392" s="192" t="s">
        <v>39</v>
      </c>
      <c r="D392" s="192" t="s">
        <v>39</v>
      </c>
      <c r="E392" s="192" t="s">
        <v>29</v>
      </c>
      <c r="F392" s="192" t="s">
        <v>29</v>
      </c>
      <c r="G392" s="189" t="s">
        <v>233</v>
      </c>
      <c r="H392" s="191" t="s">
        <v>1014</v>
      </c>
      <c r="I392" s="187">
        <v>44426</v>
      </c>
      <c r="J392" s="187">
        <v>44433</v>
      </c>
      <c r="K392" s="187">
        <v>44454</v>
      </c>
      <c r="L392" s="206" t="str">
        <f t="shared" si="14"/>
        <v/>
      </c>
      <c r="M392" s="220"/>
      <c r="N392" s="224"/>
      <c r="O392" s="224"/>
    </row>
    <row r="393" spans="1:15">
      <c r="A393" s="197" t="s">
        <v>525</v>
      </c>
      <c r="B393" s="197" t="s">
        <v>411</v>
      </c>
      <c r="C393" s="192" t="s">
        <v>39</v>
      </c>
      <c r="D393" s="192" t="s">
        <v>39</v>
      </c>
      <c r="E393" s="192" t="s">
        <v>29</v>
      </c>
      <c r="F393" s="192" t="s">
        <v>29</v>
      </c>
      <c r="G393" s="192" t="s">
        <v>1041</v>
      </c>
      <c r="H393" s="191" t="s">
        <v>1042</v>
      </c>
      <c r="I393" s="190">
        <v>44433</v>
      </c>
      <c r="J393" s="190">
        <v>44440</v>
      </c>
      <c r="K393" s="190">
        <v>44461</v>
      </c>
      <c r="L393" s="206" t="str">
        <f t="shared" si="14"/>
        <v>Completo</v>
      </c>
      <c r="M393" s="220"/>
      <c r="N393" s="224"/>
      <c r="O393" s="224"/>
    </row>
    <row r="394" spans="1:15">
      <c r="A394" s="200" t="s">
        <v>525</v>
      </c>
      <c r="B394" s="200" t="s">
        <v>411</v>
      </c>
      <c r="C394" s="195" t="s">
        <v>39</v>
      </c>
      <c r="D394" s="195" t="s">
        <v>39</v>
      </c>
      <c r="E394" s="195" t="s">
        <v>29</v>
      </c>
      <c r="F394" s="195" t="s">
        <v>29</v>
      </c>
      <c r="G394" s="195"/>
      <c r="H394" s="194"/>
      <c r="I394" s="175"/>
      <c r="J394" s="175"/>
      <c r="K394" s="175"/>
      <c r="L394" s="207" t="str">
        <f t="shared" si="14"/>
        <v/>
      </c>
      <c r="M394" s="221"/>
      <c r="N394" s="225"/>
      <c r="O394" s="225"/>
    </row>
    <row r="395" spans="1:15">
      <c r="A395" s="197" t="s">
        <v>526</v>
      </c>
      <c r="B395" s="197" t="s">
        <v>411</v>
      </c>
      <c r="C395" s="192" t="s">
        <v>17</v>
      </c>
      <c r="D395" s="192" t="s">
        <v>17</v>
      </c>
      <c r="E395" s="192" t="s">
        <v>29</v>
      </c>
      <c r="F395" s="192" t="s">
        <v>29</v>
      </c>
      <c r="G395" s="192" t="s">
        <v>188</v>
      </c>
      <c r="H395" s="191" t="s">
        <v>827</v>
      </c>
      <c r="I395" s="190">
        <v>44410</v>
      </c>
      <c r="J395" s="190">
        <v>44412</v>
      </c>
      <c r="K395" s="190">
        <v>44435</v>
      </c>
      <c r="L395" s="206" t="str">
        <f t="shared" si="14"/>
        <v/>
      </c>
      <c r="M395" s="230"/>
      <c r="N395" s="224"/>
      <c r="O395" s="224" t="s">
        <v>754</v>
      </c>
    </row>
    <row r="396" spans="1:15">
      <c r="A396" s="197" t="s">
        <v>526</v>
      </c>
      <c r="B396" s="197" t="s">
        <v>411</v>
      </c>
      <c r="C396" s="192" t="s">
        <v>17</v>
      </c>
      <c r="D396" s="192" t="s">
        <v>17</v>
      </c>
      <c r="E396" s="192" t="s">
        <v>29</v>
      </c>
      <c r="F396" s="192" t="s">
        <v>29</v>
      </c>
      <c r="G396" s="189" t="s">
        <v>184</v>
      </c>
      <c r="H396" s="191" t="s">
        <v>949</v>
      </c>
      <c r="I396" s="187">
        <v>44417</v>
      </c>
      <c r="J396" s="187">
        <v>44419</v>
      </c>
      <c r="K396" s="187">
        <v>44442</v>
      </c>
      <c r="L396" s="206" t="str">
        <f t="shared" si="14"/>
        <v/>
      </c>
      <c r="M396" s="220"/>
      <c r="N396" s="224"/>
      <c r="O396" s="224"/>
    </row>
    <row r="397" spans="1:15">
      <c r="A397" s="197" t="s">
        <v>526</v>
      </c>
      <c r="B397" s="197" t="s">
        <v>411</v>
      </c>
      <c r="C397" s="192" t="s">
        <v>17</v>
      </c>
      <c r="D397" s="192" t="s">
        <v>17</v>
      </c>
      <c r="E397" s="192" t="s">
        <v>29</v>
      </c>
      <c r="F397" s="192" t="s">
        <v>29</v>
      </c>
      <c r="G397" s="192" t="s">
        <v>107</v>
      </c>
      <c r="H397" s="191" t="s">
        <v>950</v>
      </c>
      <c r="I397" s="190">
        <v>44424</v>
      </c>
      <c r="J397" s="190">
        <v>44426</v>
      </c>
      <c r="K397" s="190">
        <v>44449</v>
      </c>
      <c r="L397" s="206" t="str">
        <f t="shared" si="14"/>
        <v/>
      </c>
      <c r="M397" s="220"/>
      <c r="N397" s="224"/>
      <c r="O397" s="224"/>
    </row>
    <row r="398" spans="1:15">
      <c r="A398" s="197" t="s">
        <v>526</v>
      </c>
      <c r="B398" s="197" t="s">
        <v>411</v>
      </c>
      <c r="C398" s="192" t="s">
        <v>17</v>
      </c>
      <c r="D398" s="192" t="s">
        <v>17</v>
      </c>
      <c r="E398" s="192" t="s">
        <v>29</v>
      </c>
      <c r="F398" s="192" t="s">
        <v>29</v>
      </c>
      <c r="G398" s="192" t="s">
        <v>111</v>
      </c>
      <c r="H398" s="191" t="s">
        <v>951</v>
      </c>
      <c r="I398" s="190">
        <v>44431</v>
      </c>
      <c r="J398" s="190">
        <v>44433</v>
      </c>
      <c r="K398" s="190">
        <v>44456</v>
      </c>
      <c r="L398" s="206" t="str">
        <f t="shared" si="14"/>
        <v/>
      </c>
      <c r="M398" s="220"/>
      <c r="N398" s="224"/>
      <c r="O398" s="224"/>
    </row>
    <row r="399" spans="1:15">
      <c r="A399" s="200" t="s">
        <v>526</v>
      </c>
      <c r="B399" s="200" t="s">
        <v>411</v>
      </c>
      <c r="C399" s="195" t="s">
        <v>17</v>
      </c>
      <c r="D399" s="195" t="s">
        <v>17</v>
      </c>
      <c r="E399" s="195" t="s">
        <v>29</v>
      </c>
      <c r="F399" s="195" t="s">
        <v>29</v>
      </c>
      <c r="G399" s="195" t="s">
        <v>185</v>
      </c>
      <c r="H399" s="194" t="s">
        <v>957</v>
      </c>
      <c r="I399" s="175">
        <v>44438</v>
      </c>
      <c r="J399" s="175">
        <v>44440</v>
      </c>
      <c r="K399" s="175">
        <v>44463</v>
      </c>
      <c r="L399" s="207" t="str">
        <f t="shared" si="14"/>
        <v>Completo</v>
      </c>
      <c r="M399" s="221"/>
      <c r="N399" s="225"/>
      <c r="O399" s="225"/>
    </row>
    <row r="400" spans="1:15">
      <c r="A400" s="197" t="s">
        <v>527</v>
      </c>
      <c r="B400" s="197" t="s">
        <v>411</v>
      </c>
      <c r="C400" s="197" t="s">
        <v>713</v>
      </c>
      <c r="D400" s="192" t="s">
        <v>687</v>
      </c>
      <c r="E400" s="192" t="s">
        <v>29</v>
      </c>
      <c r="F400" s="192" t="s">
        <v>29</v>
      </c>
      <c r="G400" s="192" t="s">
        <v>444</v>
      </c>
      <c r="H400" s="191" t="s">
        <v>827</v>
      </c>
      <c r="I400" s="190">
        <v>44410</v>
      </c>
      <c r="J400" s="190">
        <v>44415</v>
      </c>
      <c r="K400" s="190">
        <v>44437</v>
      </c>
      <c r="L400" s="206" t="str">
        <f t="shared" si="14"/>
        <v/>
      </c>
      <c r="M400" s="230"/>
      <c r="N400" s="224"/>
      <c r="O400" s="224" t="s">
        <v>754</v>
      </c>
    </row>
    <row r="401" spans="1:15">
      <c r="A401" s="197" t="s">
        <v>527</v>
      </c>
      <c r="B401" s="197" t="s">
        <v>411</v>
      </c>
      <c r="C401" s="197" t="s">
        <v>713</v>
      </c>
      <c r="D401" s="192" t="s">
        <v>687</v>
      </c>
      <c r="E401" s="192" t="s">
        <v>29</v>
      </c>
      <c r="F401" s="192" t="s">
        <v>29</v>
      </c>
      <c r="G401" s="192" t="s">
        <v>182</v>
      </c>
      <c r="H401" s="215" t="s">
        <v>949</v>
      </c>
      <c r="I401" s="190">
        <v>44417</v>
      </c>
      <c r="J401" s="190">
        <v>44422</v>
      </c>
      <c r="K401" s="190">
        <v>44444</v>
      </c>
      <c r="L401" s="206" t="str">
        <f t="shared" si="14"/>
        <v/>
      </c>
      <c r="M401" s="220"/>
      <c r="N401" s="224"/>
      <c r="O401" s="224"/>
    </row>
    <row r="402" spans="1:15">
      <c r="A402" s="197" t="s">
        <v>527</v>
      </c>
      <c r="B402" s="197" t="s">
        <v>411</v>
      </c>
      <c r="C402" s="197" t="s">
        <v>713</v>
      </c>
      <c r="D402" s="192" t="s">
        <v>687</v>
      </c>
      <c r="E402" s="192" t="s">
        <v>29</v>
      </c>
      <c r="F402" s="192" t="s">
        <v>29</v>
      </c>
      <c r="G402" s="192" t="s">
        <v>189</v>
      </c>
      <c r="H402" s="191" t="s">
        <v>950</v>
      </c>
      <c r="I402" s="190">
        <v>44424</v>
      </c>
      <c r="J402" s="190">
        <v>44429</v>
      </c>
      <c r="K402" s="190">
        <v>44451</v>
      </c>
      <c r="L402" s="206" t="str">
        <f t="shared" si="14"/>
        <v/>
      </c>
      <c r="M402" s="220"/>
      <c r="N402" s="224"/>
      <c r="O402" s="224"/>
    </row>
    <row r="403" spans="1:15">
      <c r="A403" s="197" t="s">
        <v>527</v>
      </c>
      <c r="B403" s="197" t="s">
        <v>411</v>
      </c>
      <c r="C403" s="197" t="s">
        <v>713</v>
      </c>
      <c r="D403" s="192" t="s">
        <v>687</v>
      </c>
      <c r="E403" s="192" t="s">
        <v>29</v>
      </c>
      <c r="F403" s="192" t="s">
        <v>29</v>
      </c>
      <c r="G403" s="192" t="s">
        <v>302</v>
      </c>
      <c r="H403" s="191" t="s">
        <v>951</v>
      </c>
      <c r="I403" s="190">
        <v>44431</v>
      </c>
      <c r="J403" s="190">
        <v>44436</v>
      </c>
      <c r="K403" s="190">
        <v>44458</v>
      </c>
      <c r="L403" s="206" t="str">
        <f t="shared" si="14"/>
        <v/>
      </c>
      <c r="M403" s="220"/>
      <c r="N403" s="224"/>
      <c r="O403" s="224"/>
    </row>
    <row r="404" spans="1:15">
      <c r="A404" s="200" t="s">
        <v>527</v>
      </c>
      <c r="B404" s="200" t="s">
        <v>411</v>
      </c>
      <c r="C404" s="200" t="s">
        <v>713</v>
      </c>
      <c r="D404" s="195" t="s">
        <v>687</v>
      </c>
      <c r="E404" s="195" t="s">
        <v>29</v>
      </c>
      <c r="F404" s="195" t="s">
        <v>29</v>
      </c>
      <c r="G404" s="195" t="s">
        <v>191</v>
      </c>
      <c r="H404" s="194" t="s">
        <v>957</v>
      </c>
      <c r="I404" s="175">
        <v>44435</v>
      </c>
      <c r="J404" s="175">
        <v>44443</v>
      </c>
      <c r="K404" s="175">
        <v>44465</v>
      </c>
      <c r="L404" s="207" t="str">
        <f t="shared" si="14"/>
        <v>Completo</v>
      </c>
      <c r="M404" s="221"/>
      <c r="N404" s="225"/>
      <c r="O404" s="225"/>
    </row>
    <row r="405" spans="1:15">
      <c r="A405" s="197" t="s">
        <v>527</v>
      </c>
      <c r="B405" s="197" t="s">
        <v>411</v>
      </c>
      <c r="C405" s="197" t="s">
        <v>713</v>
      </c>
      <c r="D405" s="192" t="s">
        <v>687</v>
      </c>
      <c r="E405" s="192" t="s">
        <v>27</v>
      </c>
      <c r="F405" s="192" t="s">
        <v>27</v>
      </c>
      <c r="G405" s="189" t="s">
        <v>444</v>
      </c>
      <c r="H405" s="191" t="s">
        <v>827</v>
      </c>
      <c r="I405" s="187">
        <v>44410</v>
      </c>
      <c r="J405" s="187">
        <v>44415</v>
      </c>
      <c r="K405" s="187">
        <v>44438</v>
      </c>
      <c r="L405" s="206" t="str">
        <f t="shared" ref="L405:L419" si="15">IF(I405+14&gt;DATEVALUE("31/08/2021"),"Completo","")</f>
        <v/>
      </c>
      <c r="M405" s="230"/>
      <c r="N405" s="224"/>
      <c r="O405" s="224" t="s">
        <v>755</v>
      </c>
    </row>
    <row r="406" spans="1:15">
      <c r="A406" s="197" t="s">
        <v>527</v>
      </c>
      <c r="B406" s="197" t="s">
        <v>411</v>
      </c>
      <c r="C406" s="197" t="s">
        <v>713</v>
      </c>
      <c r="D406" s="192" t="s">
        <v>687</v>
      </c>
      <c r="E406" s="192" t="s">
        <v>27</v>
      </c>
      <c r="F406" s="192" t="s">
        <v>27</v>
      </c>
      <c r="G406" s="192" t="s">
        <v>107</v>
      </c>
      <c r="H406" s="191" t="s">
        <v>949</v>
      </c>
      <c r="I406" s="190">
        <v>44424</v>
      </c>
      <c r="J406" s="190">
        <v>44429</v>
      </c>
      <c r="K406" s="190">
        <v>44452</v>
      </c>
      <c r="L406" s="206" t="str">
        <f t="shared" si="15"/>
        <v/>
      </c>
      <c r="M406" s="220"/>
      <c r="N406" s="224"/>
      <c r="O406" s="224"/>
    </row>
    <row r="407" spans="1:15">
      <c r="A407" s="197" t="s">
        <v>527</v>
      </c>
      <c r="B407" s="197" t="s">
        <v>411</v>
      </c>
      <c r="C407" s="197" t="s">
        <v>713</v>
      </c>
      <c r="D407" s="192" t="s">
        <v>687</v>
      </c>
      <c r="E407" s="192" t="s">
        <v>27</v>
      </c>
      <c r="F407" s="192" t="s">
        <v>27</v>
      </c>
      <c r="G407" s="192" t="s">
        <v>191</v>
      </c>
      <c r="H407" s="191" t="s">
        <v>957</v>
      </c>
      <c r="I407" s="190">
        <v>44435</v>
      </c>
      <c r="J407" s="190">
        <v>44443</v>
      </c>
      <c r="K407" s="190">
        <v>44466</v>
      </c>
      <c r="L407" s="206" t="str">
        <f t="shared" si="15"/>
        <v>Completo</v>
      </c>
      <c r="M407" s="220"/>
      <c r="N407" s="224"/>
      <c r="O407" s="224"/>
    </row>
    <row r="408" spans="1:15">
      <c r="A408" s="197" t="s">
        <v>527</v>
      </c>
      <c r="B408" s="197" t="s">
        <v>411</v>
      </c>
      <c r="C408" s="197" t="s">
        <v>713</v>
      </c>
      <c r="D408" s="192" t="s">
        <v>687</v>
      </c>
      <c r="E408" s="192" t="s">
        <v>27</v>
      </c>
      <c r="F408" s="192" t="s">
        <v>27</v>
      </c>
      <c r="G408" s="192"/>
      <c r="H408" s="191"/>
      <c r="I408" s="190"/>
      <c r="J408" s="190"/>
      <c r="K408" s="190"/>
      <c r="L408" s="206" t="str">
        <f t="shared" si="15"/>
        <v/>
      </c>
      <c r="M408" s="220"/>
      <c r="N408" s="224"/>
      <c r="O408" s="224"/>
    </row>
    <row r="409" spans="1:15">
      <c r="A409" s="200" t="s">
        <v>527</v>
      </c>
      <c r="B409" s="200" t="s">
        <v>411</v>
      </c>
      <c r="C409" s="200" t="s">
        <v>713</v>
      </c>
      <c r="D409" s="195" t="s">
        <v>687</v>
      </c>
      <c r="E409" s="195" t="s">
        <v>27</v>
      </c>
      <c r="F409" s="195" t="s">
        <v>27</v>
      </c>
      <c r="G409" s="177"/>
      <c r="H409" s="194"/>
      <c r="I409" s="180"/>
      <c r="J409" s="180"/>
      <c r="K409" s="180"/>
      <c r="L409" s="207" t="str">
        <f t="shared" si="15"/>
        <v/>
      </c>
      <c r="M409" s="221"/>
      <c r="N409" s="225"/>
      <c r="O409" s="225"/>
    </row>
    <row r="410" spans="1:15">
      <c r="A410" s="197" t="s">
        <v>527</v>
      </c>
      <c r="B410" s="197" t="s">
        <v>411</v>
      </c>
      <c r="C410" s="197" t="s">
        <v>713</v>
      </c>
      <c r="D410" s="192" t="s">
        <v>687</v>
      </c>
      <c r="E410" s="192" t="s">
        <v>716</v>
      </c>
      <c r="F410" s="192" t="s">
        <v>688</v>
      </c>
      <c r="G410" s="189" t="s">
        <v>182</v>
      </c>
      <c r="H410" s="191" t="s">
        <v>949</v>
      </c>
      <c r="I410" s="187">
        <v>44417</v>
      </c>
      <c r="J410" s="187">
        <v>44422</v>
      </c>
      <c r="K410" s="187">
        <v>44448</v>
      </c>
      <c r="L410" s="206" t="str">
        <f t="shared" si="15"/>
        <v/>
      </c>
      <c r="M410" s="230"/>
      <c r="N410" s="224"/>
      <c r="O410" s="224" t="s">
        <v>755</v>
      </c>
    </row>
    <row r="411" spans="1:15">
      <c r="A411" s="197" t="s">
        <v>527</v>
      </c>
      <c r="B411" s="197" t="s">
        <v>411</v>
      </c>
      <c r="C411" s="197" t="s">
        <v>713</v>
      </c>
      <c r="D411" s="192" t="s">
        <v>687</v>
      </c>
      <c r="E411" s="192" t="s">
        <v>716</v>
      </c>
      <c r="F411" s="192" t="s">
        <v>688</v>
      </c>
      <c r="G411" s="189" t="s">
        <v>302</v>
      </c>
      <c r="H411" s="191" t="s">
        <v>951</v>
      </c>
      <c r="I411" s="187">
        <v>44431</v>
      </c>
      <c r="J411" s="187">
        <v>44436</v>
      </c>
      <c r="K411" s="187">
        <v>44462</v>
      </c>
      <c r="L411" s="206" t="str">
        <f t="shared" si="15"/>
        <v>Completo</v>
      </c>
      <c r="M411" s="220"/>
      <c r="N411" s="224"/>
      <c r="O411" s="224"/>
    </row>
    <row r="412" spans="1:15">
      <c r="A412" s="197" t="s">
        <v>527</v>
      </c>
      <c r="B412" s="197" t="s">
        <v>411</v>
      </c>
      <c r="C412" s="197" t="s">
        <v>713</v>
      </c>
      <c r="D412" s="192" t="s">
        <v>687</v>
      </c>
      <c r="E412" s="192" t="s">
        <v>716</v>
      </c>
      <c r="F412" s="192" t="s">
        <v>688</v>
      </c>
      <c r="G412" s="189"/>
      <c r="H412" s="191"/>
      <c r="I412" s="187"/>
      <c r="J412" s="187"/>
      <c r="K412" s="187"/>
      <c r="L412" s="206" t="str">
        <f t="shared" si="15"/>
        <v/>
      </c>
      <c r="M412" s="220"/>
      <c r="N412" s="224"/>
      <c r="O412" s="224"/>
    </row>
    <row r="413" spans="1:15">
      <c r="A413" s="197" t="s">
        <v>527</v>
      </c>
      <c r="B413" s="197" t="s">
        <v>411</v>
      </c>
      <c r="C413" s="197" t="s">
        <v>713</v>
      </c>
      <c r="D413" s="192" t="s">
        <v>687</v>
      </c>
      <c r="E413" s="192" t="s">
        <v>716</v>
      </c>
      <c r="F413" s="192" t="s">
        <v>688</v>
      </c>
      <c r="G413" s="189"/>
      <c r="H413" s="191"/>
      <c r="I413" s="187"/>
      <c r="J413" s="187"/>
      <c r="K413" s="187"/>
      <c r="L413" s="206" t="str">
        <f t="shared" si="15"/>
        <v/>
      </c>
      <c r="M413" s="220"/>
      <c r="N413" s="224"/>
      <c r="O413" s="224"/>
    </row>
    <row r="414" spans="1:15">
      <c r="A414" s="200" t="s">
        <v>527</v>
      </c>
      <c r="B414" s="200" t="s">
        <v>411</v>
      </c>
      <c r="C414" s="200" t="s">
        <v>713</v>
      </c>
      <c r="D414" s="195" t="s">
        <v>687</v>
      </c>
      <c r="E414" s="195" t="s">
        <v>716</v>
      </c>
      <c r="F414" s="195" t="s">
        <v>688</v>
      </c>
      <c r="G414" s="177"/>
      <c r="H414" s="194"/>
      <c r="I414" s="180"/>
      <c r="J414" s="180"/>
      <c r="K414" s="180"/>
      <c r="L414" s="207" t="str">
        <f t="shared" si="15"/>
        <v/>
      </c>
      <c r="M414" s="221"/>
      <c r="N414" s="225"/>
      <c r="O414" s="225"/>
    </row>
    <row r="415" spans="1:15">
      <c r="A415" s="197" t="s">
        <v>527</v>
      </c>
      <c r="B415" s="197" t="s">
        <v>411</v>
      </c>
      <c r="C415" s="197" t="s">
        <v>713</v>
      </c>
      <c r="D415" s="192" t="s">
        <v>687</v>
      </c>
      <c r="E415" s="192" t="s">
        <v>15</v>
      </c>
      <c r="F415" s="192" t="s">
        <v>15</v>
      </c>
      <c r="G415" s="189" t="s">
        <v>107</v>
      </c>
      <c r="H415" s="191" t="s">
        <v>950</v>
      </c>
      <c r="I415" s="187">
        <v>44424</v>
      </c>
      <c r="J415" s="187">
        <v>44430</v>
      </c>
      <c r="K415" s="187">
        <v>44454</v>
      </c>
      <c r="L415" s="206" t="str">
        <f t="shared" si="15"/>
        <v/>
      </c>
      <c r="M415" s="230"/>
      <c r="N415" s="224"/>
      <c r="O415" s="224" t="s">
        <v>755</v>
      </c>
    </row>
    <row r="416" spans="1:15">
      <c r="A416" s="197" t="s">
        <v>527</v>
      </c>
      <c r="B416" s="197" t="s">
        <v>411</v>
      </c>
      <c r="C416" s="197" t="s">
        <v>713</v>
      </c>
      <c r="D416" s="192" t="s">
        <v>687</v>
      </c>
      <c r="E416" s="192" t="s">
        <v>15</v>
      </c>
      <c r="F416" s="192" t="s">
        <v>15</v>
      </c>
      <c r="G416" s="189"/>
      <c r="H416" s="191"/>
      <c r="I416" s="187"/>
      <c r="J416" s="187"/>
      <c r="K416" s="187"/>
      <c r="L416" s="206" t="str">
        <f t="shared" si="15"/>
        <v/>
      </c>
      <c r="M416" s="220"/>
      <c r="N416" s="224"/>
      <c r="O416" s="224"/>
    </row>
    <row r="417" spans="1:15">
      <c r="A417" s="197" t="s">
        <v>527</v>
      </c>
      <c r="B417" s="197" t="s">
        <v>411</v>
      </c>
      <c r="C417" s="197" t="s">
        <v>713</v>
      </c>
      <c r="D417" s="192" t="s">
        <v>687</v>
      </c>
      <c r="E417" s="192" t="s">
        <v>15</v>
      </c>
      <c r="F417" s="192" t="s">
        <v>15</v>
      </c>
      <c r="G417" s="189"/>
      <c r="H417" s="191"/>
      <c r="I417" s="187"/>
      <c r="J417" s="187"/>
      <c r="K417" s="187"/>
      <c r="L417" s="206" t="str">
        <f t="shared" si="15"/>
        <v/>
      </c>
      <c r="M417" s="220"/>
      <c r="N417" s="224"/>
      <c r="O417" s="224"/>
    </row>
    <row r="418" spans="1:15">
      <c r="A418" s="197" t="s">
        <v>527</v>
      </c>
      <c r="B418" s="197" t="s">
        <v>411</v>
      </c>
      <c r="C418" s="197" t="s">
        <v>713</v>
      </c>
      <c r="D418" s="192" t="s">
        <v>687</v>
      </c>
      <c r="E418" s="192" t="s">
        <v>15</v>
      </c>
      <c r="F418" s="192" t="s">
        <v>15</v>
      </c>
      <c r="G418" s="189"/>
      <c r="H418" s="191"/>
      <c r="I418" s="187"/>
      <c r="J418" s="187"/>
      <c r="K418" s="187"/>
      <c r="L418" s="206" t="str">
        <f t="shared" si="15"/>
        <v/>
      </c>
      <c r="M418" s="220"/>
      <c r="N418" s="224"/>
      <c r="O418" s="224"/>
    </row>
    <row r="419" spans="1:15">
      <c r="A419" s="200" t="s">
        <v>527</v>
      </c>
      <c r="B419" s="200" t="s">
        <v>411</v>
      </c>
      <c r="C419" s="200" t="s">
        <v>713</v>
      </c>
      <c r="D419" s="195" t="s">
        <v>687</v>
      </c>
      <c r="E419" s="195" t="s">
        <v>15</v>
      </c>
      <c r="F419" s="195" t="s">
        <v>15</v>
      </c>
      <c r="G419" s="177"/>
      <c r="H419" s="194"/>
      <c r="I419" s="180"/>
      <c r="J419" s="180"/>
      <c r="K419" s="180"/>
      <c r="L419" s="207" t="str">
        <f t="shared" si="15"/>
        <v/>
      </c>
      <c r="M419" s="221"/>
      <c r="N419" s="225"/>
      <c r="O419" s="225"/>
    </row>
    <row r="420" spans="1:15">
      <c r="A420" s="197" t="s">
        <v>528</v>
      </c>
      <c r="B420" s="197" t="s">
        <v>411</v>
      </c>
      <c r="C420" s="197" t="s">
        <v>714</v>
      </c>
      <c r="D420" s="192" t="s">
        <v>53</v>
      </c>
      <c r="E420" s="192" t="s">
        <v>29</v>
      </c>
      <c r="F420" s="192" t="s">
        <v>29</v>
      </c>
      <c r="G420" s="192" t="s">
        <v>178</v>
      </c>
      <c r="H420" s="191" t="s">
        <v>916</v>
      </c>
      <c r="I420" s="190">
        <v>44418</v>
      </c>
      <c r="J420" s="190">
        <v>44425</v>
      </c>
      <c r="K420" s="190">
        <v>44432</v>
      </c>
      <c r="L420" s="206" t="str">
        <f>IF(I420+7&gt;DATEVALUE("31/08/2021"),"Completo","")</f>
        <v/>
      </c>
      <c r="M420" s="230"/>
      <c r="N420" s="231"/>
      <c r="O420" s="224" t="s">
        <v>754</v>
      </c>
    </row>
    <row r="421" spans="1:15">
      <c r="A421" s="197" t="s">
        <v>528</v>
      </c>
      <c r="B421" s="197" t="s">
        <v>411</v>
      </c>
      <c r="C421" s="197" t="s">
        <v>714</v>
      </c>
      <c r="D421" s="192" t="s">
        <v>53</v>
      </c>
      <c r="E421" s="192" t="s">
        <v>29</v>
      </c>
      <c r="F421" s="192" t="s">
        <v>29</v>
      </c>
      <c r="G421" s="189" t="s">
        <v>182</v>
      </c>
      <c r="H421" s="191" t="s">
        <v>953</v>
      </c>
      <c r="I421" s="187">
        <v>44432</v>
      </c>
      <c r="J421" s="187">
        <v>44439</v>
      </c>
      <c r="K421" s="187">
        <v>44450</v>
      </c>
      <c r="L421" s="206" t="str">
        <f>IF(I421+7&gt;DATEVALUE("31/08/2021"),"Completo","")</f>
        <v/>
      </c>
      <c r="M421" s="220"/>
      <c r="N421" s="224"/>
      <c r="O421" s="224"/>
    </row>
    <row r="422" spans="1:15">
      <c r="A422" s="197" t="s">
        <v>528</v>
      </c>
      <c r="B422" s="197" t="s">
        <v>411</v>
      </c>
      <c r="C422" s="197" t="s">
        <v>714</v>
      </c>
      <c r="D422" s="192" t="s">
        <v>53</v>
      </c>
      <c r="E422" s="192" t="s">
        <v>29</v>
      </c>
      <c r="F422" s="192" t="s">
        <v>29</v>
      </c>
      <c r="G422" s="189" t="s">
        <v>189</v>
      </c>
      <c r="H422" s="191" t="s">
        <v>954</v>
      </c>
      <c r="I422" s="187">
        <v>44435</v>
      </c>
      <c r="J422" s="187">
        <v>44442</v>
      </c>
      <c r="K422" s="187">
        <v>44453</v>
      </c>
      <c r="L422" s="206" t="str">
        <f>IF(I422+7&gt;DATEVALUE("31/08/2021"),"Completo","")</f>
        <v>Completo</v>
      </c>
      <c r="M422" s="220"/>
      <c r="N422" s="224"/>
      <c r="O422" s="224"/>
    </row>
    <row r="423" spans="1:15">
      <c r="A423" s="197" t="s">
        <v>528</v>
      </c>
      <c r="B423" s="197" t="s">
        <v>411</v>
      </c>
      <c r="C423" s="197" t="s">
        <v>714</v>
      </c>
      <c r="D423" s="192" t="s">
        <v>53</v>
      </c>
      <c r="E423" s="192" t="s">
        <v>29</v>
      </c>
      <c r="F423" s="192" t="s">
        <v>29</v>
      </c>
      <c r="G423" s="189"/>
      <c r="H423" s="191"/>
      <c r="I423" s="187"/>
      <c r="J423" s="187"/>
      <c r="K423" s="187"/>
      <c r="L423" s="206" t="str">
        <f>IF(I423+7&gt;DATEVALUE("31/08/2021"),"Completo","")</f>
        <v/>
      </c>
      <c r="M423" s="220"/>
      <c r="N423" s="224"/>
      <c r="O423" s="224"/>
    </row>
    <row r="424" spans="1:15">
      <c r="A424" s="200" t="s">
        <v>528</v>
      </c>
      <c r="B424" s="200" t="s">
        <v>411</v>
      </c>
      <c r="C424" s="200" t="s">
        <v>714</v>
      </c>
      <c r="D424" s="195" t="s">
        <v>53</v>
      </c>
      <c r="E424" s="195" t="s">
        <v>29</v>
      </c>
      <c r="F424" s="195" t="s">
        <v>29</v>
      </c>
      <c r="G424" s="195"/>
      <c r="H424" s="194"/>
      <c r="I424" s="175"/>
      <c r="J424" s="175"/>
      <c r="K424" s="175"/>
      <c r="L424" s="207" t="str">
        <f>IF(I424+7&gt;DATEVALUE("31/08/2021"),"Completo","")</f>
        <v/>
      </c>
      <c r="M424" s="221"/>
      <c r="N424" s="225"/>
      <c r="O424" s="225"/>
    </row>
    <row r="425" spans="1:15">
      <c r="A425" s="197" t="s">
        <v>529</v>
      </c>
      <c r="B425" s="197" t="s">
        <v>411</v>
      </c>
      <c r="C425" s="197" t="s">
        <v>715</v>
      </c>
      <c r="D425" s="192" t="s">
        <v>31</v>
      </c>
      <c r="E425" s="192" t="s">
        <v>29</v>
      </c>
      <c r="F425" s="192" t="s">
        <v>29</v>
      </c>
      <c r="G425" s="192" t="s">
        <v>1040</v>
      </c>
      <c r="H425" s="191">
        <v>132</v>
      </c>
      <c r="I425" s="190">
        <v>44418</v>
      </c>
      <c r="J425" s="190">
        <v>44424</v>
      </c>
      <c r="K425" s="190">
        <v>44455</v>
      </c>
      <c r="L425" s="206" t="str">
        <f>IF(I425+14&gt;DATEVALUE("31/08/2021"),"Completo","")</f>
        <v/>
      </c>
      <c r="M425" s="230"/>
      <c r="N425" s="224"/>
      <c r="O425" s="224" t="s">
        <v>755</v>
      </c>
    </row>
    <row r="426" spans="1:15">
      <c r="A426" s="197" t="s">
        <v>529</v>
      </c>
      <c r="B426" s="197" t="s">
        <v>411</v>
      </c>
      <c r="C426" s="197" t="s">
        <v>715</v>
      </c>
      <c r="D426" s="192" t="s">
        <v>31</v>
      </c>
      <c r="E426" s="192" t="s">
        <v>29</v>
      </c>
      <c r="F426" s="192" t="s">
        <v>29</v>
      </c>
      <c r="G426" s="192" t="s">
        <v>1095</v>
      </c>
      <c r="H426" s="191" t="s">
        <v>1096</v>
      </c>
      <c r="I426" s="190">
        <v>44433</v>
      </c>
      <c r="J426" s="190">
        <v>44437</v>
      </c>
      <c r="K426" s="190">
        <v>44468</v>
      </c>
      <c r="L426" s="206" t="str">
        <f>IF(I426+14&gt;DATEVALUE("31/08/2021"),"Completo","")</f>
        <v>Completo</v>
      </c>
      <c r="M426" s="220"/>
      <c r="N426" s="224"/>
      <c r="O426" s="224"/>
    </row>
    <row r="427" spans="1:15">
      <c r="A427" s="197" t="s">
        <v>529</v>
      </c>
      <c r="B427" s="197" t="s">
        <v>411</v>
      </c>
      <c r="C427" s="197" t="s">
        <v>715</v>
      </c>
      <c r="D427" s="192" t="s">
        <v>31</v>
      </c>
      <c r="E427" s="192" t="s">
        <v>29</v>
      </c>
      <c r="F427" s="192" t="s">
        <v>29</v>
      </c>
      <c r="G427" s="189"/>
      <c r="H427" s="191"/>
      <c r="I427" s="187"/>
      <c r="J427" s="187"/>
      <c r="K427" s="187"/>
      <c r="L427" s="206" t="str">
        <f>IF(I427+14&gt;DATEVALUE("31/08/2021"),"Completo","")</f>
        <v/>
      </c>
      <c r="M427" s="220"/>
      <c r="N427" s="224"/>
      <c r="O427" s="224"/>
    </row>
    <row r="428" spans="1:15">
      <c r="A428" s="197" t="s">
        <v>529</v>
      </c>
      <c r="B428" s="197" t="s">
        <v>411</v>
      </c>
      <c r="C428" s="197" t="s">
        <v>715</v>
      </c>
      <c r="D428" s="192" t="s">
        <v>31</v>
      </c>
      <c r="E428" s="192" t="s">
        <v>29</v>
      </c>
      <c r="F428" s="192" t="s">
        <v>29</v>
      </c>
      <c r="G428" s="192"/>
      <c r="H428" s="191"/>
      <c r="I428" s="190"/>
      <c r="J428" s="190"/>
      <c r="K428" s="190"/>
      <c r="L428" s="206" t="str">
        <f>IF(I428+14&gt;DATEVALUE("31/08/2021"),"Completo","")</f>
        <v/>
      </c>
      <c r="M428" s="220"/>
      <c r="N428" s="224"/>
      <c r="O428" s="224"/>
    </row>
    <row r="429" spans="1:15">
      <c r="A429" s="200" t="s">
        <v>529</v>
      </c>
      <c r="B429" s="200" t="s">
        <v>411</v>
      </c>
      <c r="C429" s="200" t="s">
        <v>715</v>
      </c>
      <c r="D429" s="195" t="s">
        <v>31</v>
      </c>
      <c r="E429" s="195" t="s">
        <v>29</v>
      </c>
      <c r="F429" s="195" t="s">
        <v>29</v>
      </c>
      <c r="G429" s="195"/>
      <c r="H429" s="194"/>
      <c r="I429" s="175"/>
      <c r="J429" s="175"/>
      <c r="K429" s="175"/>
      <c r="L429" s="207" t="str">
        <f>IF(I429+14&gt;DATEVALUE("31/08/2021"),"Completo","")</f>
        <v/>
      </c>
      <c r="M429" s="221"/>
      <c r="N429" s="225"/>
      <c r="O429" s="225"/>
    </row>
    <row r="430" spans="1:15">
      <c r="A430" s="118" t="s">
        <v>530</v>
      </c>
      <c r="B430" s="118" t="s">
        <v>411</v>
      </c>
      <c r="C430" s="197" t="s">
        <v>32</v>
      </c>
      <c r="D430" s="192" t="s">
        <v>16</v>
      </c>
      <c r="E430" s="192" t="s">
        <v>29</v>
      </c>
      <c r="F430" s="192" t="s">
        <v>29</v>
      </c>
      <c r="G430" s="192" t="s">
        <v>188</v>
      </c>
      <c r="H430" s="191" t="s">
        <v>827</v>
      </c>
      <c r="I430" s="190">
        <v>44411</v>
      </c>
      <c r="J430" s="190">
        <v>44418</v>
      </c>
      <c r="K430" s="190">
        <v>44436</v>
      </c>
      <c r="L430" s="206" t="str">
        <f t="shared" ref="L430:L439" si="16">IF(I430+7&gt;DATEVALUE("31/08/2021"),"Completo","")</f>
        <v/>
      </c>
      <c r="M430" s="230"/>
      <c r="N430" s="224"/>
      <c r="O430" s="224" t="s">
        <v>754</v>
      </c>
    </row>
    <row r="431" spans="1:15">
      <c r="A431" s="197" t="s">
        <v>530</v>
      </c>
      <c r="B431" s="197" t="s">
        <v>411</v>
      </c>
      <c r="C431" s="197" t="s">
        <v>32</v>
      </c>
      <c r="D431" s="192" t="s">
        <v>16</v>
      </c>
      <c r="E431" s="192" t="s">
        <v>29</v>
      </c>
      <c r="F431" s="192" t="s">
        <v>29</v>
      </c>
      <c r="G431" s="192" t="s">
        <v>184</v>
      </c>
      <c r="H431" s="191" t="s">
        <v>949</v>
      </c>
      <c r="I431" s="190">
        <v>44418</v>
      </c>
      <c r="J431" s="190">
        <v>44425</v>
      </c>
      <c r="K431" s="190">
        <v>44436</v>
      </c>
      <c r="L431" s="206" t="str">
        <f t="shared" si="16"/>
        <v/>
      </c>
      <c r="M431" s="220"/>
      <c r="N431" s="224"/>
      <c r="O431" s="224"/>
    </row>
    <row r="432" spans="1:15">
      <c r="A432" s="197" t="s">
        <v>530</v>
      </c>
      <c r="B432" s="197" t="s">
        <v>411</v>
      </c>
      <c r="C432" s="197" t="s">
        <v>32</v>
      </c>
      <c r="D432" s="192" t="s">
        <v>16</v>
      </c>
      <c r="E432" s="192" t="s">
        <v>29</v>
      </c>
      <c r="F432" s="192" t="s">
        <v>29</v>
      </c>
      <c r="G432" s="189" t="s">
        <v>107</v>
      </c>
      <c r="H432" s="191" t="s">
        <v>950</v>
      </c>
      <c r="I432" s="187">
        <v>44425</v>
      </c>
      <c r="J432" s="187">
        <v>44432</v>
      </c>
      <c r="K432" s="187">
        <v>44450</v>
      </c>
      <c r="L432" s="206" t="str">
        <f t="shared" si="16"/>
        <v/>
      </c>
      <c r="M432" s="220"/>
      <c r="N432" s="224"/>
      <c r="O432" s="224"/>
    </row>
    <row r="433" spans="1:15">
      <c r="A433" s="197" t="s">
        <v>530</v>
      </c>
      <c r="B433" s="197" t="s">
        <v>411</v>
      </c>
      <c r="C433" s="197" t="s">
        <v>32</v>
      </c>
      <c r="D433" s="192" t="s">
        <v>16</v>
      </c>
      <c r="E433" s="192" t="s">
        <v>29</v>
      </c>
      <c r="F433" s="192" t="s">
        <v>29</v>
      </c>
      <c r="G433" s="192" t="s">
        <v>111</v>
      </c>
      <c r="H433" s="191" t="s">
        <v>951</v>
      </c>
      <c r="I433" s="190">
        <v>44432</v>
      </c>
      <c r="J433" s="190">
        <v>44441</v>
      </c>
      <c r="K433" s="190">
        <v>44457</v>
      </c>
      <c r="L433" s="206" t="str">
        <f t="shared" si="16"/>
        <v/>
      </c>
      <c r="M433" s="220"/>
      <c r="N433" s="224"/>
      <c r="O433" s="224"/>
    </row>
    <row r="434" spans="1:15">
      <c r="A434" s="200" t="s">
        <v>530</v>
      </c>
      <c r="B434" s="200" t="s">
        <v>411</v>
      </c>
      <c r="C434" s="200" t="s">
        <v>32</v>
      </c>
      <c r="D434" s="195" t="s">
        <v>16</v>
      </c>
      <c r="E434" s="195" t="s">
        <v>29</v>
      </c>
      <c r="F434" s="195" t="s">
        <v>29</v>
      </c>
      <c r="G434" s="177" t="s">
        <v>185</v>
      </c>
      <c r="H434" s="194" t="s">
        <v>957</v>
      </c>
      <c r="I434" s="180">
        <v>44439</v>
      </c>
      <c r="J434" s="180">
        <v>44447</v>
      </c>
      <c r="K434" s="180">
        <v>44464</v>
      </c>
      <c r="L434" s="207" t="str">
        <f t="shared" si="16"/>
        <v>Completo</v>
      </c>
      <c r="M434" s="221"/>
      <c r="N434" s="225"/>
      <c r="O434" s="225"/>
    </row>
    <row r="435" spans="1:15">
      <c r="A435" s="118" t="s">
        <v>680</v>
      </c>
      <c r="B435" s="118" t="s">
        <v>411</v>
      </c>
      <c r="C435" s="192" t="s">
        <v>33</v>
      </c>
      <c r="D435" s="192" t="s">
        <v>33</v>
      </c>
      <c r="E435" s="192" t="s">
        <v>29</v>
      </c>
      <c r="F435" s="192" t="s">
        <v>29</v>
      </c>
      <c r="G435" s="192" t="s">
        <v>178</v>
      </c>
      <c r="H435" s="191" t="s">
        <v>817</v>
      </c>
      <c r="I435" s="190">
        <v>44411</v>
      </c>
      <c r="J435" s="190">
        <v>44417</v>
      </c>
      <c r="K435" s="190">
        <v>44433</v>
      </c>
      <c r="L435" s="206" t="str">
        <f t="shared" si="16"/>
        <v/>
      </c>
      <c r="M435" s="230"/>
      <c r="N435" s="224"/>
      <c r="O435" s="224" t="s">
        <v>754</v>
      </c>
    </row>
    <row r="436" spans="1:15">
      <c r="A436" s="197" t="s">
        <v>680</v>
      </c>
      <c r="B436" s="197" t="s">
        <v>411</v>
      </c>
      <c r="C436" s="192" t="s">
        <v>33</v>
      </c>
      <c r="D436" s="192" t="s">
        <v>33</v>
      </c>
      <c r="E436" s="192" t="s">
        <v>29</v>
      </c>
      <c r="F436" s="192" t="s">
        <v>29</v>
      </c>
      <c r="G436" s="189" t="s">
        <v>444</v>
      </c>
      <c r="H436" s="191" t="s">
        <v>827</v>
      </c>
      <c r="I436" s="187">
        <v>44418</v>
      </c>
      <c r="J436" s="187">
        <v>44422</v>
      </c>
      <c r="K436" s="187">
        <v>44438</v>
      </c>
      <c r="L436" s="206" t="str">
        <f t="shared" si="16"/>
        <v/>
      </c>
      <c r="M436" s="220"/>
      <c r="N436" s="224"/>
      <c r="O436" s="224"/>
    </row>
    <row r="437" spans="1:15">
      <c r="A437" s="197" t="s">
        <v>680</v>
      </c>
      <c r="B437" s="197" t="s">
        <v>411</v>
      </c>
      <c r="C437" s="192" t="s">
        <v>33</v>
      </c>
      <c r="D437" s="192" t="s">
        <v>33</v>
      </c>
      <c r="E437" s="192" t="s">
        <v>29</v>
      </c>
      <c r="F437" s="192" t="s">
        <v>29</v>
      </c>
      <c r="G437" s="189" t="s">
        <v>182</v>
      </c>
      <c r="H437" s="191" t="s">
        <v>949</v>
      </c>
      <c r="I437" s="187">
        <v>44425</v>
      </c>
      <c r="J437" s="187">
        <v>44429</v>
      </c>
      <c r="K437" s="187">
        <v>44445</v>
      </c>
      <c r="L437" s="206" t="str">
        <f t="shared" si="16"/>
        <v/>
      </c>
      <c r="M437" s="220"/>
      <c r="N437" s="224"/>
      <c r="O437" s="224"/>
    </row>
    <row r="438" spans="1:15">
      <c r="A438" s="197" t="s">
        <v>680</v>
      </c>
      <c r="B438" s="197" t="s">
        <v>411</v>
      </c>
      <c r="C438" s="192" t="s">
        <v>33</v>
      </c>
      <c r="D438" s="192" t="s">
        <v>33</v>
      </c>
      <c r="E438" s="192" t="s">
        <v>29</v>
      </c>
      <c r="F438" s="192" t="s">
        <v>29</v>
      </c>
      <c r="G438" s="192" t="s">
        <v>189</v>
      </c>
      <c r="H438" s="191" t="s">
        <v>950</v>
      </c>
      <c r="I438" s="190">
        <v>44432</v>
      </c>
      <c r="J438" s="190">
        <v>44437</v>
      </c>
      <c r="K438" s="190">
        <v>44453</v>
      </c>
      <c r="L438" s="206" t="str">
        <f t="shared" si="16"/>
        <v/>
      </c>
      <c r="M438" s="220"/>
      <c r="N438" s="224"/>
      <c r="O438" s="224"/>
    </row>
    <row r="439" spans="1:15">
      <c r="A439" s="200" t="s">
        <v>680</v>
      </c>
      <c r="B439" s="200" t="s">
        <v>411</v>
      </c>
      <c r="C439" s="195" t="s">
        <v>33</v>
      </c>
      <c r="D439" s="195" t="s">
        <v>33</v>
      </c>
      <c r="E439" s="195" t="s">
        <v>29</v>
      </c>
      <c r="F439" s="195" t="s">
        <v>29</v>
      </c>
      <c r="G439" s="195" t="s">
        <v>302</v>
      </c>
      <c r="H439" s="194" t="s">
        <v>951</v>
      </c>
      <c r="I439" s="175">
        <v>44439</v>
      </c>
      <c r="J439" s="175">
        <v>44443</v>
      </c>
      <c r="K439" s="175">
        <v>44459</v>
      </c>
      <c r="L439" s="207" t="str">
        <f t="shared" si="16"/>
        <v>Completo</v>
      </c>
      <c r="M439" s="221"/>
      <c r="N439" s="225"/>
      <c r="O439" s="225"/>
    </row>
    <row r="440" spans="1:15">
      <c r="A440" s="118" t="s">
        <v>532</v>
      </c>
      <c r="B440" s="118" t="s">
        <v>411</v>
      </c>
      <c r="C440" s="192" t="s">
        <v>34</v>
      </c>
      <c r="D440" s="192" t="s">
        <v>34</v>
      </c>
      <c r="E440" s="192" t="s">
        <v>29</v>
      </c>
      <c r="F440" s="192" t="s">
        <v>29</v>
      </c>
      <c r="G440" s="192" t="s">
        <v>1011</v>
      </c>
      <c r="H440" s="192" t="s">
        <v>1012</v>
      </c>
      <c r="I440" s="190">
        <v>44427</v>
      </c>
      <c r="J440" s="190">
        <v>44435</v>
      </c>
      <c r="K440" s="190">
        <v>44460</v>
      </c>
      <c r="L440" s="206" t="str">
        <f t="shared" ref="L440:L449" si="17">IF(I440+14&gt;DATEVALUE("31/08/2021"),"Completo","")</f>
        <v>Completo</v>
      </c>
      <c r="M440" s="230"/>
      <c r="N440" s="224"/>
      <c r="O440" s="224" t="s">
        <v>755</v>
      </c>
    </row>
    <row r="441" spans="1:15">
      <c r="A441" s="197" t="s">
        <v>532</v>
      </c>
      <c r="B441" s="197" t="s">
        <v>411</v>
      </c>
      <c r="C441" s="192" t="s">
        <v>34</v>
      </c>
      <c r="D441" s="192" t="s">
        <v>34</v>
      </c>
      <c r="E441" s="192" t="s">
        <v>29</v>
      </c>
      <c r="F441" s="192" t="s">
        <v>29</v>
      </c>
      <c r="G441" s="192"/>
      <c r="H441" s="192"/>
      <c r="I441" s="187"/>
      <c r="J441" s="187"/>
      <c r="K441" s="187"/>
      <c r="L441" s="206" t="str">
        <f t="shared" si="17"/>
        <v/>
      </c>
      <c r="M441" s="220"/>
      <c r="N441" s="224"/>
      <c r="O441" s="224"/>
    </row>
    <row r="442" spans="1:15">
      <c r="A442" s="197" t="s">
        <v>532</v>
      </c>
      <c r="B442" s="197" t="s">
        <v>411</v>
      </c>
      <c r="C442" s="192" t="s">
        <v>34</v>
      </c>
      <c r="D442" s="192" t="s">
        <v>34</v>
      </c>
      <c r="E442" s="192" t="s">
        <v>29</v>
      </c>
      <c r="F442" s="192" t="s">
        <v>29</v>
      </c>
      <c r="G442" s="192"/>
      <c r="H442" s="191"/>
      <c r="I442" s="190"/>
      <c r="J442" s="190"/>
      <c r="K442" s="190"/>
      <c r="L442" s="206" t="str">
        <f t="shared" si="17"/>
        <v/>
      </c>
      <c r="M442" s="220"/>
      <c r="N442" s="224"/>
      <c r="O442" s="224"/>
    </row>
    <row r="443" spans="1:15">
      <c r="A443" s="197" t="s">
        <v>532</v>
      </c>
      <c r="B443" s="197" t="s">
        <v>411</v>
      </c>
      <c r="C443" s="192" t="s">
        <v>34</v>
      </c>
      <c r="D443" s="192" t="s">
        <v>34</v>
      </c>
      <c r="E443" s="192" t="s">
        <v>29</v>
      </c>
      <c r="F443" s="192" t="s">
        <v>29</v>
      </c>
      <c r="G443" s="192"/>
      <c r="H443" s="191"/>
      <c r="I443" s="190"/>
      <c r="J443" s="190"/>
      <c r="K443" s="190"/>
      <c r="L443" s="206" t="str">
        <f t="shared" si="17"/>
        <v/>
      </c>
      <c r="M443" s="220"/>
      <c r="N443" s="224"/>
      <c r="O443" s="224"/>
    </row>
    <row r="444" spans="1:15">
      <c r="A444" s="200" t="s">
        <v>532</v>
      </c>
      <c r="B444" s="200" t="s">
        <v>411</v>
      </c>
      <c r="C444" s="195" t="s">
        <v>34</v>
      </c>
      <c r="D444" s="195" t="s">
        <v>34</v>
      </c>
      <c r="E444" s="195" t="s">
        <v>29</v>
      </c>
      <c r="F444" s="195" t="s">
        <v>29</v>
      </c>
      <c r="G444" s="195"/>
      <c r="H444" s="194"/>
      <c r="I444" s="175"/>
      <c r="J444" s="175"/>
      <c r="K444" s="175"/>
      <c r="L444" s="207" t="str">
        <f t="shared" si="17"/>
        <v/>
      </c>
      <c r="M444" s="221"/>
      <c r="N444" s="225"/>
      <c r="O444" s="225"/>
    </row>
    <row r="445" spans="1:15">
      <c r="A445" s="118" t="s">
        <v>533</v>
      </c>
      <c r="B445" s="118" t="s">
        <v>411</v>
      </c>
      <c r="C445" s="192" t="s">
        <v>37</v>
      </c>
      <c r="D445" s="192" t="s">
        <v>37</v>
      </c>
      <c r="E445" s="192" t="s">
        <v>29</v>
      </c>
      <c r="F445" s="192" t="s">
        <v>29</v>
      </c>
      <c r="G445" s="192" t="s">
        <v>230</v>
      </c>
      <c r="H445" s="192" t="s">
        <v>1013</v>
      </c>
      <c r="I445" s="187">
        <v>44417</v>
      </c>
      <c r="J445" s="187">
        <v>44422</v>
      </c>
      <c r="K445" s="187">
        <v>44458</v>
      </c>
      <c r="L445" s="206" t="str">
        <f t="shared" si="17"/>
        <v/>
      </c>
      <c r="M445" s="230"/>
      <c r="N445" s="224"/>
      <c r="O445" s="224" t="s">
        <v>755</v>
      </c>
    </row>
    <row r="446" spans="1:15">
      <c r="A446" s="197" t="s">
        <v>533</v>
      </c>
      <c r="B446" s="197" t="s">
        <v>411</v>
      </c>
      <c r="C446" s="192" t="s">
        <v>37</v>
      </c>
      <c r="D446" s="192" t="s">
        <v>37</v>
      </c>
      <c r="E446" s="192" t="s">
        <v>29</v>
      </c>
      <c r="F446" s="192" t="s">
        <v>29</v>
      </c>
      <c r="G446" s="192" t="s">
        <v>1031</v>
      </c>
      <c r="H446" s="192" t="s">
        <v>761</v>
      </c>
      <c r="I446" s="190">
        <v>44424</v>
      </c>
      <c r="J446" s="190">
        <v>44429</v>
      </c>
      <c r="K446" s="190">
        <v>44466</v>
      </c>
      <c r="L446" s="206" t="str">
        <f t="shared" si="17"/>
        <v/>
      </c>
      <c r="M446" s="220"/>
      <c r="N446" s="224"/>
      <c r="O446" s="224"/>
    </row>
    <row r="447" spans="1:15">
      <c r="A447" s="197" t="s">
        <v>533</v>
      </c>
      <c r="B447" s="197" t="s">
        <v>411</v>
      </c>
      <c r="C447" s="192" t="s">
        <v>37</v>
      </c>
      <c r="D447" s="192" t="s">
        <v>37</v>
      </c>
      <c r="E447" s="192" t="s">
        <v>29</v>
      </c>
      <c r="F447" s="192" t="s">
        <v>29</v>
      </c>
      <c r="G447" s="192" t="s">
        <v>226</v>
      </c>
      <c r="H447" s="191" t="s">
        <v>1075</v>
      </c>
      <c r="I447" s="190">
        <v>44431</v>
      </c>
      <c r="J447" s="190">
        <v>44436</v>
      </c>
      <c r="K447" s="190">
        <v>44473</v>
      </c>
      <c r="L447" s="206" t="str">
        <f t="shared" si="17"/>
        <v>Completo</v>
      </c>
      <c r="M447" s="220"/>
      <c r="N447" s="224"/>
      <c r="O447" s="224"/>
    </row>
    <row r="448" spans="1:15">
      <c r="A448" s="197" t="s">
        <v>533</v>
      </c>
      <c r="B448" s="197" t="s">
        <v>411</v>
      </c>
      <c r="C448" s="192" t="s">
        <v>37</v>
      </c>
      <c r="D448" s="192" t="s">
        <v>37</v>
      </c>
      <c r="E448" s="192" t="s">
        <v>29</v>
      </c>
      <c r="F448" s="192" t="s">
        <v>29</v>
      </c>
      <c r="G448" s="192"/>
      <c r="H448" s="191"/>
      <c r="I448" s="190"/>
      <c r="J448" s="190"/>
      <c r="K448" s="190"/>
      <c r="L448" s="206" t="str">
        <f t="shared" si="17"/>
        <v/>
      </c>
      <c r="M448" s="220"/>
      <c r="N448" s="224"/>
      <c r="O448" s="224"/>
    </row>
    <row r="449" spans="1:15">
      <c r="A449" s="200" t="s">
        <v>533</v>
      </c>
      <c r="B449" s="200" t="s">
        <v>411</v>
      </c>
      <c r="C449" s="195" t="s">
        <v>37</v>
      </c>
      <c r="D449" s="195" t="s">
        <v>37</v>
      </c>
      <c r="E449" s="195" t="s">
        <v>29</v>
      </c>
      <c r="F449" s="195" t="s">
        <v>29</v>
      </c>
      <c r="G449" s="195"/>
      <c r="H449" s="194"/>
      <c r="I449" s="175"/>
      <c r="J449" s="175"/>
      <c r="K449" s="175"/>
      <c r="L449" s="207" t="str">
        <f t="shared" si="17"/>
        <v/>
      </c>
      <c r="M449" s="221"/>
      <c r="N449" s="225"/>
      <c r="O449" s="225"/>
    </row>
    <row r="450" spans="1:15">
      <c r="A450" s="197" t="s">
        <v>534</v>
      </c>
      <c r="B450" s="197" t="s">
        <v>411</v>
      </c>
      <c r="C450" s="192" t="s">
        <v>35</v>
      </c>
      <c r="D450" s="192" t="s">
        <v>35</v>
      </c>
      <c r="E450" s="192" t="s">
        <v>29</v>
      </c>
      <c r="F450" s="192" t="s">
        <v>29</v>
      </c>
      <c r="G450" s="192" t="s">
        <v>324</v>
      </c>
      <c r="H450" s="191" t="s">
        <v>1036</v>
      </c>
      <c r="I450" s="190">
        <v>44413</v>
      </c>
      <c r="J450" s="190">
        <v>44420</v>
      </c>
      <c r="K450" s="190">
        <v>44430</v>
      </c>
      <c r="L450" s="206" t="str">
        <f>IF(I450+7&gt;DATEVALUE("31/08/2021"),"Completo","")</f>
        <v/>
      </c>
      <c r="M450" s="230"/>
      <c r="N450" s="224"/>
      <c r="O450" s="224" t="s">
        <v>754</v>
      </c>
    </row>
    <row r="451" spans="1:15">
      <c r="A451" s="197" t="s">
        <v>534</v>
      </c>
      <c r="B451" s="197" t="s">
        <v>411</v>
      </c>
      <c r="C451" s="192" t="s">
        <v>35</v>
      </c>
      <c r="D451" s="192" t="s">
        <v>35</v>
      </c>
      <c r="E451" s="192" t="s">
        <v>29</v>
      </c>
      <c r="F451" s="192" t="s">
        <v>29</v>
      </c>
      <c r="G451" s="189" t="s">
        <v>739</v>
      </c>
      <c r="H451" s="191" t="s">
        <v>1037</v>
      </c>
      <c r="I451" s="187">
        <v>44427</v>
      </c>
      <c r="J451" s="187">
        <v>44434</v>
      </c>
      <c r="K451" s="187">
        <v>44444</v>
      </c>
      <c r="L451" s="206" t="str">
        <f>IF(I451+7&gt;DATEVALUE("31/08/2021"),"Completo","")</f>
        <v/>
      </c>
      <c r="M451" s="220"/>
      <c r="N451" s="224"/>
      <c r="O451" s="224"/>
    </row>
    <row r="452" spans="1:15">
      <c r="A452" s="197" t="s">
        <v>534</v>
      </c>
      <c r="B452" s="197" t="s">
        <v>411</v>
      </c>
      <c r="C452" s="192" t="s">
        <v>35</v>
      </c>
      <c r="D452" s="192" t="s">
        <v>35</v>
      </c>
      <c r="E452" s="192" t="s">
        <v>29</v>
      </c>
      <c r="F452" s="192" t="s">
        <v>29</v>
      </c>
      <c r="G452" s="189" t="s">
        <v>1038</v>
      </c>
      <c r="H452" s="191" t="s">
        <v>1039</v>
      </c>
      <c r="I452" s="187">
        <v>44434</v>
      </c>
      <c r="J452" s="187">
        <v>44441</v>
      </c>
      <c r="K452" s="187">
        <v>44451</v>
      </c>
      <c r="L452" s="206" t="str">
        <f>IF(I452+7&gt;DATEVALUE("31/08/2021"),"Completo","")</f>
        <v>Completo</v>
      </c>
      <c r="M452" s="220"/>
      <c r="N452" s="224"/>
      <c r="O452" s="224"/>
    </row>
    <row r="453" spans="1:15">
      <c r="A453" s="197" t="s">
        <v>534</v>
      </c>
      <c r="B453" s="197" t="s">
        <v>411</v>
      </c>
      <c r="C453" s="192" t="s">
        <v>35</v>
      </c>
      <c r="D453" s="192" t="s">
        <v>35</v>
      </c>
      <c r="E453" s="192" t="s">
        <v>29</v>
      </c>
      <c r="F453" s="192" t="s">
        <v>29</v>
      </c>
      <c r="G453" s="189"/>
      <c r="H453" s="191"/>
      <c r="I453" s="187"/>
      <c r="J453" s="187"/>
      <c r="K453" s="187"/>
      <c r="L453" s="206" t="str">
        <f>IF(I453+7&gt;DATEVALUE("31/08/2021"),"Completo","")</f>
        <v/>
      </c>
      <c r="M453" s="220"/>
      <c r="N453" s="224"/>
      <c r="O453" s="224"/>
    </row>
    <row r="454" spans="1:15">
      <c r="A454" s="200" t="s">
        <v>534</v>
      </c>
      <c r="B454" s="200" t="s">
        <v>411</v>
      </c>
      <c r="C454" s="195" t="s">
        <v>35</v>
      </c>
      <c r="D454" s="195" t="s">
        <v>35</v>
      </c>
      <c r="E454" s="195" t="s">
        <v>29</v>
      </c>
      <c r="F454" s="195" t="s">
        <v>29</v>
      </c>
      <c r="G454" s="177"/>
      <c r="H454" s="194"/>
      <c r="I454" s="180"/>
      <c r="J454" s="180"/>
      <c r="K454" s="180"/>
      <c r="L454" s="207" t="str">
        <f>IF(I454+7&gt;DATEVALUE("31/08/2021"),"Completo","")</f>
        <v/>
      </c>
      <c r="M454" s="221"/>
      <c r="N454" s="225"/>
      <c r="O454" s="225"/>
    </row>
    <row r="455" spans="1:15">
      <c r="A455" s="197" t="s">
        <v>535</v>
      </c>
      <c r="B455" s="197" t="s">
        <v>411</v>
      </c>
      <c r="C455" s="192" t="s">
        <v>36</v>
      </c>
      <c r="D455" s="192" t="s">
        <v>36</v>
      </c>
      <c r="E455" s="192" t="s">
        <v>29</v>
      </c>
      <c r="F455" s="192" t="s">
        <v>29</v>
      </c>
      <c r="G455" s="216" t="s">
        <v>201</v>
      </c>
      <c r="H455" s="216" t="s">
        <v>917</v>
      </c>
      <c r="I455" s="190">
        <v>44411</v>
      </c>
      <c r="J455" s="190">
        <v>44420</v>
      </c>
      <c r="K455" s="190">
        <v>44435</v>
      </c>
      <c r="L455" s="206" t="str">
        <f>IF(I455+14&gt;DATEVALUE("31/08/2021"),"Completo","")</f>
        <v/>
      </c>
      <c r="M455" s="230"/>
      <c r="N455" s="224"/>
      <c r="O455" s="224" t="s">
        <v>755</v>
      </c>
    </row>
    <row r="456" spans="1:15">
      <c r="A456" s="197" t="s">
        <v>535</v>
      </c>
      <c r="B456" s="197" t="s">
        <v>411</v>
      </c>
      <c r="C456" s="192" t="s">
        <v>36</v>
      </c>
      <c r="D456" s="192" t="s">
        <v>36</v>
      </c>
      <c r="E456" s="192" t="s">
        <v>29</v>
      </c>
      <c r="F456" s="192" t="s">
        <v>29</v>
      </c>
      <c r="G456" s="192" t="s">
        <v>205</v>
      </c>
      <c r="H456" s="191" t="s">
        <v>971</v>
      </c>
      <c r="I456" s="190">
        <v>44425</v>
      </c>
      <c r="J456" s="190">
        <v>44434</v>
      </c>
      <c r="K456" s="190">
        <v>44449</v>
      </c>
      <c r="L456" s="206" t="str">
        <f>IF(I456+14&gt;DATEVALUE("31/08/2021"),"Completo","")</f>
        <v/>
      </c>
      <c r="M456" s="220"/>
      <c r="N456" s="224"/>
      <c r="O456" s="224"/>
    </row>
    <row r="457" spans="1:15">
      <c r="A457" s="197" t="s">
        <v>535</v>
      </c>
      <c r="B457" s="197" t="s">
        <v>411</v>
      </c>
      <c r="C457" s="192" t="s">
        <v>36</v>
      </c>
      <c r="D457" s="192" t="s">
        <v>36</v>
      </c>
      <c r="E457" s="192" t="s">
        <v>29</v>
      </c>
      <c r="F457" s="192" t="s">
        <v>29</v>
      </c>
      <c r="G457" s="192" t="s">
        <v>233</v>
      </c>
      <c r="H457" s="191" t="s">
        <v>1014</v>
      </c>
      <c r="I457" s="190">
        <v>44439</v>
      </c>
      <c r="J457" s="190">
        <v>44448</v>
      </c>
      <c r="K457" s="190">
        <v>44463</v>
      </c>
      <c r="L457" s="206" t="str">
        <f>IF(I457+14&gt;DATEVALUE("31/08/2021"),"Completo","")</f>
        <v>Completo</v>
      </c>
      <c r="M457" s="220"/>
      <c r="N457" s="224"/>
      <c r="O457" s="224"/>
    </row>
    <row r="458" spans="1:15">
      <c r="A458" s="197" t="s">
        <v>535</v>
      </c>
      <c r="B458" s="197" t="s">
        <v>411</v>
      </c>
      <c r="C458" s="192" t="s">
        <v>36</v>
      </c>
      <c r="D458" s="192" t="s">
        <v>36</v>
      </c>
      <c r="E458" s="192" t="s">
        <v>29</v>
      </c>
      <c r="F458" s="192" t="s">
        <v>29</v>
      </c>
      <c r="G458" s="192"/>
      <c r="H458" s="191"/>
      <c r="I458" s="190"/>
      <c r="J458" s="190"/>
      <c r="K458" s="190"/>
      <c r="L458" s="206" t="str">
        <f>IF(I458+14&gt;DATEVALUE("31/08/2021"),"Completo","")</f>
        <v/>
      </c>
      <c r="M458" s="220"/>
      <c r="N458" s="224"/>
      <c r="O458" s="224"/>
    </row>
    <row r="459" spans="1:15">
      <c r="A459" s="200" t="s">
        <v>535</v>
      </c>
      <c r="B459" s="200" t="s">
        <v>411</v>
      </c>
      <c r="C459" s="195" t="s">
        <v>36</v>
      </c>
      <c r="D459" s="195" t="s">
        <v>36</v>
      </c>
      <c r="E459" s="195" t="s">
        <v>29</v>
      </c>
      <c r="F459" s="195" t="s">
        <v>29</v>
      </c>
      <c r="G459" s="177"/>
      <c r="H459" s="194"/>
      <c r="I459" s="180"/>
      <c r="J459" s="180"/>
      <c r="K459" s="180"/>
      <c r="L459" s="207" t="str">
        <f>IF(I459+14&gt;DATEVALUE("31/08/2021"),"Completo","")</f>
        <v/>
      </c>
      <c r="M459" s="221"/>
      <c r="N459" s="225"/>
      <c r="O459" s="225"/>
    </row>
    <row r="460" spans="1:15">
      <c r="A460" s="198"/>
      <c r="G460" s="30"/>
      <c r="H460" s="30"/>
      <c r="I460" s="30"/>
    </row>
    <row r="461" spans="1:15">
      <c r="A461" s="198"/>
      <c r="G461" s="30"/>
      <c r="H461" s="30"/>
      <c r="I461" s="30"/>
    </row>
    <row r="462" spans="1:15">
      <c r="A462" s="198"/>
      <c r="G462" s="30"/>
      <c r="H462" s="30"/>
      <c r="I462" s="30"/>
    </row>
    <row r="463" spans="1:15">
      <c r="A463" s="198"/>
      <c r="G463" s="30"/>
      <c r="H463" s="30"/>
      <c r="I463" s="30"/>
    </row>
    <row r="464" spans="1:15">
      <c r="A464" s="198"/>
      <c r="G464" s="30"/>
      <c r="H464" s="30"/>
      <c r="I464" s="30"/>
    </row>
    <row r="465" spans="1:9">
      <c r="A465" s="198"/>
      <c r="G465" s="30"/>
      <c r="H465" s="30"/>
      <c r="I465" s="30"/>
    </row>
    <row r="466" spans="1:9">
      <c r="A466" s="198"/>
      <c r="G466" s="30"/>
      <c r="H466" s="30"/>
      <c r="I466" s="30"/>
    </row>
    <row r="467" spans="1:9">
      <c r="A467" s="198"/>
      <c r="G467" s="30"/>
      <c r="H467" s="30"/>
      <c r="I467" s="30"/>
    </row>
    <row r="468" spans="1:9">
      <c r="A468" s="198"/>
      <c r="G468" s="30"/>
      <c r="H468" s="30"/>
      <c r="I468" s="30"/>
    </row>
    <row r="469" spans="1:9">
      <c r="A469" s="198"/>
      <c r="G469" s="30"/>
      <c r="H469" s="30"/>
      <c r="I469" s="30"/>
    </row>
    <row r="470" spans="1:9">
      <c r="A470" s="198"/>
      <c r="G470" s="30"/>
      <c r="H470" s="30"/>
      <c r="I470" s="30"/>
    </row>
    <row r="471" spans="1:9">
      <c r="A471" s="198"/>
      <c r="G471" s="30"/>
      <c r="H471" s="30"/>
      <c r="I471" s="30"/>
    </row>
    <row r="472" spans="1:9">
      <c r="A472" s="198"/>
      <c r="G472" s="30"/>
      <c r="H472" s="30"/>
      <c r="I472" s="30"/>
    </row>
    <row r="473" spans="1:9">
      <c r="A473" s="198"/>
      <c r="G473" s="30"/>
      <c r="H473" s="30"/>
      <c r="I473" s="30"/>
    </row>
    <row r="474" spans="1:9">
      <c r="A474" s="198"/>
      <c r="G474" s="30"/>
      <c r="H474" s="30"/>
      <c r="I474" s="30"/>
    </row>
    <row r="475" spans="1:9">
      <c r="A475" s="198"/>
      <c r="G475" s="30"/>
      <c r="H475" s="30"/>
      <c r="I475" s="30"/>
    </row>
    <row r="476" spans="1:9">
      <c r="A476" s="198"/>
      <c r="G476" s="30"/>
      <c r="H476" s="30"/>
      <c r="I476" s="30"/>
    </row>
    <row r="477" spans="1:9">
      <c r="A477" s="198"/>
      <c r="G477" s="30"/>
      <c r="H477" s="30"/>
      <c r="I477" s="30"/>
    </row>
    <row r="478" spans="1:9">
      <c r="A478" s="198"/>
      <c r="G478" s="30"/>
      <c r="H478" s="30"/>
      <c r="I478" s="30"/>
    </row>
    <row r="479" spans="1:9">
      <c r="A479" s="198"/>
      <c r="G479" s="30"/>
      <c r="H479" s="30"/>
      <c r="I479" s="30"/>
    </row>
    <row r="480" spans="1:9">
      <c r="A480" s="198"/>
      <c r="G480" s="30"/>
      <c r="H480" s="30"/>
      <c r="I480" s="30"/>
    </row>
    <row r="481" spans="1:9">
      <c r="A481" s="198"/>
      <c r="G481" s="30"/>
      <c r="H481" s="30"/>
      <c r="I481" s="30"/>
    </row>
    <row r="482" spans="1:9">
      <c r="A482" s="198"/>
      <c r="G482" s="30"/>
      <c r="H482" s="30"/>
      <c r="I482" s="30"/>
    </row>
    <row r="483" spans="1:9">
      <c r="A483" s="198"/>
      <c r="G483" s="30"/>
      <c r="H483" s="30"/>
      <c r="I483" s="30"/>
    </row>
    <row r="484" spans="1:9">
      <c r="A484" s="198"/>
      <c r="G484" s="30"/>
      <c r="H484" s="30"/>
      <c r="I484" s="30"/>
    </row>
    <row r="485" spans="1:9">
      <c r="A485" s="198"/>
      <c r="G485" s="30"/>
      <c r="H485" s="30"/>
      <c r="I485" s="30"/>
    </row>
    <row r="486" spans="1:9">
      <c r="A486" s="198"/>
      <c r="G486" s="30"/>
      <c r="H486" s="30"/>
      <c r="I486" s="30"/>
    </row>
    <row r="487" spans="1:9">
      <c r="A487" s="198"/>
      <c r="G487" s="30"/>
      <c r="H487" s="30"/>
      <c r="I487" s="30"/>
    </row>
    <row r="488" spans="1:9">
      <c r="A488" s="198"/>
      <c r="G488" s="30"/>
      <c r="H488" s="30"/>
      <c r="I488" s="30"/>
    </row>
    <row r="489" spans="1:9">
      <c r="A489" s="198"/>
      <c r="G489" s="30"/>
      <c r="H489" s="30"/>
      <c r="I489" s="30"/>
    </row>
    <row r="490" spans="1:9">
      <c r="A490" s="198"/>
      <c r="G490" s="30"/>
      <c r="H490" s="30"/>
      <c r="I490" s="30"/>
    </row>
    <row r="491" spans="1:9">
      <c r="A491" s="198"/>
      <c r="G491" s="30"/>
      <c r="H491" s="30"/>
      <c r="I491" s="30"/>
    </row>
    <row r="492" spans="1:9">
      <c r="A492" s="198"/>
      <c r="G492" s="30"/>
      <c r="H492" s="30"/>
      <c r="I492" s="30"/>
    </row>
    <row r="493" spans="1:9">
      <c r="A493" s="198"/>
      <c r="G493" s="30"/>
      <c r="H493" s="30"/>
      <c r="I493" s="30"/>
    </row>
    <row r="494" spans="1:9">
      <c r="A494" s="198"/>
      <c r="G494" s="30"/>
      <c r="H494" s="30"/>
      <c r="I494" s="30"/>
    </row>
    <row r="495" spans="1:9">
      <c r="A495" s="198"/>
      <c r="G495" s="30"/>
      <c r="H495" s="30"/>
      <c r="I495" s="30"/>
    </row>
    <row r="496" spans="1:9">
      <c r="A496" s="198"/>
      <c r="G496" s="30"/>
      <c r="H496" s="30"/>
      <c r="I496" s="30"/>
    </row>
    <row r="497" spans="1:9">
      <c r="A497" s="198"/>
      <c r="G497" s="30"/>
      <c r="H497" s="30"/>
      <c r="I497" s="30"/>
    </row>
    <row r="498" spans="1:9">
      <c r="A498" s="198"/>
      <c r="G498" s="30"/>
      <c r="H498" s="30"/>
      <c r="I498" s="30"/>
    </row>
    <row r="499" spans="1:9">
      <c r="A499" s="198"/>
      <c r="G499" s="30"/>
      <c r="H499" s="30"/>
      <c r="I499" s="30"/>
    </row>
    <row r="500" spans="1:9">
      <c r="A500" s="198"/>
      <c r="G500" s="30"/>
      <c r="H500" s="30"/>
      <c r="I500" s="30"/>
    </row>
    <row r="501" spans="1:9">
      <c r="A501" s="198"/>
      <c r="G501" s="30"/>
      <c r="H501" s="30"/>
      <c r="I501" s="30"/>
    </row>
    <row r="502" spans="1:9">
      <c r="A502" s="198"/>
      <c r="G502" s="30"/>
      <c r="H502" s="30"/>
      <c r="I502" s="30"/>
    </row>
    <row r="503" spans="1:9">
      <c r="A503" s="198"/>
      <c r="G503" s="30"/>
      <c r="H503" s="30"/>
      <c r="I503" s="30"/>
    </row>
    <row r="504" spans="1:9">
      <c r="A504" s="198"/>
      <c r="G504" s="30"/>
      <c r="H504" s="30"/>
      <c r="I504" s="30"/>
    </row>
    <row r="505" spans="1:9">
      <c r="A505" s="198"/>
      <c r="G505" s="30"/>
      <c r="H505" s="30"/>
      <c r="I505" s="30"/>
    </row>
    <row r="506" spans="1:9">
      <c r="A506" s="198"/>
      <c r="G506" s="30"/>
      <c r="H506" s="30"/>
      <c r="I506" s="30"/>
    </row>
    <row r="507" spans="1:9">
      <c r="A507" s="198"/>
      <c r="G507" s="30"/>
      <c r="H507" s="30"/>
      <c r="I507" s="30"/>
    </row>
    <row r="508" spans="1:9">
      <c r="A508" s="198"/>
      <c r="G508" s="30"/>
      <c r="H508" s="30"/>
      <c r="I508" s="30"/>
    </row>
    <row r="509" spans="1:9">
      <c r="A509" s="198"/>
      <c r="G509" s="30"/>
      <c r="H509" s="30"/>
      <c r="I509" s="30"/>
    </row>
    <row r="510" spans="1:9">
      <c r="A510" s="198"/>
      <c r="G510" s="30"/>
      <c r="H510" s="30"/>
      <c r="I510" s="30"/>
    </row>
    <row r="511" spans="1:9">
      <c r="A511" s="198"/>
      <c r="G511" s="30"/>
      <c r="H511" s="30"/>
      <c r="I511" s="30"/>
    </row>
    <row r="512" spans="1:9">
      <c r="A512" s="198"/>
      <c r="G512" s="30"/>
      <c r="H512" s="30"/>
      <c r="I512" s="30"/>
    </row>
    <row r="513" spans="1:9">
      <c r="A513" s="198"/>
      <c r="G513" s="30"/>
      <c r="H513" s="30"/>
      <c r="I513" s="30"/>
    </row>
    <row r="514" spans="1:9">
      <c r="A514" s="198"/>
      <c r="G514" s="30"/>
      <c r="H514" s="30"/>
      <c r="I514" s="30"/>
    </row>
    <row r="515" spans="1:9">
      <c r="A515" s="198"/>
      <c r="G515" s="30"/>
      <c r="H515" s="30"/>
      <c r="I515" s="30"/>
    </row>
    <row r="516" spans="1:9">
      <c r="A516" s="198"/>
      <c r="G516" s="30"/>
      <c r="H516" s="30"/>
      <c r="I516" s="30"/>
    </row>
    <row r="517" spans="1:9">
      <c r="A517" s="198"/>
      <c r="G517" s="30"/>
      <c r="H517" s="30"/>
      <c r="I517" s="30"/>
    </row>
    <row r="518" spans="1:9">
      <c r="A518" s="198"/>
      <c r="G518" s="30"/>
      <c r="H518" s="30"/>
      <c r="I518" s="30"/>
    </row>
    <row r="519" spans="1:9">
      <c r="A519" s="198"/>
      <c r="G519" s="30"/>
      <c r="H519" s="30"/>
      <c r="I519" s="30"/>
    </row>
    <row r="520" spans="1:9">
      <c r="A520" s="198"/>
      <c r="G520" s="30"/>
      <c r="H520" s="30"/>
      <c r="I520" s="30"/>
    </row>
    <row r="521" spans="1:9">
      <c r="A521" s="198"/>
      <c r="G521" s="30"/>
      <c r="H521" s="30"/>
      <c r="I521" s="30"/>
    </row>
    <row r="522" spans="1:9">
      <c r="A522" s="198"/>
      <c r="G522" s="30"/>
      <c r="H522" s="30"/>
      <c r="I522" s="30"/>
    </row>
    <row r="523" spans="1:9">
      <c r="A523" s="197"/>
      <c r="G523" s="30"/>
      <c r="H523" s="30"/>
      <c r="I523" s="30"/>
    </row>
    <row r="524" spans="1:9">
      <c r="A524" s="197"/>
      <c r="G524" s="30"/>
      <c r="H524" s="30"/>
      <c r="I524" s="30"/>
    </row>
    <row r="525" spans="1:9">
      <c r="A525" s="197"/>
      <c r="G525" s="30"/>
      <c r="H525" s="30"/>
      <c r="I525" s="30"/>
    </row>
    <row r="526" spans="1:9">
      <c r="A526" s="197"/>
      <c r="G526" s="30"/>
      <c r="H526" s="30"/>
      <c r="I526" s="30"/>
    </row>
    <row r="527" spans="1:9">
      <c r="A527" s="198"/>
      <c r="G527" s="30"/>
      <c r="H527" s="30"/>
      <c r="I527" s="30"/>
    </row>
    <row r="528" spans="1:9">
      <c r="A528" s="198"/>
      <c r="G528" s="30"/>
      <c r="H528" s="30"/>
      <c r="I528" s="30"/>
    </row>
    <row r="529" spans="1:10">
      <c r="A529" s="198"/>
      <c r="G529" s="30"/>
      <c r="H529" s="30"/>
      <c r="I529" s="30"/>
    </row>
    <row r="530" spans="1:10">
      <c r="A530" s="198"/>
      <c r="G530" s="30"/>
      <c r="H530" s="30"/>
      <c r="I530" s="30"/>
    </row>
    <row r="531" spans="1:10">
      <c r="A531" s="198"/>
      <c r="G531" s="30"/>
      <c r="H531" s="30"/>
      <c r="I531" s="30"/>
    </row>
    <row r="532" spans="1:10">
      <c r="A532" s="198"/>
      <c r="G532" s="30"/>
      <c r="H532" s="30"/>
      <c r="I532" s="30"/>
    </row>
    <row r="533" spans="1:10">
      <c r="A533" s="104"/>
      <c r="B533" s="104"/>
      <c r="C533" s="47"/>
      <c r="D533" s="47"/>
      <c r="E533" s="192"/>
      <c r="F533" s="191"/>
      <c r="G533" s="190"/>
      <c r="H533" s="190"/>
      <c r="I533" s="190"/>
      <c r="J533" s="198"/>
    </row>
    <row r="534" spans="1:10">
      <c r="C534" s="47"/>
      <c r="D534" s="47"/>
      <c r="E534" s="192"/>
      <c r="F534" s="191"/>
      <c r="G534" s="190"/>
      <c r="H534" s="190"/>
      <c r="I534" s="190"/>
      <c r="J534" s="198"/>
    </row>
    <row r="535" spans="1:10">
      <c r="C535" s="47"/>
      <c r="D535" s="47"/>
      <c r="E535" s="192"/>
      <c r="F535" s="191"/>
      <c r="G535" s="190"/>
      <c r="H535" s="190"/>
      <c r="I535" s="190"/>
      <c r="J535" s="198"/>
    </row>
    <row r="536" spans="1:10">
      <c r="C536" s="47"/>
      <c r="D536" s="47"/>
      <c r="E536" s="189"/>
      <c r="F536" s="191"/>
      <c r="G536" s="187"/>
      <c r="H536" s="187"/>
      <c r="I536" s="187"/>
      <c r="J536" s="198"/>
    </row>
    <row r="537" spans="1:10">
      <c r="C537" s="47"/>
      <c r="D537" s="47"/>
      <c r="E537" s="192"/>
      <c r="F537" s="191"/>
      <c r="G537" s="190"/>
      <c r="H537" s="190"/>
      <c r="I537" s="190"/>
      <c r="J537" s="198"/>
    </row>
    <row r="538" spans="1:10">
      <c r="C538" s="47"/>
      <c r="D538" s="47"/>
      <c r="E538" s="192"/>
      <c r="F538" s="191"/>
      <c r="G538" s="190"/>
      <c r="H538" s="190"/>
      <c r="I538" s="190"/>
      <c r="J538" s="198"/>
    </row>
    <row r="539" spans="1:10">
      <c r="C539" s="47"/>
      <c r="D539" s="47"/>
      <c r="E539" s="189"/>
      <c r="F539" s="191"/>
      <c r="G539" s="187"/>
      <c r="H539" s="187"/>
      <c r="I539" s="187"/>
      <c r="J539" s="198"/>
    </row>
    <row r="540" spans="1:10">
      <c r="C540" s="47"/>
      <c r="D540" s="47"/>
      <c r="E540" s="192"/>
      <c r="F540" s="191"/>
      <c r="G540" s="190"/>
      <c r="H540" s="190"/>
      <c r="I540" s="190"/>
      <c r="J540" s="198"/>
    </row>
    <row r="541" spans="1:10">
      <c r="C541" s="47"/>
      <c r="D541" s="47"/>
      <c r="E541" s="192"/>
      <c r="F541" s="191"/>
      <c r="G541" s="190"/>
      <c r="H541" s="190"/>
      <c r="I541" s="190"/>
      <c r="J541" s="198"/>
    </row>
    <row r="542" spans="1:10">
      <c r="C542" s="47"/>
      <c r="D542" s="47"/>
      <c r="E542" s="192"/>
      <c r="F542" s="191"/>
      <c r="G542" s="190"/>
      <c r="H542" s="190"/>
      <c r="I542" s="190"/>
      <c r="J542" s="198"/>
    </row>
    <row r="543" spans="1:10">
      <c r="C543" s="47"/>
      <c r="D543" s="47"/>
      <c r="E543" s="192"/>
      <c r="F543" s="191"/>
      <c r="G543" s="190"/>
      <c r="H543" s="190"/>
      <c r="I543" s="190"/>
      <c r="J543" s="198"/>
    </row>
    <row r="544" spans="1:10">
      <c r="C544" s="47"/>
      <c r="D544" s="47"/>
      <c r="E544" s="189"/>
      <c r="F544" s="191"/>
      <c r="G544" s="187"/>
      <c r="H544" s="187"/>
      <c r="I544" s="187"/>
      <c r="J544" s="198"/>
    </row>
    <row r="545" spans="3:10">
      <c r="C545" s="47"/>
      <c r="D545" s="47"/>
      <c r="E545" s="192"/>
      <c r="F545" s="191"/>
      <c r="G545" s="190"/>
      <c r="H545" s="190"/>
      <c r="I545" s="190"/>
      <c r="J545" s="198"/>
    </row>
    <row r="546" spans="3:10">
      <c r="C546" s="47"/>
      <c r="D546" s="47"/>
      <c r="E546" s="192"/>
      <c r="F546" s="191"/>
      <c r="G546" s="190"/>
      <c r="H546" s="190"/>
      <c r="I546" s="190"/>
      <c r="J546" s="198"/>
    </row>
    <row r="547" spans="3:10">
      <c r="C547" s="47"/>
      <c r="D547" s="47"/>
      <c r="E547" s="192"/>
      <c r="F547" s="191"/>
      <c r="G547" s="190"/>
      <c r="H547" s="190"/>
      <c r="I547" s="190"/>
      <c r="J547" s="198"/>
    </row>
    <row r="548" spans="3:10">
      <c r="C548" s="47"/>
      <c r="D548" s="47"/>
      <c r="E548" s="189"/>
      <c r="F548" s="191"/>
      <c r="G548" s="187"/>
      <c r="H548" s="187"/>
      <c r="I548" s="187"/>
      <c r="J548" s="198"/>
    </row>
    <row r="549" spans="3:10">
      <c r="C549" s="47"/>
      <c r="D549" s="47"/>
      <c r="E549" s="192"/>
      <c r="F549" s="191"/>
      <c r="G549" s="190"/>
      <c r="H549" s="190"/>
      <c r="I549" s="190"/>
      <c r="J549" s="198"/>
    </row>
    <row r="550" spans="3:10">
      <c r="C550" s="47"/>
      <c r="D550" s="47"/>
      <c r="E550" s="192"/>
      <c r="F550" s="191"/>
      <c r="G550" s="190"/>
      <c r="H550" s="190"/>
      <c r="I550" s="190"/>
      <c r="J550" s="198"/>
    </row>
    <row r="551" spans="3:10">
      <c r="C551" s="47"/>
      <c r="D551" s="47"/>
      <c r="E551" s="189"/>
      <c r="F551" s="191"/>
      <c r="G551" s="187"/>
      <c r="H551" s="187"/>
      <c r="I551" s="187"/>
      <c r="J551" s="198"/>
    </row>
    <row r="552" spans="3:10">
      <c r="C552" s="47"/>
      <c r="D552" s="47"/>
      <c r="E552" s="192"/>
      <c r="F552" s="191"/>
      <c r="G552" s="190"/>
      <c r="H552" s="190"/>
      <c r="I552" s="190"/>
      <c r="J552" s="198"/>
    </row>
    <row r="553" spans="3:10">
      <c r="C553" s="47"/>
      <c r="D553" s="47"/>
      <c r="E553" s="192"/>
      <c r="F553" s="191"/>
      <c r="G553" s="190"/>
      <c r="H553" s="190"/>
      <c r="I553" s="190"/>
      <c r="J553" s="198"/>
    </row>
    <row r="554" spans="3:10">
      <c r="C554" s="47"/>
      <c r="D554" s="47"/>
      <c r="E554" s="192"/>
      <c r="F554" s="191"/>
      <c r="G554" s="190"/>
      <c r="H554" s="190"/>
      <c r="I554" s="190"/>
      <c r="J554" s="198"/>
    </row>
    <row r="555" spans="3:10">
      <c r="C555" s="47"/>
      <c r="D555" s="47"/>
      <c r="E555" s="189"/>
      <c r="F555" s="191"/>
      <c r="G555" s="187"/>
      <c r="H555" s="187"/>
      <c r="I555" s="187"/>
      <c r="J555" s="198"/>
    </row>
    <row r="556" spans="3:10">
      <c r="C556" s="47"/>
      <c r="D556" s="47"/>
      <c r="E556" s="192"/>
      <c r="F556" s="191"/>
      <c r="G556" s="190"/>
      <c r="H556" s="190"/>
      <c r="I556" s="190"/>
      <c r="J556" s="198"/>
    </row>
    <row r="557" spans="3:10">
      <c r="C557" s="47"/>
      <c r="D557" s="47"/>
      <c r="E557" s="192"/>
      <c r="F557" s="191"/>
      <c r="G557" s="190"/>
      <c r="H557" s="190"/>
      <c r="I557" s="190"/>
      <c r="J557" s="198"/>
    </row>
    <row r="558" spans="3:10">
      <c r="C558" s="47"/>
      <c r="D558" s="47"/>
      <c r="E558" s="192"/>
      <c r="F558" s="191"/>
      <c r="G558" s="190"/>
      <c r="H558" s="190"/>
      <c r="I558" s="190"/>
      <c r="J558" s="198"/>
    </row>
    <row r="559" spans="3:10">
      <c r="C559" s="47"/>
      <c r="D559" s="47"/>
      <c r="E559" s="189"/>
      <c r="F559" s="191"/>
      <c r="G559" s="187"/>
      <c r="H559" s="187"/>
      <c r="I559" s="187"/>
      <c r="J559" s="198"/>
    </row>
    <row r="560" spans="3:10">
      <c r="C560" s="47"/>
      <c r="D560" s="47"/>
      <c r="E560" s="192"/>
      <c r="F560" s="191"/>
      <c r="G560" s="190"/>
      <c r="H560" s="190"/>
      <c r="I560" s="190"/>
      <c r="J560" s="198"/>
    </row>
    <row r="561" spans="3:10">
      <c r="C561" s="47"/>
      <c r="D561" s="47"/>
      <c r="E561" s="192"/>
      <c r="F561" s="191"/>
      <c r="G561" s="190"/>
      <c r="H561" s="190"/>
      <c r="I561" s="190"/>
      <c r="J561" s="198"/>
    </row>
    <row r="562" spans="3:10">
      <c r="C562" s="47"/>
      <c r="D562" s="47"/>
      <c r="E562" s="189"/>
      <c r="F562" s="191"/>
      <c r="G562" s="187"/>
      <c r="H562" s="187"/>
      <c r="I562" s="187"/>
      <c r="J562" s="198"/>
    </row>
    <row r="563" spans="3:10">
      <c r="C563" s="47"/>
      <c r="D563" s="47"/>
      <c r="E563" s="192"/>
      <c r="F563" s="191"/>
      <c r="G563" s="190"/>
      <c r="H563" s="190"/>
      <c r="I563" s="190"/>
      <c r="J563" s="198"/>
    </row>
    <row r="564" spans="3:10">
      <c r="C564" s="47"/>
      <c r="D564" s="47"/>
      <c r="E564" s="192"/>
      <c r="F564" s="191"/>
      <c r="G564" s="190"/>
      <c r="H564" s="190"/>
      <c r="I564" s="190"/>
      <c r="J564" s="198"/>
    </row>
    <row r="565" spans="3:10">
      <c r="C565" s="47"/>
      <c r="D565" s="47"/>
      <c r="E565" s="192"/>
      <c r="F565" s="191"/>
      <c r="G565" s="190"/>
      <c r="H565" s="190"/>
      <c r="I565" s="190"/>
      <c r="J565" s="198"/>
    </row>
    <row r="566" spans="3:10">
      <c r="C566" s="47"/>
      <c r="D566" s="47"/>
      <c r="E566" s="192"/>
      <c r="F566" s="191"/>
      <c r="G566" s="190"/>
      <c r="H566" s="190"/>
      <c r="I566" s="190"/>
      <c r="J566" s="198"/>
    </row>
    <row r="567" spans="3:10">
      <c r="C567" s="47"/>
      <c r="D567" s="47"/>
      <c r="E567" s="189"/>
      <c r="F567" s="191"/>
      <c r="G567" s="187"/>
      <c r="H567" s="187"/>
      <c r="I567" s="187"/>
      <c r="J567" s="198"/>
    </row>
    <row r="568" spans="3:10">
      <c r="C568" s="47"/>
      <c r="D568" s="47"/>
      <c r="E568" s="192"/>
      <c r="F568" s="191"/>
      <c r="G568" s="190"/>
      <c r="H568" s="190"/>
      <c r="I568" s="190"/>
      <c r="J568" s="198"/>
    </row>
    <row r="569" spans="3:10">
      <c r="C569" s="47"/>
      <c r="D569" s="47"/>
      <c r="E569" s="192"/>
      <c r="F569" s="191"/>
      <c r="G569" s="190"/>
      <c r="H569" s="190"/>
      <c r="I569" s="190"/>
      <c r="J569" s="198"/>
    </row>
    <row r="570" spans="3:10">
      <c r="C570" s="47"/>
      <c r="D570" s="47"/>
      <c r="E570" s="192"/>
      <c r="F570" s="191"/>
      <c r="G570" s="190"/>
      <c r="H570" s="190"/>
      <c r="I570" s="190"/>
      <c r="J570" s="198"/>
    </row>
    <row r="571" spans="3:10">
      <c r="C571" s="47"/>
      <c r="D571" s="47"/>
      <c r="E571" s="189"/>
      <c r="F571" s="191"/>
      <c r="G571" s="187"/>
      <c r="H571" s="187"/>
      <c r="I571" s="187"/>
      <c r="J571" s="198"/>
    </row>
    <row r="572" spans="3:10">
      <c r="C572" s="47"/>
      <c r="D572" s="47"/>
      <c r="E572" s="192"/>
      <c r="F572" s="191"/>
      <c r="G572" s="190"/>
      <c r="H572" s="190"/>
      <c r="I572" s="190"/>
      <c r="J572" s="198"/>
    </row>
    <row r="573" spans="3:10">
      <c r="C573" s="47"/>
      <c r="D573" s="47"/>
      <c r="E573" s="192"/>
      <c r="F573" s="191"/>
      <c r="G573" s="190"/>
      <c r="H573" s="190"/>
      <c r="I573" s="190"/>
      <c r="J573" s="198"/>
    </row>
    <row r="574" spans="3:10">
      <c r="C574" s="47"/>
      <c r="D574" s="47"/>
      <c r="E574" s="189"/>
      <c r="F574" s="191"/>
      <c r="G574" s="187"/>
      <c r="H574" s="187"/>
      <c r="I574" s="187"/>
      <c r="J574" s="198"/>
    </row>
    <row r="575" spans="3:10">
      <c r="C575" s="47"/>
      <c r="D575" s="47"/>
      <c r="E575" s="192"/>
      <c r="F575" s="191"/>
      <c r="G575" s="190"/>
      <c r="H575" s="190"/>
      <c r="I575" s="190"/>
      <c r="J575" s="198"/>
    </row>
    <row r="576" spans="3:10">
      <c r="C576" s="47"/>
      <c r="D576" s="47"/>
      <c r="E576" s="192"/>
      <c r="F576" s="191"/>
      <c r="G576" s="190"/>
      <c r="H576" s="190"/>
      <c r="I576" s="190"/>
      <c r="J576" s="198"/>
    </row>
    <row r="577" spans="3:10">
      <c r="C577" s="47"/>
      <c r="D577" s="47"/>
      <c r="E577" s="192"/>
      <c r="F577" s="191"/>
      <c r="G577" s="190"/>
      <c r="H577" s="190"/>
      <c r="I577" s="190"/>
      <c r="J577" s="198"/>
    </row>
    <row r="578" spans="3:10">
      <c r="C578" s="47"/>
      <c r="D578" s="47"/>
      <c r="E578" s="192"/>
      <c r="F578" s="191"/>
      <c r="G578" s="190"/>
      <c r="H578" s="190"/>
      <c r="I578" s="190"/>
      <c r="J578" s="198"/>
    </row>
    <row r="579" spans="3:10">
      <c r="C579" s="47"/>
      <c r="D579" s="47"/>
      <c r="E579" s="189"/>
      <c r="F579" s="191"/>
      <c r="G579" s="187"/>
      <c r="H579" s="187"/>
      <c r="I579" s="187"/>
      <c r="J579" s="198"/>
    </row>
    <row r="580" spans="3:10">
      <c r="C580" s="47"/>
      <c r="D580" s="47"/>
      <c r="E580" s="192"/>
      <c r="F580" s="191"/>
      <c r="G580" s="190"/>
      <c r="H580" s="190"/>
      <c r="I580" s="190"/>
      <c r="J580" s="198"/>
    </row>
    <row r="581" spans="3:10">
      <c r="C581" s="47"/>
      <c r="D581" s="47"/>
      <c r="E581" s="192"/>
      <c r="F581" s="191"/>
      <c r="G581" s="190"/>
      <c r="H581" s="190"/>
      <c r="I581" s="190"/>
      <c r="J581" s="198"/>
    </row>
    <row r="582" spans="3:10">
      <c r="C582" s="47"/>
      <c r="D582" s="47"/>
      <c r="E582" s="192"/>
      <c r="F582" s="191"/>
      <c r="G582" s="190"/>
      <c r="H582" s="190"/>
      <c r="I582" s="190"/>
      <c r="J582" s="198"/>
    </row>
    <row r="583" spans="3:10">
      <c r="C583" s="47"/>
      <c r="D583" s="47"/>
      <c r="E583" s="189"/>
      <c r="F583" s="191"/>
      <c r="G583" s="187"/>
      <c r="H583" s="187"/>
      <c r="I583" s="187"/>
      <c r="J583" s="198"/>
    </row>
    <row r="584" spans="3:10">
      <c r="C584" s="47"/>
      <c r="D584" s="47"/>
      <c r="E584" s="192"/>
      <c r="F584" s="191"/>
      <c r="G584" s="190"/>
      <c r="H584" s="190"/>
      <c r="I584" s="190"/>
      <c r="J584" s="198"/>
    </row>
    <row r="585" spans="3:10">
      <c r="C585" s="47"/>
      <c r="D585" s="47"/>
      <c r="E585" s="192"/>
      <c r="F585" s="191"/>
      <c r="G585" s="190"/>
      <c r="H585" s="190"/>
      <c r="I585" s="190"/>
      <c r="J585" s="198"/>
    </row>
    <row r="586" spans="3:10">
      <c r="C586" s="47"/>
      <c r="D586" s="47"/>
      <c r="E586" s="189"/>
      <c r="F586" s="191"/>
      <c r="G586" s="187"/>
      <c r="H586" s="187"/>
      <c r="I586" s="187"/>
      <c r="J586" s="198"/>
    </row>
    <row r="587" spans="3:10">
      <c r="C587" s="47"/>
      <c r="D587" s="47"/>
      <c r="E587" s="192"/>
      <c r="F587" s="191"/>
      <c r="G587" s="190"/>
      <c r="H587" s="190"/>
      <c r="I587" s="190"/>
      <c r="J587" s="198"/>
    </row>
    <row r="588" spans="3:10">
      <c r="C588" s="47"/>
      <c r="D588" s="47"/>
      <c r="E588" s="192"/>
      <c r="F588" s="191"/>
      <c r="G588" s="190"/>
      <c r="H588" s="190"/>
      <c r="I588" s="190"/>
      <c r="J588" s="198"/>
    </row>
    <row r="589" spans="3:10">
      <c r="C589" s="47"/>
      <c r="D589" s="47"/>
      <c r="E589" s="192"/>
      <c r="F589" s="191"/>
      <c r="G589" s="190"/>
      <c r="H589" s="190"/>
      <c r="I589" s="190"/>
      <c r="J589" s="198"/>
    </row>
    <row r="590" spans="3:10">
      <c r="C590" s="47"/>
      <c r="D590" s="47"/>
      <c r="E590" s="192"/>
      <c r="F590" s="191"/>
      <c r="G590" s="190"/>
      <c r="H590" s="190"/>
      <c r="I590" s="190"/>
      <c r="J590" s="198"/>
    </row>
    <row r="591" spans="3:10">
      <c r="C591" s="47"/>
      <c r="D591" s="47"/>
      <c r="E591" s="189"/>
      <c r="F591" s="191"/>
      <c r="G591" s="187"/>
      <c r="H591" s="187"/>
      <c r="I591" s="187"/>
      <c r="J591" s="198"/>
    </row>
    <row r="592" spans="3:10">
      <c r="C592" s="47"/>
      <c r="D592" s="47"/>
      <c r="E592" s="192"/>
      <c r="F592" s="191"/>
      <c r="G592" s="190"/>
      <c r="H592" s="190"/>
      <c r="I592" s="190"/>
      <c r="J592" s="198"/>
    </row>
    <row r="593" spans="3:10">
      <c r="C593" s="47"/>
      <c r="D593" s="47"/>
      <c r="E593" s="192"/>
      <c r="F593" s="191"/>
      <c r="G593" s="190"/>
      <c r="H593" s="190"/>
      <c r="I593" s="190"/>
      <c r="J593" s="198"/>
    </row>
    <row r="594" spans="3:10">
      <c r="C594" s="47"/>
      <c r="D594" s="47"/>
      <c r="E594" s="192"/>
      <c r="F594" s="191"/>
      <c r="G594" s="190"/>
      <c r="H594" s="190"/>
      <c r="I594" s="190"/>
      <c r="J594" s="198"/>
    </row>
    <row r="595" spans="3:10">
      <c r="C595" s="47"/>
      <c r="D595" s="47"/>
      <c r="E595" s="189"/>
      <c r="F595" s="191"/>
      <c r="G595" s="187"/>
      <c r="H595" s="187"/>
      <c r="I595" s="187"/>
      <c r="J595" s="198"/>
    </row>
    <row r="596" spans="3:10">
      <c r="C596" s="47"/>
      <c r="D596" s="47"/>
      <c r="E596" s="192"/>
      <c r="F596" s="191"/>
      <c r="G596" s="190"/>
      <c r="H596" s="190"/>
      <c r="I596" s="190"/>
      <c r="J596" s="198"/>
    </row>
    <row r="597" spans="3:10">
      <c r="C597" s="47"/>
      <c r="D597" s="47"/>
      <c r="E597" s="192"/>
      <c r="F597" s="191"/>
      <c r="G597" s="190"/>
      <c r="H597" s="190"/>
      <c r="I597" s="190"/>
      <c r="J597" s="198"/>
    </row>
    <row r="598" spans="3:10">
      <c r="C598" s="47"/>
      <c r="D598" s="47"/>
      <c r="E598" s="189"/>
      <c r="F598" s="191"/>
      <c r="G598" s="187"/>
      <c r="H598" s="187"/>
      <c r="I598" s="187"/>
      <c r="J598" s="198"/>
    </row>
    <row r="599" spans="3:10">
      <c r="C599" s="47"/>
      <c r="D599" s="47"/>
      <c r="E599" s="192"/>
      <c r="F599" s="191"/>
      <c r="G599" s="190"/>
      <c r="H599" s="190"/>
      <c r="I599" s="190"/>
      <c r="J599" s="198"/>
    </row>
    <row r="600" spans="3:10" hidden="1">
      <c r="C600" s="47"/>
      <c r="D600" s="47"/>
      <c r="E600" s="192"/>
      <c r="F600" s="191"/>
      <c r="G600" s="190"/>
      <c r="H600" s="190"/>
      <c r="I600" s="190"/>
      <c r="J600" s="198"/>
    </row>
    <row r="601" spans="3:10" hidden="1">
      <c r="C601" s="47"/>
      <c r="D601" s="47"/>
      <c r="E601" s="192"/>
      <c r="F601" s="191"/>
      <c r="G601" s="190"/>
      <c r="H601" s="190"/>
      <c r="I601" s="190"/>
      <c r="J601" s="198"/>
    </row>
    <row r="602" spans="3:10" hidden="1">
      <c r="C602" s="47"/>
      <c r="D602" s="47"/>
      <c r="E602" s="192"/>
      <c r="F602" s="191"/>
      <c r="G602" s="190"/>
      <c r="H602" s="190"/>
      <c r="I602" s="190"/>
      <c r="J602" s="198"/>
    </row>
    <row r="603" spans="3:10">
      <c r="C603" s="47"/>
      <c r="D603" s="47"/>
      <c r="E603" s="189"/>
      <c r="F603" s="191"/>
      <c r="G603" s="187"/>
      <c r="H603" s="187"/>
      <c r="I603" s="187"/>
      <c r="J603" s="198"/>
    </row>
    <row r="604" spans="3:10">
      <c r="C604" s="47"/>
      <c r="D604" s="47"/>
      <c r="E604" s="192"/>
      <c r="F604" s="191"/>
      <c r="G604" s="190"/>
      <c r="H604" s="190"/>
      <c r="I604" s="190"/>
      <c r="J604" s="198"/>
    </row>
    <row r="605" spans="3:10">
      <c r="C605" s="47"/>
      <c r="D605" s="47"/>
      <c r="E605" s="192"/>
      <c r="F605" s="191"/>
      <c r="G605" s="190"/>
      <c r="H605" s="190"/>
      <c r="I605" s="190"/>
      <c r="J605" s="198"/>
    </row>
    <row r="606" spans="3:10">
      <c r="C606" s="47"/>
      <c r="D606" s="47"/>
      <c r="E606" s="192"/>
      <c r="F606" s="191"/>
      <c r="G606" s="190"/>
      <c r="H606" s="190"/>
      <c r="I606" s="190"/>
      <c r="J606" s="198"/>
    </row>
    <row r="607" spans="3:10">
      <c r="C607" s="47"/>
      <c r="D607" s="47"/>
      <c r="E607" s="189"/>
      <c r="F607" s="191"/>
      <c r="G607" s="187"/>
      <c r="H607" s="187"/>
      <c r="I607" s="187"/>
      <c r="J607" s="198"/>
    </row>
    <row r="608" spans="3:10">
      <c r="C608" s="47"/>
      <c r="D608" s="47"/>
      <c r="E608" s="192"/>
      <c r="F608" s="191"/>
      <c r="G608" s="190"/>
      <c r="H608" s="190"/>
      <c r="I608" s="190"/>
      <c r="J608" s="198"/>
    </row>
    <row r="609" spans="3:10">
      <c r="C609" s="47"/>
      <c r="D609" s="47"/>
      <c r="E609" s="192"/>
      <c r="F609" s="191"/>
      <c r="G609" s="190"/>
      <c r="H609" s="190"/>
      <c r="I609" s="190"/>
      <c r="J609" s="198"/>
    </row>
    <row r="610" spans="3:10">
      <c r="C610" s="47"/>
      <c r="D610" s="47"/>
      <c r="E610" s="189"/>
      <c r="F610" s="191"/>
      <c r="G610" s="187"/>
      <c r="H610" s="187"/>
      <c r="I610" s="187"/>
      <c r="J610" s="198"/>
    </row>
    <row r="611" spans="3:10">
      <c r="C611" s="47"/>
      <c r="D611" s="47"/>
      <c r="E611" s="192"/>
      <c r="F611" s="191"/>
      <c r="G611" s="190"/>
      <c r="H611" s="190"/>
      <c r="I611" s="190"/>
      <c r="J611" s="198"/>
    </row>
    <row r="612" spans="3:10" hidden="1">
      <c r="C612" s="47"/>
      <c r="D612" s="47"/>
      <c r="E612" s="192"/>
      <c r="F612" s="191"/>
      <c r="G612" s="190"/>
      <c r="H612" s="190"/>
      <c r="I612" s="190"/>
      <c r="J612" s="198"/>
    </row>
    <row r="613" spans="3:10" hidden="1">
      <c r="C613" s="47"/>
      <c r="D613" s="47"/>
      <c r="E613" s="192"/>
      <c r="F613" s="191"/>
      <c r="G613" s="190"/>
      <c r="H613" s="190"/>
      <c r="I613" s="190"/>
      <c r="J613" s="198"/>
    </row>
    <row r="614" spans="3:10" hidden="1">
      <c r="C614" s="47"/>
      <c r="D614" s="47"/>
      <c r="E614" s="192"/>
      <c r="F614" s="191"/>
      <c r="G614" s="190"/>
      <c r="H614" s="190"/>
      <c r="I614" s="190"/>
      <c r="J614" s="198"/>
    </row>
    <row r="615" spans="3:10">
      <c r="C615" s="47"/>
      <c r="D615" s="47"/>
      <c r="E615" s="189"/>
      <c r="F615" s="191"/>
      <c r="G615" s="187"/>
      <c r="H615" s="187"/>
      <c r="I615" s="187"/>
      <c r="J615" s="198"/>
    </row>
    <row r="616" spans="3:10">
      <c r="C616" s="47"/>
      <c r="D616" s="47"/>
      <c r="E616" s="192"/>
      <c r="F616" s="191"/>
      <c r="G616" s="190"/>
      <c r="H616" s="190"/>
      <c r="I616" s="190"/>
      <c r="J616" s="198"/>
    </row>
    <row r="617" spans="3:10">
      <c r="C617" s="47"/>
      <c r="D617" s="47"/>
      <c r="E617" s="192"/>
      <c r="F617" s="191"/>
      <c r="G617" s="190"/>
      <c r="H617" s="190"/>
      <c r="I617" s="190"/>
      <c r="J617" s="198"/>
    </row>
    <row r="618" spans="3:10">
      <c r="C618" s="47"/>
      <c r="D618" s="47"/>
      <c r="E618" s="192"/>
      <c r="F618" s="191"/>
      <c r="G618" s="190"/>
      <c r="H618" s="190"/>
      <c r="I618" s="190"/>
      <c r="J618" s="198"/>
    </row>
    <row r="619" spans="3:10">
      <c r="C619" s="47"/>
      <c r="D619" s="47"/>
      <c r="E619" s="189"/>
      <c r="F619" s="191"/>
      <c r="G619" s="187"/>
      <c r="H619" s="187"/>
      <c r="I619" s="187"/>
      <c r="J619" s="198"/>
    </row>
    <row r="620" spans="3:10">
      <c r="C620" s="47"/>
      <c r="D620" s="47"/>
      <c r="E620" s="192"/>
      <c r="F620" s="191"/>
      <c r="G620" s="190"/>
      <c r="H620" s="190"/>
      <c r="I620" s="190"/>
      <c r="J620" s="198"/>
    </row>
    <row r="621" spans="3:10">
      <c r="C621" s="47"/>
      <c r="D621" s="47"/>
      <c r="E621" s="192"/>
      <c r="F621" s="191"/>
      <c r="G621" s="190"/>
      <c r="H621" s="190"/>
      <c r="I621" s="190"/>
      <c r="J621" s="198"/>
    </row>
    <row r="622" spans="3:10">
      <c r="C622" s="47"/>
      <c r="D622" s="47"/>
      <c r="E622" s="189"/>
      <c r="F622" s="191"/>
      <c r="G622" s="187"/>
      <c r="H622" s="187"/>
      <c r="I622" s="187"/>
      <c r="J622" s="198"/>
    </row>
    <row r="623" spans="3:10">
      <c r="C623" s="47"/>
      <c r="D623" s="47"/>
      <c r="E623" s="192"/>
      <c r="F623" s="191"/>
      <c r="G623" s="190"/>
      <c r="H623" s="190"/>
      <c r="I623" s="190"/>
      <c r="J623" s="198"/>
    </row>
    <row r="624" spans="3:10" hidden="1">
      <c r="C624" s="47"/>
      <c r="D624" s="47"/>
      <c r="E624" s="192"/>
      <c r="F624" s="191"/>
      <c r="G624" s="190"/>
      <c r="H624" s="190"/>
      <c r="I624" s="190"/>
      <c r="J624" s="198"/>
    </row>
    <row r="625" spans="3:10" hidden="1">
      <c r="C625" s="47"/>
      <c r="D625" s="47"/>
      <c r="E625" s="192"/>
      <c r="F625" s="191"/>
      <c r="G625" s="190"/>
      <c r="H625" s="190"/>
      <c r="I625" s="190"/>
      <c r="J625" s="198"/>
    </row>
    <row r="626" spans="3:10" hidden="1">
      <c r="C626" s="47"/>
      <c r="D626" s="47"/>
      <c r="E626" s="189"/>
      <c r="F626" s="191"/>
      <c r="G626" s="187"/>
      <c r="H626" s="187"/>
      <c r="I626" s="187"/>
      <c r="J626" s="198"/>
    </row>
    <row r="627" spans="3:10">
      <c r="C627" s="47"/>
      <c r="D627" s="47"/>
      <c r="E627" s="192"/>
      <c r="F627" s="191"/>
      <c r="G627" s="190"/>
      <c r="H627" s="190"/>
      <c r="I627" s="190"/>
      <c r="J627" s="198"/>
    </row>
    <row r="628" spans="3:10">
      <c r="C628" s="47"/>
      <c r="D628" s="47"/>
      <c r="E628" s="192"/>
      <c r="F628" s="191"/>
      <c r="G628" s="190"/>
      <c r="H628" s="190"/>
      <c r="I628" s="190"/>
      <c r="J628" s="198"/>
    </row>
    <row r="629" spans="3:10">
      <c r="C629" s="47"/>
      <c r="D629" s="47"/>
      <c r="E629" s="192"/>
      <c r="F629" s="191"/>
      <c r="G629" s="190"/>
      <c r="H629" s="190"/>
      <c r="I629" s="190"/>
      <c r="J629" s="198"/>
    </row>
    <row r="630" spans="3:10">
      <c r="C630" s="47"/>
      <c r="D630" s="47"/>
      <c r="E630" s="189"/>
      <c r="F630" s="191"/>
      <c r="G630" s="187"/>
      <c r="H630" s="187"/>
      <c r="I630" s="187"/>
      <c r="J630" s="198"/>
    </row>
    <row r="631" spans="3:10">
      <c r="C631" s="47"/>
      <c r="D631" s="47"/>
      <c r="E631" s="192"/>
      <c r="F631" s="191"/>
      <c r="G631" s="190"/>
      <c r="H631" s="190"/>
      <c r="I631" s="190"/>
      <c r="J631" s="198"/>
    </row>
    <row r="632" spans="3:10">
      <c r="C632" s="47"/>
      <c r="D632" s="47"/>
      <c r="E632" s="192"/>
      <c r="F632" s="191"/>
      <c r="G632" s="190"/>
      <c r="H632" s="190"/>
      <c r="I632" s="190"/>
      <c r="J632" s="198"/>
    </row>
    <row r="633" spans="3:10">
      <c r="C633" s="47"/>
      <c r="D633" s="47"/>
      <c r="E633" s="189"/>
      <c r="F633" s="191"/>
      <c r="G633" s="187"/>
      <c r="H633" s="187"/>
      <c r="I633" s="187"/>
      <c r="J633" s="198"/>
    </row>
    <row r="634" spans="3:10">
      <c r="C634" s="47"/>
      <c r="D634" s="47"/>
      <c r="E634" s="192"/>
      <c r="F634" s="191"/>
      <c r="G634" s="190"/>
      <c r="H634" s="190"/>
      <c r="I634" s="190"/>
      <c r="J634" s="198"/>
    </row>
    <row r="635" spans="3:10">
      <c r="C635" s="47"/>
      <c r="D635" s="47"/>
      <c r="E635" s="192"/>
      <c r="F635" s="191"/>
      <c r="G635" s="190"/>
      <c r="H635" s="190"/>
      <c r="I635" s="190"/>
      <c r="J635" s="198"/>
    </row>
    <row r="636" spans="3:10" hidden="1">
      <c r="C636" s="47"/>
      <c r="D636" s="47"/>
      <c r="E636" s="192"/>
      <c r="F636" s="191"/>
      <c r="G636" s="190"/>
      <c r="H636" s="190"/>
      <c r="I636" s="190"/>
      <c r="J636" s="198"/>
    </row>
    <row r="637" spans="3:10" hidden="1">
      <c r="C637" s="47"/>
      <c r="D637" s="47"/>
      <c r="E637" s="192"/>
      <c r="F637" s="191"/>
      <c r="G637" s="190"/>
      <c r="H637" s="190"/>
      <c r="I637" s="190"/>
      <c r="J637" s="198"/>
    </row>
    <row r="638" spans="3:10" hidden="1">
      <c r="C638" s="47"/>
      <c r="D638" s="47"/>
      <c r="E638" s="189"/>
      <c r="F638" s="191"/>
      <c r="G638" s="187"/>
      <c r="H638" s="187"/>
      <c r="I638" s="187"/>
      <c r="J638" s="198"/>
    </row>
    <row r="639" spans="3:10">
      <c r="C639" s="47"/>
      <c r="D639" s="47"/>
      <c r="E639" s="192"/>
      <c r="F639" s="191"/>
      <c r="G639" s="190"/>
      <c r="H639" s="190"/>
      <c r="I639" s="190"/>
      <c r="J639" s="198"/>
    </row>
    <row r="640" spans="3:10">
      <c r="C640" s="47"/>
      <c r="D640" s="47"/>
      <c r="E640" s="192"/>
      <c r="F640" s="191"/>
      <c r="G640" s="190"/>
      <c r="H640" s="190"/>
      <c r="I640" s="190"/>
      <c r="J640" s="198"/>
    </row>
    <row r="641" spans="3:10">
      <c r="C641" s="47"/>
      <c r="D641" s="47"/>
      <c r="E641" s="192"/>
      <c r="F641" s="191"/>
      <c r="G641" s="190"/>
      <c r="H641" s="190"/>
      <c r="I641" s="190"/>
      <c r="J641" s="198"/>
    </row>
    <row r="642" spans="3:10">
      <c r="C642" s="47"/>
      <c r="D642" s="47"/>
      <c r="E642" s="189"/>
      <c r="F642" s="191"/>
      <c r="G642" s="187"/>
      <c r="H642" s="187"/>
      <c r="I642" s="187"/>
      <c r="J642" s="198"/>
    </row>
    <row r="643" spans="3:10">
      <c r="C643" s="47"/>
      <c r="D643" s="47"/>
      <c r="E643" s="192"/>
      <c r="F643" s="191"/>
      <c r="G643" s="190"/>
      <c r="H643" s="190"/>
      <c r="I643" s="190"/>
      <c r="J643" s="198"/>
    </row>
    <row r="644" spans="3:10">
      <c r="C644" s="47"/>
      <c r="D644" s="47"/>
      <c r="E644" s="192"/>
      <c r="F644" s="191"/>
      <c r="G644" s="190"/>
      <c r="H644" s="190"/>
      <c r="I644" s="190"/>
      <c r="J644" s="198"/>
    </row>
    <row r="645" spans="3:10">
      <c r="C645" s="47"/>
      <c r="D645" s="47"/>
      <c r="E645" s="189"/>
      <c r="F645" s="191"/>
      <c r="G645" s="187"/>
      <c r="H645" s="187"/>
      <c r="I645" s="187"/>
      <c r="J645" s="198"/>
    </row>
    <row r="646" spans="3:10">
      <c r="C646" s="47"/>
      <c r="D646" s="47"/>
      <c r="E646" s="192"/>
      <c r="F646" s="191"/>
      <c r="G646" s="190"/>
      <c r="H646" s="190"/>
      <c r="I646" s="190"/>
      <c r="J646" s="198"/>
    </row>
    <row r="647" spans="3:10">
      <c r="C647" s="47"/>
      <c r="D647" s="47"/>
      <c r="E647" s="192"/>
      <c r="F647" s="191"/>
      <c r="G647" s="190"/>
      <c r="H647" s="190"/>
      <c r="I647" s="190"/>
      <c r="J647" s="198"/>
    </row>
    <row r="648" spans="3:10" hidden="1">
      <c r="C648" s="47"/>
      <c r="D648" s="47"/>
      <c r="E648" s="192"/>
      <c r="F648" s="191"/>
      <c r="G648" s="190"/>
      <c r="H648" s="190"/>
      <c r="I648" s="190"/>
      <c r="J648" s="198"/>
    </row>
    <row r="649" spans="3:10" hidden="1">
      <c r="C649" s="47"/>
      <c r="D649" s="47"/>
      <c r="E649" s="192"/>
      <c r="F649" s="191"/>
      <c r="G649" s="190"/>
      <c r="H649" s="190"/>
      <c r="I649" s="190"/>
      <c r="J649" s="198"/>
    </row>
    <row r="650" spans="3:10" hidden="1">
      <c r="C650" s="47"/>
      <c r="D650" s="47"/>
      <c r="E650" s="189"/>
      <c r="F650" s="191"/>
      <c r="G650" s="187"/>
      <c r="H650" s="187"/>
      <c r="I650" s="187"/>
      <c r="J650" s="198"/>
    </row>
    <row r="651" spans="3:10">
      <c r="C651" s="47"/>
      <c r="D651" s="47"/>
      <c r="E651" s="192"/>
      <c r="F651" s="191"/>
      <c r="G651" s="190"/>
      <c r="H651" s="190"/>
      <c r="I651" s="190"/>
      <c r="J651" s="198"/>
    </row>
    <row r="652" spans="3:10">
      <c r="C652" s="47"/>
      <c r="D652" s="47"/>
      <c r="E652" s="192"/>
      <c r="F652" s="191"/>
      <c r="G652" s="190"/>
      <c r="H652" s="190"/>
      <c r="I652" s="190"/>
      <c r="J652" s="198"/>
    </row>
    <row r="653" spans="3:10">
      <c r="C653" s="47"/>
      <c r="D653" s="47"/>
      <c r="E653" s="192"/>
      <c r="F653" s="191"/>
      <c r="G653" s="190"/>
      <c r="H653" s="190"/>
      <c r="I653" s="190"/>
      <c r="J653" s="198"/>
    </row>
    <row r="654" spans="3:10">
      <c r="C654" s="47"/>
      <c r="D654" s="47"/>
      <c r="E654" s="189"/>
      <c r="F654" s="191"/>
      <c r="G654" s="187"/>
      <c r="H654" s="187"/>
      <c r="I654" s="187"/>
      <c r="J654" s="198"/>
    </row>
    <row r="655" spans="3:10">
      <c r="C655" s="47"/>
      <c r="D655" s="47"/>
      <c r="E655" s="192"/>
      <c r="F655" s="191"/>
      <c r="G655" s="190"/>
      <c r="H655" s="190"/>
      <c r="I655" s="190"/>
      <c r="J655" s="198"/>
    </row>
    <row r="656" spans="3:10">
      <c r="C656" s="47"/>
      <c r="D656" s="47"/>
      <c r="E656" s="192"/>
      <c r="F656" s="191"/>
      <c r="G656" s="190"/>
      <c r="H656" s="190"/>
      <c r="I656" s="190"/>
      <c r="J656" s="198"/>
    </row>
    <row r="657" spans="3:10">
      <c r="C657" s="47"/>
      <c r="D657" s="47"/>
      <c r="E657" s="189"/>
      <c r="F657" s="191"/>
      <c r="G657" s="187"/>
      <c r="H657" s="187"/>
      <c r="I657" s="187"/>
      <c r="J657" s="198"/>
    </row>
    <row r="658" spans="3:10">
      <c r="C658" s="47"/>
      <c r="D658" s="47"/>
      <c r="E658" s="192"/>
      <c r="F658" s="191"/>
      <c r="G658" s="190"/>
      <c r="H658" s="190"/>
      <c r="I658" s="190"/>
      <c r="J658" s="198"/>
    </row>
    <row r="659" spans="3:10">
      <c r="C659" s="47"/>
      <c r="D659" s="47"/>
      <c r="E659" s="192"/>
      <c r="F659" s="191"/>
      <c r="G659" s="190"/>
      <c r="H659" s="190"/>
      <c r="I659" s="190"/>
      <c r="J659" s="198"/>
    </row>
    <row r="660" spans="3:10" hidden="1">
      <c r="C660" s="47"/>
      <c r="D660" s="47"/>
      <c r="E660" s="192"/>
      <c r="F660" s="191"/>
      <c r="G660" s="190"/>
      <c r="H660" s="190"/>
      <c r="I660" s="190"/>
      <c r="J660" s="198"/>
    </row>
    <row r="661" spans="3:10" hidden="1">
      <c r="C661" s="47"/>
      <c r="D661" s="47"/>
      <c r="E661" s="192"/>
      <c r="F661" s="191"/>
      <c r="G661" s="190"/>
      <c r="H661" s="190"/>
      <c r="I661" s="190"/>
      <c r="J661" s="198"/>
    </row>
    <row r="662" spans="3:10" hidden="1">
      <c r="C662" s="47"/>
      <c r="D662" s="47"/>
      <c r="E662" s="189"/>
      <c r="F662" s="191"/>
      <c r="G662" s="187"/>
      <c r="H662" s="187"/>
      <c r="I662" s="187"/>
      <c r="J662" s="198"/>
    </row>
    <row r="663" spans="3:10">
      <c r="C663" s="47"/>
      <c r="D663" s="47"/>
      <c r="E663" s="192"/>
      <c r="F663" s="191"/>
      <c r="G663" s="190"/>
      <c r="H663" s="190"/>
      <c r="I663" s="190"/>
      <c r="J663" s="198"/>
    </row>
    <row r="664" spans="3:10">
      <c r="C664" s="47"/>
      <c r="D664" s="47"/>
      <c r="E664" s="192"/>
      <c r="F664" s="191"/>
      <c r="G664" s="190"/>
      <c r="H664" s="190"/>
      <c r="I664" s="190"/>
      <c r="J664" s="198"/>
    </row>
    <row r="665" spans="3:10">
      <c r="C665" s="47"/>
      <c r="D665" s="47"/>
      <c r="E665" s="192"/>
      <c r="F665" s="191"/>
      <c r="G665" s="190"/>
      <c r="H665" s="190"/>
      <c r="I665" s="190"/>
      <c r="J665" s="198"/>
    </row>
    <row r="666" spans="3:10">
      <c r="C666" s="47"/>
      <c r="D666" s="47"/>
      <c r="E666" s="189"/>
      <c r="F666" s="191"/>
      <c r="G666" s="187"/>
      <c r="H666" s="187"/>
      <c r="I666" s="187"/>
      <c r="J666" s="198"/>
    </row>
    <row r="667" spans="3:10">
      <c r="C667" s="47"/>
      <c r="D667" s="47"/>
      <c r="E667" s="192"/>
      <c r="F667" s="191"/>
      <c r="G667" s="190"/>
      <c r="H667" s="190"/>
      <c r="I667" s="190"/>
      <c r="J667" s="198"/>
    </row>
    <row r="668" spans="3:10">
      <c r="C668" s="47"/>
      <c r="D668" s="47"/>
      <c r="E668" s="192"/>
      <c r="F668" s="191"/>
      <c r="G668" s="190"/>
      <c r="H668" s="190"/>
      <c r="I668" s="190"/>
      <c r="J668" s="198"/>
    </row>
    <row r="669" spans="3:10">
      <c r="C669" s="47"/>
      <c r="D669" s="47"/>
      <c r="E669" s="189"/>
      <c r="F669" s="191"/>
      <c r="G669" s="187"/>
      <c r="H669" s="187"/>
      <c r="I669" s="187"/>
      <c r="J669" s="198"/>
    </row>
    <row r="670" spans="3:10">
      <c r="C670" s="47"/>
      <c r="D670" s="47"/>
      <c r="E670" s="192"/>
      <c r="F670" s="191"/>
      <c r="G670" s="190"/>
      <c r="H670" s="190"/>
      <c r="I670" s="190"/>
      <c r="J670" s="198"/>
    </row>
    <row r="671" spans="3:10">
      <c r="C671" s="47"/>
      <c r="D671" s="47"/>
      <c r="E671" s="192"/>
      <c r="F671" s="191"/>
      <c r="G671" s="190"/>
      <c r="H671" s="190"/>
      <c r="I671" s="190"/>
      <c r="J671" s="198"/>
    </row>
    <row r="672" spans="3:10" hidden="1">
      <c r="C672" s="47"/>
      <c r="D672" s="47"/>
      <c r="E672" s="192"/>
      <c r="F672" s="191"/>
      <c r="G672" s="190"/>
      <c r="H672" s="190"/>
      <c r="I672" s="190"/>
      <c r="J672" s="198"/>
    </row>
    <row r="673" spans="3:10" hidden="1">
      <c r="C673" s="47"/>
      <c r="D673" s="47"/>
      <c r="E673" s="192"/>
      <c r="F673" s="191"/>
      <c r="G673" s="190"/>
      <c r="H673" s="190"/>
      <c r="I673" s="190"/>
      <c r="J673" s="198"/>
    </row>
    <row r="674" spans="3:10" hidden="1">
      <c r="C674" s="47"/>
      <c r="D674" s="47"/>
      <c r="E674" s="189"/>
      <c r="F674" s="191"/>
      <c r="G674" s="187"/>
      <c r="H674" s="187"/>
      <c r="I674" s="187"/>
      <c r="J674" s="198"/>
    </row>
    <row r="675" spans="3:10">
      <c r="C675" s="47"/>
      <c r="D675" s="47"/>
      <c r="E675" s="192"/>
      <c r="F675" s="191"/>
      <c r="G675" s="190"/>
      <c r="H675" s="190"/>
      <c r="I675" s="190"/>
      <c r="J675" s="198"/>
    </row>
    <row r="676" spans="3:10">
      <c r="C676" s="47"/>
      <c r="D676" s="47"/>
      <c r="E676" s="192"/>
      <c r="F676" s="191"/>
      <c r="G676" s="190"/>
      <c r="H676" s="190"/>
      <c r="I676" s="190"/>
      <c r="J676" s="198"/>
    </row>
    <row r="677" spans="3:10">
      <c r="C677" s="47"/>
      <c r="D677" s="47"/>
      <c r="E677" s="192"/>
      <c r="F677" s="191"/>
      <c r="G677" s="190"/>
      <c r="H677" s="190"/>
      <c r="I677" s="190"/>
      <c r="J677" s="198"/>
    </row>
    <row r="678" spans="3:10">
      <c r="C678" s="47"/>
      <c r="D678" s="47"/>
      <c r="E678" s="189"/>
      <c r="F678" s="191"/>
      <c r="G678" s="187"/>
      <c r="H678" s="187"/>
      <c r="I678" s="187"/>
      <c r="J678" s="198"/>
    </row>
    <row r="679" spans="3:10">
      <c r="C679" s="47"/>
      <c r="D679" s="47"/>
      <c r="E679" s="192"/>
      <c r="F679" s="191"/>
      <c r="G679" s="190"/>
      <c r="H679" s="190"/>
      <c r="I679" s="190"/>
      <c r="J679" s="198"/>
    </row>
    <row r="680" spans="3:10">
      <c r="C680" s="47"/>
      <c r="D680" s="47"/>
      <c r="E680" s="192"/>
      <c r="F680" s="191"/>
      <c r="G680" s="190"/>
      <c r="H680" s="190"/>
      <c r="I680" s="190"/>
      <c r="J680" s="198"/>
    </row>
    <row r="681" spans="3:10">
      <c r="C681" s="47"/>
      <c r="D681" s="47"/>
      <c r="E681" s="189"/>
      <c r="F681" s="191"/>
      <c r="G681" s="187"/>
      <c r="H681" s="187"/>
      <c r="I681" s="187"/>
      <c r="J681" s="198"/>
    </row>
    <row r="682" spans="3:10">
      <c r="C682" s="47"/>
      <c r="D682" s="47"/>
      <c r="E682" s="192"/>
      <c r="F682" s="191"/>
      <c r="G682" s="190"/>
      <c r="H682" s="190"/>
      <c r="I682" s="190"/>
      <c r="J682" s="198"/>
    </row>
    <row r="683" spans="3:10">
      <c r="C683" s="47"/>
      <c r="D683" s="47"/>
      <c r="E683" s="192"/>
      <c r="F683" s="191"/>
      <c r="G683" s="190"/>
      <c r="H683" s="190"/>
      <c r="I683" s="190"/>
      <c r="J683" s="198"/>
    </row>
    <row r="684" spans="3:10" hidden="1">
      <c r="C684" s="47"/>
      <c r="D684" s="47"/>
      <c r="E684" s="192"/>
      <c r="F684" s="191"/>
      <c r="G684" s="190"/>
      <c r="H684" s="190"/>
      <c r="I684" s="190"/>
      <c r="J684" s="198"/>
    </row>
    <row r="685" spans="3:10" hidden="1">
      <c r="C685" s="47"/>
      <c r="D685" s="47"/>
      <c r="E685" s="192"/>
      <c r="F685" s="191"/>
      <c r="G685" s="190"/>
      <c r="H685" s="190"/>
      <c r="I685" s="190"/>
      <c r="J685" s="198"/>
    </row>
    <row r="686" spans="3:10" hidden="1">
      <c r="C686" s="47"/>
      <c r="D686" s="47"/>
      <c r="E686" s="189"/>
      <c r="F686" s="191"/>
      <c r="G686" s="187"/>
      <c r="H686" s="187"/>
      <c r="I686" s="187"/>
      <c r="J686" s="198"/>
    </row>
    <row r="687" spans="3:10">
      <c r="C687" s="47"/>
      <c r="D687" s="47"/>
      <c r="E687" s="192"/>
      <c r="F687" s="191"/>
      <c r="G687" s="190"/>
      <c r="H687" s="190"/>
      <c r="I687" s="190"/>
      <c r="J687" s="198"/>
    </row>
    <row r="688" spans="3:10">
      <c r="C688" s="47"/>
      <c r="D688" s="47"/>
      <c r="E688" s="192"/>
      <c r="F688" s="191"/>
      <c r="G688" s="190"/>
      <c r="H688" s="190"/>
      <c r="I688" s="190"/>
      <c r="J688" s="198"/>
    </row>
    <row r="689" spans="3:10">
      <c r="C689" s="47"/>
      <c r="D689" s="47"/>
      <c r="E689" s="192"/>
      <c r="F689" s="191"/>
      <c r="G689" s="190"/>
      <c r="H689" s="190"/>
      <c r="I689" s="190"/>
      <c r="J689" s="198"/>
    </row>
    <row r="690" spans="3:10">
      <c r="C690" s="47"/>
      <c r="D690" s="47"/>
      <c r="E690" s="189"/>
      <c r="F690" s="191"/>
      <c r="G690" s="187"/>
      <c r="H690" s="187"/>
      <c r="I690" s="187"/>
      <c r="J690" s="198"/>
    </row>
    <row r="691" spans="3:10">
      <c r="C691" s="47"/>
      <c r="D691" s="47"/>
      <c r="E691" s="192"/>
      <c r="F691" s="191"/>
      <c r="G691" s="190"/>
      <c r="H691" s="190"/>
      <c r="I691" s="190"/>
      <c r="J691" s="198"/>
    </row>
    <row r="692" spans="3:10">
      <c r="C692" s="47"/>
      <c r="D692" s="47"/>
      <c r="E692" s="192"/>
      <c r="F692" s="191"/>
      <c r="G692" s="190"/>
      <c r="H692" s="190"/>
      <c r="I692" s="190"/>
      <c r="J692" s="198"/>
    </row>
    <row r="693" spans="3:10">
      <c r="C693" s="47"/>
      <c r="D693" s="47"/>
      <c r="E693" s="189"/>
      <c r="F693" s="191"/>
      <c r="G693" s="187"/>
      <c r="H693" s="187"/>
      <c r="I693" s="187"/>
      <c r="J693" s="198"/>
    </row>
    <row r="694" spans="3:10">
      <c r="C694" s="47"/>
      <c r="D694" s="47"/>
      <c r="E694" s="192"/>
      <c r="F694" s="191"/>
      <c r="G694" s="190"/>
      <c r="H694" s="190"/>
      <c r="I694" s="190"/>
      <c r="J694" s="198"/>
    </row>
    <row r="695" spans="3:10">
      <c r="C695" s="47"/>
      <c r="D695" s="47"/>
      <c r="E695" s="192"/>
      <c r="F695" s="191"/>
      <c r="G695" s="190"/>
      <c r="H695" s="190"/>
      <c r="I695" s="190"/>
      <c r="J695" s="198"/>
    </row>
    <row r="696" spans="3:10" hidden="1">
      <c r="C696" s="47"/>
      <c r="D696" s="47"/>
      <c r="E696" s="192"/>
      <c r="F696" s="191"/>
      <c r="G696" s="190"/>
      <c r="H696" s="190"/>
      <c r="I696" s="190"/>
      <c r="J696" s="198"/>
    </row>
    <row r="697" spans="3:10" hidden="1">
      <c r="C697" s="47"/>
      <c r="D697" s="47"/>
      <c r="E697" s="192"/>
      <c r="F697" s="191"/>
      <c r="G697" s="190"/>
      <c r="H697" s="190"/>
      <c r="I697" s="190"/>
      <c r="J697" s="198"/>
    </row>
    <row r="698" spans="3:10" hidden="1">
      <c r="C698" s="47"/>
      <c r="D698" s="47"/>
      <c r="E698" s="189"/>
      <c r="F698" s="191"/>
      <c r="G698" s="187"/>
      <c r="H698" s="187"/>
      <c r="I698" s="187"/>
      <c r="J698" s="198"/>
    </row>
    <row r="699" spans="3:10">
      <c r="C699" s="47"/>
      <c r="D699" s="47"/>
      <c r="E699" s="192"/>
      <c r="F699" s="191"/>
      <c r="G699" s="190"/>
      <c r="H699" s="190"/>
      <c r="I699" s="190"/>
      <c r="J699" s="198"/>
    </row>
    <row r="700" spans="3:10">
      <c r="C700" s="47"/>
      <c r="D700" s="47"/>
      <c r="E700" s="192"/>
      <c r="F700" s="191"/>
      <c r="G700" s="190"/>
      <c r="H700" s="190"/>
      <c r="I700" s="190"/>
      <c r="J700" s="198"/>
    </row>
    <row r="701" spans="3:10">
      <c r="C701" s="47"/>
      <c r="D701" s="47"/>
      <c r="E701" s="192"/>
      <c r="F701" s="191"/>
      <c r="G701" s="190"/>
      <c r="H701" s="190"/>
      <c r="I701" s="190"/>
      <c r="J701" s="198"/>
    </row>
    <row r="702" spans="3:10">
      <c r="C702" s="47"/>
      <c r="D702" s="47"/>
      <c r="E702" s="189"/>
      <c r="F702" s="191"/>
      <c r="G702" s="187"/>
      <c r="H702" s="187"/>
      <c r="I702" s="187"/>
      <c r="J702" s="198"/>
    </row>
    <row r="703" spans="3:10">
      <c r="C703" s="47"/>
      <c r="D703" s="47"/>
      <c r="E703" s="192"/>
      <c r="F703" s="191"/>
      <c r="G703" s="190"/>
      <c r="H703" s="190"/>
      <c r="I703" s="190"/>
      <c r="J703" s="198"/>
    </row>
    <row r="704" spans="3:10">
      <c r="C704" s="47"/>
      <c r="D704" s="47"/>
      <c r="E704" s="192"/>
      <c r="F704" s="191"/>
      <c r="G704" s="190"/>
      <c r="H704" s="190"/>
      <c r="I704" s="190"/>
      <c r="J704" s="198"/>
    </row>
    <row r="705" spans="3:10">
      <c r="C705" s="47"/>
      <c r="D705" s="47"/>
      <c r="E705" s="189"/>
      <c r="F705" s="191"/>
      <c r="G705" s="187"/>
      <c r="H705" s="187"/>
      <c r="I705" s="187"/>
      <c r="J705" s="198"/>
    </row>
    <row r="706" spans="3:10">
      <c r="C706" s="47"/>
      <c r="D706" s="47"/>
      <c r="E706" s="192"/>
      <c r="F706" s="191"/>
      <c r="G706" s="190"/>
      <c r="H706" s="190"/>
      <c r="I706" s="190"/>
      <c r="J706" s="198"/>
    </row>
    <row r="707" spans="3:10">
      <c r="C707" s="47"/>
      <c r="D707" s="47"/>
      <c r="E707" s="192"/>
      <c r="F707" s="191"/>
      <c r="G707" s="190"/>
      <c r="H707" s="190"/>
      <c r="I707" s="190"/>
      <c r="J707" s="198"/>
    </row>
    <row r="708" spans="3:10" hidden="1">
      <c r="C708" s="47"/>
      <c r="D708" s="47"/>
      <c r="E708" s="192"/>
      <c r="F708" s="191"/>
      <c r="G708" s="190"/>
      <c r="H708" s="190"/>
      <c r="I708" s="190"/>
      <c r="J708" s="198"/>
    </row>
    <row r="709" spans="3:10" hidden="1">
      <c r="C709" s="47"/>
      <c r="D709" s="47"/>
      <c r="E709" s="192"/>
      <c r="F709" s="191"/>
      <c r="G709" s="190"/>
      <c r="H709" s="190"/>
      <c r="I709" s="190"/>
      <c r="J709" s="198"/>
    </row>
    <row r="710" spans="3:10" hidden="1">
      <c r="C710" s="47"/>
      <c r="D710" s="47"/>
      <c r="E710" s="189"/>
      <c r="F710" s="191"/>
      <c r="G710" s="187"/>
      <c r="H710" s="187"/>
      <c r="I710" s="187"/>
      <c r="J710" s="198"/>
    </row>
    <row r="711" spans="3:10">
      <c r="C711" s="47"/>
      <c r="D711" s="47"/>
      <c r="E711" s="192"/>
      <c r="F711" s="191"/>
      <c r="G711" s="190"/>
      <c r="H711" s="190"/>
      <c r="I711" s="190"/>
      <c r="J711" s="198"/>
    </row>
    <row r="712" spans="3:10">
      <c r="C712" s="47"/>
      <c r="D712" s="47"/>
      <c r="E712" s="192"/>
      <c r="F712" s="191"/>
      <c r="G712" s="190"/>
      <c r="H712" s="190"/>
      <c r="I712" s="190"/>
      <c r="J712" s="198"/>
    </row>
    <row r="713" spans="3:10">
      <c r="C713" s="47"/>
      <c r="D713" s="47"/>
      <c r="E713" s="192"/>
      <c r="F713" s="191"/>
      <c r="G713" s="190"/>
      <c r="H713" s="190"/>
      <c r="I713" s="190"/>
      <c r="J713" s="198"/>
    </row>
    <row r="714" spans="3:10">
      <c r="C714" s="47"/>
      <c r="D714" s="47"/>
      <c r="E714" s="189"/>
      <c r="F714" s="191"/>
      <c r="G714" s="187"/>
      <c r="H714" s="187"/>
      <c r="I714" s="187"/>
      <c r="J714" s="198"/>
    </row>
    <row r="715" spans="3:10">
      <c r="C715" s="47"/>
      <c r="D715" s="47"/>
      <c r="E715" s="192"/>
      <c r="F715" s="191"/>
      <c r="G715" s="190"/>
      <c r="H715" s="190"/>
      <c r="I715" s="190"/>
      <c r="J715" s="198"/>
    </row>
    <row r="716" spans="3:10">
      <c r="C716" s="47"/>
      <c r="D716" s="47"/>
      <c r="E716" s="192"/>
      <c r="F716" s="191"/>
      <c r="G716" s="190"/>
      <c r="H716" s="190"/>
      <c r="I716" s="190"/>
      <c r="J716" s="198"/>
    </row>
    <row r="717" spans="3:10">
      <c r="C717" s="47"/>
      <c r="D717" s="47"/>
      <c r="E717" s="189"/>
      <c r="F717" s="191"/>
      <c r="G717" s="187"/>
      <c r="H717" s="187"/>
      <c r="I717" s="187"/>
      <c r="J717" s="198"/>
    </row>
    <row r="718" spans="3:10">
      <c r="C718" s="47"/>
      <c r="D718" s="47"/>
      <c r="E718" s="192"/>
      <c r="F718" s="191"/>
      <c r="G718" s="190"/>
      <c r="H718" s="190"/>
      <c r="I718" s="190"/>
      <c r="J718" s="198"/>
    </row>
    <row r="719" spans="3:10">
      <c r="C719" s="47"/>
      <c r="D719" s="47"/>
      <c r="E719" s="192"/>
      <c r="F719" s="191"/>
      <c r="G719" s="190"/>
      <c r="H719" s="190"/>
      <c r="I719" s="190"/>
      <c r="J719" s="198"/>
    </row>
    <row r="720" spans="3:10" hidden="1">
      <c r="C720" s="47"/>
      <c r="D720" s="47"/>
      <c r="E720" s="192"/>
      <c r="F720" s="191"/>
      <c r="G720" s="190"/>
      <c r="H720" s="190"/>
      <c r="I720" s="190"/>
      <c r="J720" s="198"/>
    </row>
    <row r="721" spans="3:10" hidden="1">
      <c r="C721" s="47"/>
      <c r="D721" s="47"/>
      <c r="E721" s="192"/>
      <c r="F721" s="191"/>
      <c r="G721" s="190"/>
      <c r="H721" s="190"/>
      <c r="I721" s="190"/>
      <c r="J721" s="198"/>
    </row>
    <row r="722" spans="3:10" hidden="1">
      <c r="C722" s="47"/>
      <c r="D722" s="47"/>
      <c r="E722" s="189"/>
      <c r="F722" s="191"/>
      <c r="G722" s="187"/>
      <c r="H722" s="187"/>
      <c r="I722" s="187"/>
      <c r="J722" s="198"/>
    </row>
    <row r="723" spans="3:10">
      <c r="C723" s="47"/>
      <c r="D723" s="47"/>
      <c r="E723" s="192"/>
      <c r="F723" s="191"/>
      <c r="G723" s="190"/>
      <c r="H723" s="190"/>
      <c r="I723" s="190"/>
      <c r="J723" s="198"/>
    </row>
    <row r="724" spans="3:10">
      <c r="C724" s="47"/>
      <c r="D724" s="47"/>
      <c r="E724" s="192"/>
      <c r="F724" s="191"/>
      <c r="G724" s="190"/>
      <c r="H724" s="190"/>
      <c r="I724" s="190"/>
      <c r="J724" s="198"/>
    </row>
    <row r="725" spans="3:10">
      <c r="C725" s="47"/>
      <c r="D725" s="47"/>
      <c r="E725" s="192"/>
      <c r="F725" s="191"/>
      <c r="G725" s="190"/>
      <c r="H725" s="190"/>
      <c r="I725" s="190"/>
      <c r="J725" s="198"/>
    </row>
    <row r="726" spans="3:10">
      <c r="C726" s="47"/>
      <c r="D726" s="47"/>
      <c r="E726" s="189"/>
      <c r="F726" s="191"/>
      <c r="G726" s="187"/>
      <c r="H726" s="187"/>
      <c r="I726" s="187"/>
      <c r="J726" s="198"/>
    </row>
    <row r="727" spans="3:10">
      <c r="C727" s="47"/>
      <c r="D727" s="47"/>
      <c r="E727" s="192"/>
      <c r="F727" s="191"/>
      <c r="G727" s="190"/>
      <c r="H727" s="190"/>
      <c r="I727" s="190"/>
      <c r="J727" s="198"/>
    </row>
    <row r="728" spans="3:10">
      <c r="C728" s="47"/>
      <c r="D728" s="47"/>
      <c r="E728" s="192"/>
      <c r="F728" s="191"/>
      <c r="G728" s="190"/>
      <c r="H728" s="190"/>
      <c r="I728" s="190"/>
      <c r="J728" s="198"/>
    </row>
    <row r="729" spans="3:10">
      <c r="C729" s="47"/>
      <c r="D729" s="47"/>
      <c r="E729" s="189"/>
      <c r="F729" s="191"/>
      <c r="G729" s="187"/>
      <c r="H729" s="187"/>
      <c r="I729" s="187"/>
      <c r="J729" s="198"/>
    </row>
    <row r="730" spans="3:10">
      <c r="C730" s="47"/>
      <c r="D730" s="47"/>
      <c r="E730" s="192"/>
      <c r="F730" s="191"/>
      <c r="G730" s="190"/>
      <c r="H730" s="190"/>
      <c r="I730" s="190"/>
      <c r="J730" s="198"/>
    </row>
    <row r="731" spans="3:10">
      <c r="C731" s="47"/>
      <c r="D731" s="47"/>
      <c r="E731" s="192"/>
      <c r="F731" s="191"/>
      <c r="G731" s="190"/>
      <c r="H731" s="190"/>
      <c r="I731" s="190"/>
      <c r="J731" s="198"/>
    </row>
    <row r="732" spans="3:10" hidden="1">
      <c r="C732" s="47"/>
      <c r="D732" s="47"/>
      <c r="E732" s="192"/>
      <c r="F732" s="191"/>
      <c r="G732" s="190"/>
      <c r="H732" s="190"/>
      <c r="I732" s="190"/>
      <c r="J732" s="198"/>
    </row>
    <row r="733" spans="3:10" hidden="1">
      <c r="C733" s="47"/>
      <c r="D733" s="47"/>
      <c r="E733" s="192"/>
      <c r="F733" s="191"/>
      <c r="G733" s="190"/>
      <c r="H733" s="190"/>
      <c r="I733" s="190"/>
      <c r="J733" s="198"/>
    </row>
    <row r="734" spans="3:10" hidden="1">
      <c r="C734" s="47"/>
      <c r="D734" s="47"/>
      <c r="E734" s="189"/>
      <c r="F734" s="191"/>
      <c r="G734" s="187"/>
      <c r="H734" s="187"/>
      <c r="I734" s="187"/>
      <c r="J734" s="198"/>
    </row>
    <row r="735" spans="3:10">
      <c r="C735" s="47"/>
      <c r="D735" s="47"/>
      <c r="E735" s="192"/>
      <c r="F735" s="191"/>
      <c r="G735" s="190"/>
      <c r="H735" s="190"/>
      <c r="I735" s="190"/>
      <c r="J735" s="198"/>
    </row>
    <row r="736" spans="3:10">
      <c r="C736" s="47"/>
      <c r="D736" s="47"/>
      <c r="E736" s="192"/>
      <c r="F736" s="191"/>
      <c r="G736" s="190"/>
      <c r="H736" s="190"/>
      <c r="I736" s="190"/>
      <c r="J736" s="198"/>
    </row>
    <row r="737" spans="3:10">
      <c r="C737" s="47"/>
      <c r="D737" s="47"/>
      <c r="E737" s="192"/>
      <c r="F737" s="191"/>
      <c r="G737" s="190"/>
      <c r="H737" s="190"/>
      <c r="I737" s="190"/>
      <c r="J737" s="198"/>
    </row>
    <row r="738" spans="3:10">
      <c r="C738" s="47"/>
      <c r="D738" s="47"/>
      <c r="E738" s="189"/>
      <c r="F738" s="191"/>
      <c r="G738" s="187"/>
      <c r="H738" s="187"/>
      <c r="I738" s="187"/>
      <c r="J738" s="198"/>
    </row>
    <row r="739" spans="3:10">
      <c r="C739" s="47"/>
      <c r="D739" s="47"/>
      <c r="E739" s="192"/>
      <c r="F739" s="191"/>
      <c r="G739" s="190"/>
      <c r="H739" s="190"/>
      <c r="I739" s="190"/>
      <c r="J739" s="198"/>
    </row>
    <row r="740" spans="3:10">
      <c r="C740" s="47"/>
      <c r="D740" s="47"/>
      <c r="E740" s="192"/>
      <c r="F740" s="191"/>
      <c r="G740" s="190"/>
      <c r="H740" s="190"/>
      <c r="I740" s="190"/>
      <c r="J740" s="198"/>
    </row>
    <row r="741" spans="3:10">
      <c r="C741" s="47"/>
      <c r="D741" s="47"/>
      <c r="E741" s="189"/>
      <c r="F741" s="191"/>
      <c r="G741" s="187"/>
      <c r="H741" s="187"/>
      <c r="I741" s="187"/>
      <c r="J741" s="198"/>
    </row>
    <row r="742" spans="3:10">
      <c r="C742" s="47"/>
      <c r="D742" s="47"/>
      <c r="E742" s="192"/>
      <c r="F742" s="191"/>
      <c r="G742" s="190"/>
      <c r="H742" s="190"/>
      <c r="I742" s="190"/>
      <c r="J742" s="198"/>
    </row>
    <row r="743" spans="3:10" hidden="1">
      <c r="C743" s="47"/>
      <c r="D743" s="47"/>
      <c r="E743" s="192"/>
      <c r="F743" s="191"/>
      <c r="G743" s="190"/>
      <c r="H743" s="190"/>
      <c r="I743" s="190"/>
      <c r="J743" s="198"/>
    </row>
    <row r="744" spans="3:10" hidden="1">
      <c r="C744" s="47"/>
      <c r="D744" s="47"/>
      <c r="E744" s="192"/>
      <c r="F744" s="191"/>
      <c r="G744" s="190"/>
      <c r="H744" s="190"/>
      <c r="I744" s="190"/>
      <c r="J744" s="198"/>
    </row>
    <row r="745" spans="3:10" hidden="1">
      <c r="C745" s="47"/>
      <c r="D745" s="47"/>
      <c r="E745" s="192"/>
      <c r="F745" s="191"/>
      <c r="G745" s="190"/>
      <c r="H745" s="190"/>
      <c r="I745" s="190"/>
      <c r="J745" s="198"/>
    </row>
    <row r="746" spans="3:10">
      <c r="C746" s="47"/>
      <c r="D746" s="47"/>
      <c r="E746" s="189"/>
      <c r="F746" s="191"/>
      <c r="G746" s="187"/>
      <c r="H746" s="187"/>
      <c r="I746" s="187"/>
      <c r="J746" s="198"/>
    </row>
    <row r="747" spans="3:10">
      <c r="C747" s="47"/>
      <c r="D747" s="47"/>
      <c r="E747" s="192"/>
      <c r="F747" s="191"/>
      <c r="G747" s="190"/>
      <c r="H747" s="190"/>
      <c r="I747" s="190"/>
      <c r="J747" s="198"/>
    </row>
    <row r="748" spans="3:10">
      <c r="C748" s="47"/>
      <c r="D748" s="47"/>
      <c r="E748" s="192"/>
      <c r="F748" s="191"/>
      <c r="G748" s="190"/>
      <c r="H748" s="190"/>
      <c r="I748" s="190"/>
      <c r="J748" s="198"/>
    </row>
    <row r="749" spans="3:10">
      <c r="C749" s="47"/>
      <c r="D749" s="47"/>
      <c r="E749" s="192"/>
      <c r="F749" s="191"/>
      <c r="G749" s="190"/>
      <c r="H749" s="190"/>
      <c r="I749" s="190"/>
      <c r="J749" s="198"/>
    </row>
    <row r="750" spans="3:10">
      <c r="C750" s="47"/>
      <c r="D750" s="47"/>
      <c r="E750" s="189"/>
      <c r="F750" s="191"/>
      <c r="G750" s="187"/>
      <c r="H750" s="187"/>
      <c r="I750" s="187"/>
      <c r="J750" s="198"/>
    </row>
    <row r="751" spans="3:10">
      <c r="C751" s="47"/>
      <c r="D751" s="47"/>
      <c r="E751" s="192"/>
      <c r="F751" s="191"/>
      <c r="G751" s="190"/>
      <c r="H751" s="190"/>
      <c r="I751" s="190"/>
      <c r="J751" s="198"/>
    </row>
    <row r="752" spans="3:10">
      <c r="C752" s="47"/>
      <c r="D752" s="47"/>
      <c r="E752" s="192"/>
      <c r="F752" s="191"/>
      <c r="G752" s="190"/>
      <c r="H752" s="190"/>
      <c r="I752" s="190"/>
      <c r="J752" s="198"/>
    </row>
    <row r="753" spans="3:10">
      <c r="C753" s="47"/>
      <c r="D753" s="47"/>
      <c r="E753" s="189"/>
      <c r="F753" s="191"/>
      <c r="G753" s="187"/>
      <c r="H753" s="187"/>
      <c r="I753" s="187"/>
      <c r="J753" s="198"/>
    </row>
    <row r="754" spans="3:10">
      <c r="C754" s="47"/>
      <c r="D754" s="47"/>
      <c r="E754" s="192"/>
      <c r="F754" s="191"/>
      <c r="G754" s="190"/>
      <c r="H754" s="190"/>
      <c r="I754" s="190"/>
      <c r="J754" s="198"/>
    </row>
    <row r="755" spans="3:10" hidden="1">
      <c r="C755" s="47"/>
      <c r="D755" s="47"/>
      <c r="E755" s="192"/>
      <c r="F755" s="191"/>
      <c r="G755" s="190"/>
      <c r="H755" s="190"/>
      <c r="I755" s="190"/>
      <c r="J755" s="198"/>
    </row>
    <row r="756" spans="3:10" hidden="1">
      <c r="C756" s="47"/>
      <c r="D756" s="47"/>
      <c r="E756" s="192"/>
      <c r="F756" s="191"/>
      <c r="G756" s="190"/>
      <c r="H756" s="190"/>
      <c r="I756" s="190"/>
      <c r="J756" s="198"/>
    </row>
    <row r="757" spans="3:10" hidden="1">
      <c r="C757" s="47"/>
      <c r="D757" s="47"/>
      <c r="E757" s="192"/>
      <c r="F757" s="191"/>
      <c r="G757" s="190"/>
      <c r="H757" s="190"/>
      <c r="I757" s="190"/>
      <c r="J757" s="198"/>
    </row>
    <row r="758" spans="3:10">
      <c r="C758" s="47"/>
      <c r="D758" s="47"/>
      <c r="E758" s="189"/>
      <c r="F758" s="191"/>
      <c r="G758" s="187"/>
      <c r="H758" s="187"/>
      <c r="I758" s="187"/>
      <c r="J758" s="198"/>
    </row>
    <row r="759" spans="3:10">
      <c r="C759" s="47"/>
      <c r="D759" s="47"/>
      <c r="E759" s="192"/>
      <c r="F759" s="191"/>
      <c r="G759" s="190"/>
      <c r="H759" s="190"/>
      <c r="I759" s="190"/>
      <c r="J759" s="198"/>
    </row>
    <row r="760" spans="3:10">
      <c r="C760" s="47"/>
      <c r="D760" s="47"/>
      <c r="E760" s="192"/>
      <c r="F760" s="191"/>
      <c r="G760" s="190"/>
      <c r="H760" s="190"/>
      <c r="I760" s="190"/>
      <c r="J760" s="198"/>
    </row>
    <row r="761" spans="3:10">
      <c r="C761" s="47"/>
      <c r="D761" s="47"/>
      <c r="E761" s="192"/>
      <c r="F761" s="191"/>
      <c r="G761" s="190"/>
      <c r="H761" s="190"/>
      <c r="I761" s="190"/>
      <c r="J761" s="198"/>
    </row>
    <row r="762" spans="3:10">
      <c r="C762" s="47"/>
      <c r="D762" s="47"/>
      <c r="E762" s="189"/>
      <c r="F762" s="191"/>
      <c r="G762" s="187"/>
      <c r="H762" s="187"/>
      <c r="I762" s="187"/>
      <c r="J762" s="198"/>
    </row>
    <row r="763" spans="3:10">
      <c r="C763" s="47"/>
      <c r="D763" s="47"/>
      <c r="E763" s="192"/>
      <c r="F763" s="191"/>
      <c r="G763" s="190"/>
      <c r="H763" s="190"/>
      <c r="I763" s="190"/>
      <c r="J763" s="198"/>
    </row>
    <row r="764" spans="3:10">
      <c r="C764" s="47"/>
      <c r="D764" s="47"/>
      <c r="E764" s="192"/>
      <c r="F764" s="191"/>
      <c r="G764" s="190"/>
      <c r="H764" s="190"/>
      <c r="I764" s="190"/>
      <c r="J764" s="198"/>
    </row>
    <row r="765" spans="3:10">
      <c r="C765" s="47"/>
      <c r="D765" s="47"/>
      <c r="E765" s="189"/>
      <c r="F765" s="191"/>
      <c r="G765" s="187"/>
      <c r="H765" s="187"/>
      <c r="I765" s="187"/>
      <c r="J765" s="198"/>
    </row>
    <row r="766" spans="3:10">
      <c r="C766" s="47"/>
      <c r="D766" s="47"/>
      <c r="E766" s="192"/>
      <c r="F766" s="191"/>
      <c r="G766" s="190"/>
      <c r="H766" s="190"/>
      <c r="I766" s="190"/>
      <c r="J766" s="198"/>
    </row>
    <row r="767" spans="3:10" hidden="1">
      <c r="C767" s="47"/>
      <c r="D767" s="47"/>
      <c r="E767" s="192"/>
      <c r="F767" s="191"/>
      <c r="G767" s="190"/>
      <c r="H767" s="190"/>
      <c r="I767" s="190"/>
      <c r="J767" s="198"/>
    </row>
    <row r="768" spans="3:10" hidden="1">
      <c r="C768" s="47"/>
      <c r="D768" s="47"/>
      <c r="E768" s="192"/>
      <c r="F768" s="191"/>
      <c r="G768" s="190"/>
      <c r="H768" s="190"/>
      <c r="I768" s="190"/>
      <c r="J768" s="198"/>
    </row>
    <row r="769" spans="3:10" hidden="1">
      <c r="C769" s="47"/>
      <c r="D769" s="47"/>
      <c r="E769" s="189"/>
      <c r="F769" s="191"/>
      <c r="G769" s="187"/>
      <c r="H769" s="187"/>
      <c r="I769" s="187"/>
      <c r="J769" s="198"/>
    </row>
    <row r="770" spans="3:10">
      <c r="C770" s="47"/>
      <c r="D770" s="47"/>
      <c r="E770" s="192"/>
      <c r="F770" s="191"/>
      <c r="G770" s="190"/>
      <c r="H770" s="190"/>
      <c r="I770" s="190"/>
      <c r="J770" s="198"/>
    </row>
    <row r="771" spans="3:10">
      <c r="C771" s="47"/>
      <c r="D771" s="47"/>
      <c r="E771" s="192"/>
      <c r="F771" s="191"/>
      <c r="G771" s="190"/>
      <c r="H771" s="190"/>
      <c r="I771" s="190"/>
      <c r="J771" s="198"/>
    </row>
    <row r="772" spans="3:10">
      <c r="C772" s="47"/>
      <c r="D772" s="47"/>
      <c r="E772" s="192"/>
      <c r="F772" s="191"/>
      <c r="G772" s="190"/>
      <c r="H772" s="190"/>
      <c r="I772" s="190"/>
      <c r="J772" s="198"/>
    </row>
    <row r="773" spans="3:10">
      <c r="C773" s="47"/>
      <c r="D773" s="47"/>
      <c r="E773" s="189"/>
      <c r="F773" s="191"/>
      <c r="G773" s="187"/>
      <c r="H773" s="187"/>
      <c r="I773" s="187"/>
      <c r="J773" s="198"/>
    </row>
    <row r="774" spans="3:10">
      <c r="C774" s="47"/>
      <c r="D774" s="47"/>
      <c r="E774" s="192"/>
      <c r="F774" s="191"/>
      <c r="G774" s="190"/>
      <c r="H774" s="190"/>
      <c r="I774" s="190"/>
      <c r="J774" s="198"/>
    </row>
    <row r="775" spans="3:10">
      <c r="C775" s="47"/>
      <c r="D775" s="47"/>
      <c r="E775" s="192"/>
      <c r="F775" s="191"/>
      <c r="G775" s="190"/>
      <c r="H775" s="190"/>
      <c r="I775" s="190"/>
      <c r="J775" s="198"/>
    </row>
    <row r="776" spans="3:10">
      <c r="C776" s="47"/>
      <c r="D776" s="47"/>
      <c r="E776" s="189"/>
      <c r="F776" s="191"/>
      <c r="G776" s="187"/>
      <c r="H776" s="187"/>
      <c r="I776" s="187"/>
      <c r="J776" s="198"/>
    </row>
    <row r="777" spans="3:10">
      <c r="C777" s="47"/>
      <c r="D777" s="47"/>
      <c r="E777" s="192"/>
      <c r="F777" s="191"/>
      <c r="G777" s="190"/>
      <c r="H777" s="190"/>
      <c r="I777" s="190"/>
      <c r="J777" s="198"/>
    </row>
    <row r="778" spans="3:10">
      <c r="C778" s="47"/>
      <c r="D778" s="47"/>
      <c r="E778" s="192"/>
      <c r="F778" s="191"/>
      <c r="G778" s="190"/>
      <c r="H778" s="190"/>
      <c r="I778" s="190"/>
      <c r="J778" s="198"/>
    </row>
    <row r="779" spans="3:10" hidden="1">
      <c r="C779" s="47"/>
      <c r="D779" s="47"/>
      <c r="E779" s="192"/>
      <c r="F779" s="191"/>
      <c r="G779" s="190"/>
      <c r="H779" s="190"/>
      <c r="I779" s="190"/>
      <c r="J779" s="198"/>
    </row>
    <row r="780" spans="3:10" hidden="1">
      <c r="C780" s="47"/>
      <c r="D780" s="47"/>
      <c r="E780" s="192"/>
      <c r="F780" s="191"/>
      <c r="G780" s="190"/>
      <c r="H780" s="190"/>
      <c r="I780" s="190"/>
      <c r="J780" s="198"/>
    </row>
    <row r="781" spans="3:10" hidden="1">
      <c r="C781" s="47"/>
      <c r="D781" s="47"/>
      <c r="E781" s="189"/>
      <c r="F781" s="191"/>
      <c r="G781" s="187"/>
      <c r="H781" s="187"/>
      <c r="I781" s="187"/>
      <c r="J781" s="198"/>
    </row>
    <row r="782" spans="3:10">
      <c r="C782" s="47"/>
      <c r="D782" s="47"/>
      <c r="E782" s="192"/>
      <c r="F782" s="191"/>
      <c r="G782" s="190"/>
      <c r="H782" s="190"/>
      <c r="I782" s="190"/>
      <c r="J782" s="198"/>
    </row>
    <row r="783" spans="3:10">
      <c r="C783" s="47"/>
      <c r="D783" s="47"/>
      <c r="E783" s="192"/>
      <c r="F783" s="191"/>
      <c r="G783" s="190"/>
      <c r="H783" s="190"/>
      <c r="I783" s="190"/>
      <c r="J783" s="198"/>
    </row>
    <row r="784" spans="3:10">
      <c r="C784" s="47"/>
      <c r="D784" s="47"/>
      <c r="E784" s="192"/>
      <c r="F784" s="191"/>
      <c r="G784" s="190"/>
      <c r="H784" s="190"/>
      <c r="I784" s="190"/>
      <c r="J784" s="198"/>
    </row>
    <row r="785" spans="3:10">
      <c r="C785" s="47"/>
      <c r="D785" s="47"/>
      <c r="E785" s="189"/>
      <c r="F785" s="191"/>
      <c r="G785" s="187"/>
      <c r="H785" s="187"/>
      <c r="I785" s="187"/>
      <c r="J785" s="198"/>
    </row>
    <row r="786" spans="3:10">
      <c r="C786" s="47"/>
      <c r="D786" s="47"/>
      <c r="E786" s="192"/>
      <c r="F786" s="191"/>
      <c r="G786" s="190"/>
      <c r="H786" s="190"/>
      <c r="I786" s="190"/>
      <c r="J786" s="198"/>
    </row>
    <row r="787" spans="3:10">
      <c r="C787" s="47"/>
      <c r="D787" s="47"/>
      <c r="E787" s="192"/>
      <c r="F787" s="191"/>
      <c r="G787" s="190"/>
      <c r="H787" s="190"/>
      <c r="I787" s="190"/>
      <c r="J787" s="198"/>
    </row>
    <row r="788" spans="3:10">
      <c r="C788" s="47"/>
      <c r="D788" s="47"/>
      <c r="E788" s="189"/>
      <c r="F788" s="191"/>
      <c r="G788" s="187"/>
      <c r="H788" s="187"/>
      <c r="I788" s="187"/>
      <c r="J788" s="198"/>
    </row>
    <row r="789" spans="3:10">
      <c r="C789" s="47"/>
      <c r="D789" s="47"/>
      <c r="E789" s="192"/>
      <c r="F789" s="191"/>
      <c r="G789" s="190"/>
      <c r="H789" s="190"/>
      <c r="I789" s="190"/>
      <c r="J789" s="198"/>
    </row>
    <row r="790" spans="3:10">
      <c r="C790" s="47"/>
      <c r="D790" s="47"/>
      <c r="E790" s="192"/>
      <c r="F790" s="191"/>
      <c r="G790" s="190"/>
      <c r="H790" s="190"/>
      <c r="I790" s="190"/>
      <c r="J790" s="198"/>
    </row>
    <row r="791" spans="3:10" hidden="1">
      <c r="C791" s="47"/>
      <c r="D791" s="47"/>
      <c r="E791" s="192"/>
      <c r="F791" s="191"/>
      <c r="G791" s="190"/>
      <c r="H791" s="190"/>
      <c r="I791" s="190"/>
      <c r="J791" s="198"/>
    </row>
    <row r="792" spans="3:10" hidden="1">
      <c r="C792" s="47"/>
      <c r="D792" s="47"/>
      <c r="E792" s="192"/>
      <c r="F792" s="191"/>
      <c r="G792" s="190"/>
      <c r="H792" s="190"/>
      <c r="I792" s="190"/>
      <c r="J792" s="198"/>
    </row>
    <row r="793" spans="3:10" hidden="1">
      <c r="C793" s="47"/>
      <c r="D793" s="47"/>
      <c r="E793" s="189"/>
      <c r="F793" s="191"/>
      <c r="G793" s="187"/>
      <c r="H793" s="187"/>
      <c r="I793" s="187"/>
      <c r="J793" s="198"/>
    </row>
    <row r="794" spans="3:10">
      <c r="C794" s="47"/>
      <c r="D794" s="47"/>
      <c r="E794" s="192"/>
      <c r="F794" s="191"/>
      <c r="G794" s="190"/>
      <c r="H794" s="190"/>
      <c r="I794" s="190"/>
      <c r="J794" s="198"/>
    </row>
    <row r="795" spans="3:10">
      <c r="C795" s="47"/>
      <c r="D795" s="47"/>
      <c r="E795" s="192"/>
      <c r="F795" s="191"/>
      <c r="G795" s="190"/>
      <c r="H795" s="190"/>
      <c r="I795" s="190"/>
      <c r="J795" s="198"/>
    </row>
    <row r="796" spans="3:10">
      <c r="C796" s="47"/>
      <c r="D796" s="47"/>
      <c r="E796" s="192"/>
      <c r="F796" s="191"/>
      <c r="G796" s="190"/>
      <c r="H796" s="190"/>
      <c r="I796" s="190"/>
      <c r="J796" s="198"/>
    </row>
    <row r="797" spans="3:10">
      <c r="C797" s="47"/>
      <c r="D797" s="47"/>
      <c r="E797" s="189"/>
      <c r="F797" s="191"/>
      <c r="G797" s="187"/>
      <c r="H797" s="187"/>
      <c r="I797" s="187"/>
      <c r="J797" s="198"/>
    </row>
    <row r="798" spans="3:10">
      <c r="C798" s="47"/>
      <c r="D798" s="47"/>
      <c r="E798" s="192"/>
      <c r="F798" s="191"/>
      <c r="G798" s="190"/>
      <c r="H798" s="190"/>
      <c r="I798" s="190"/>
      <c r="J798" s="198"/>
    </row>
    <row r="799" spans="3:10">
      <c r="C799" s="47"/>
      <c r="D799" s="47"/>
      <c r="E799" s="192"/>
      <c r="F799" s="191"/>
      <c r="G799" s="190"/>
      <c r="H799" s="190"/>
      <c r="I799" s="190"/>
      <c r="J799" s="198"/>
    </row>
    <row r="800" spans="3:10">
      <c r="C800" s="47"/>
      <c r="D800" s="47"/>
      <c r="E800" s="189"/>
      <c r="F800" s="191"/>
      <c r="G800" s="187"/>
      <c r="H800" s="187"/>
      <c r="I800" s="187"/>
      <c r="J800" s="198"/>
    </row>
    <row r="801" spans="3:10">
      <c r="C801" s="47"/>
      <c r="D801" s="47"/>
      <c r="E801" s="192"/>
      <c r="F801" s="191"/>
      <c r="G801" s="190"/>
      <c r="H801" s="190"/>
      <c r="I801" s="190"/>
      <c r="J801" s="198"/>
    </row>
    <row r="802" spans="3:10">
      <c r="C802" s="47"/>
      <c r="D802" s="47"/>
      <c r="E802" s="192"/>
      <c r="F802" s="191"/>
      <c r="G802" s="190"/>
      <c r="H802" s="190"/>
      <c r="I802" s="190"/>
      <c r="J802" s="198"/>
    </row>
    <row r="803" spans="3:10" hidden="1">
      <c r="C803" s="47"/>
      <c r="D803" s="47"/>
      <c r="E803" s="192"/>
      <c r="F803" s="191"/>
      <c r="G803" s="190"/>
      <c r="H803" s="190"/>
      <c r="I803" s="190"/>
      <c r="J803" s="198"/>
    </row>
    <row r="804" spans="3:10" hidden="1">
      <c r="C804" s="47"/>
      <c r="D804" s="47"/>
      <c r="E804" s="192"/>
      <c r="F804" s="191"/>
      <c r="G804" s="190"/>
      <c r="H804" s="190"/>
      <c r="I804" s="190"/>
      <c r="J804" s="198"/>
    </row>
    <row r="805" spans="3:10" hidden="1">
      <c r="C805" s="47"/>
      <c r="D805" s="47"/>
      <c r="E805" s="189"/>
      <c r="F805" s="191"/>
      <c r="G805" s="187"/>
      <c r="H805" s="187"/>
      <c r="I805" s="187"/>
      <c r="J805" s="198"/>
    </row>
    <row r="806" spans="3:10">
      <c r="C806" s="47"/>
      <c r="D806" s="47"/>
      <c r="E806" s="192"/>
      <c r="F806" s="191"/>
      <c r="G806" s="190"/>
      <c r="H806" s="190"/>
      <c r="I806" s="190"/>
      <c r="J806" s="198"/>
    </row>
    <row r="807" spans="3:10">
      <c r="C807" s="47"/>
      <c r="D807" s="47"/>
      <c r="E807" s="192"/>
      <c r="F807" s="191"/>
      <c r="G807" s="190"/>
      <c r="H807" s="190"/>
      <c r="I807" s="190"/>
      <c r="J807" s="198"/>
    </row>
    <row r="808" spans="3:10">
      <c r="C808" s="47"/>
      <c r="D808" s="47"/>
      <c r="E808" s="192"/>
      <c r="F808" s="191"/>
      <c r="G808" s="190"/>
      <c r="H808" s="190"/>
      <c r="I808" s="190"/>
      <c r="J808" s="198"/>
    </row>
    <row r="809" spans="3:10">
      <c r="C809" s="47"/>
      <c r="D809" s="47"/>
      <c r="E809" s="189"/>
      <c r="F809" s="191"/>
      <c r="G809" s="187"/>
      <c r="H809" s="187"/>
      <c r="I809" s="187"/>
      <c r="J809" s="198"/>
    </row>
    <row r="810" spans="3:10">
      <c r="C810" s="47"/>
      <c r="D810" s="47"/>
      <c r="E810" s="192"/>
      <c r="F810" s="191"/>
      <c r="G810" s="190"/>
      <c r="H810" s="190"/>
      <c r="I810" s="190"/>
      <c r="J810" s="198"/>
    </row>
    <row r="811" spans="3:10">
      <c r="C811" s="47"/>
      <c r="D811" s="47"/>
      <c r="E811" s="192"/>
      <c r="F811" s="191"/>
      <c r="G811" s="190"/>
      <c r="H811" s="190"/>
      <c r="I811" s="190"/>
      <c r="J811" s="198"/>
    </row>
    <row r="812" spans="3:10">
      <c r="C812" s="47"/>
      <c r="D812" s="47"/>
      <c r="E812" s="189"/>
      <c r="F812" s="191"/>
      <c r="G812" s="187"/>
      <c r="H812" s="187"/>
      <c r="I812" s="187"/>
      <c r="J812" s="198"/>
    </row>
    <row r="813" spans="3:10">
      <c r="C813" s="47"/>
      <c r="D813" s="47"/>
      <c r="E813" s="192"/>
      <c r="F813" s="191"/>
      <c r="G813" s="190"/>
      <c r="H813" s="190"/>
      <c r="I813" s="190"/>
      <c r="J813" s="198"/>
    </row>
    <row r="814" spans="3:10" hidden="1">
      <c r="C814" s="47"/>
      <c r="D814" s="47"/>
      <c r="E814" s="192"/>
      <c r="F814" s="191"/>
      <c r="G814" s="190"/>
      <c r="H814" s="190"/>
      <c r="I814" s="190"/>
      <c r="J814" s="198"/>
    </row>
    <row r="815" spans="3:10" hidden="1">
      <c r="C815" s="47"/>
      <c r="D815" s="47"/>
      <c r="E815" s="192"/>
      <c r="F815" s="191"/>
      <c r="G815" s="190"/>
      <c r="H815" s="190"/>
      <c r="I815" s="190"/>
      <c r="J815" s="198"/>
    </row>
    <row r="816" spans="3:10" hidden="1">
      <c r="C816" s="47"/>
      <c r="D816" s="47"/>
      <c r="E816" s="192"/>
      <c r="F816" s="191"/>
      <c r="G816" s="190"/>
      <c r="H816" s="190"/>
      <c r="I816" s="190"/>
      <c r="J816" s="198"/>
    </row>
    <row r="817" spans="3:10">
      <c r="C817" s="47"/>
      <c r="D817" s="47"/>
      <c r="E817" s="189"/>
      <c r="F817" s="191"/>
      <c r="G817" s="187"/>
      <c r="H817" s="187"/>
      <c r="I817" s="187"/>
      <c r="J817" s="198"/>
    </row>
    <row r="818" spans="3:10">
      <c r="C818" s="47"/>
      <c r="D818" s="47"/>
      <c r="E818" s="192"/>
      <c r="F818" s="191"/>
      <c r="G818" s="190"/>
      <c r="H818" s="190"/>
      <c r="I818" s="190"/>
      <c r="J818" s="198"/>
    </row>
    <row r="819" spans="3:10">
      <c r="C819" s="47"/>
      <c r="D819" s="47"/>
      <c r="E819" s="192"/>
      <c r="F819" s="191"/>
      <c r="G819" s="190"/>
      <c r="H819" s="190"/>
      <c r="I819" s="190"/>
      <c r="J819" s="198"/>
    </row>
    <row r="820" spans="3:10">
      <c r="C820" s="47"/>
      <c r="D820" s="47"/>
      <c r="E820" s="192"/>
      <c r="F820" s="191"/>
      <c r="G820" s="190"/>
      <c r="H820" s="190"/>
      <c r="I820" s="190"/>
      <c r="J820" s="198"/>
    </row>
    <row r="821" spans="3:10">
      <c r="C821" s="47"/>
      <c r="D821" s="47"/>
      <c r="E821" s="189"/>
      <c r="F821" s="191"/>
      <c r="G821" s="187"/>
      <c r="H821" s="187"/>
      <c r="I821" s="187"/>
      <c r="J821" s="198"/>
    </row>
    <row r="822" spans="3:10">
      <c r="C822" s="47"/>
      <c r="D822" s="47"/>
      <c r="E822" s="192"/>
      <c r="F822" s="191"/>
      <c r="G822" s="190"/>
      <c r="H822" s="190"/>
      <c r="I822" s="190"/>
      <c r="J822" s="198"/>
    </row>
    <row r="823" spans="3:10">
      <c r="C823" s="47"/>
      <c r="D823" s="47"/>
      <c r="E823" s="192"/>
      <c r="F823" s="191"/>
      <c r="G823" s="190"/>
      <c r="H823" s="190"/>
      <c r="I823" s="190"/>
      <c r="J823" s="198"/>
    </row>
    <row r="824" spans="3:10">
      <c r="C824" s="47"/>
      <c r="D824" s="47"/>
      <c r="E824" s="189"/>
      <c r="F824" s="191"/>
      <c r="G824" s="187"/>
      <c r="H824" s="187"/>
      <c r="I824" s="187"/>
      <c r="J824" s="198"/>
    </row>
    <row r="825" spans="3:10">
      <c r="C825" s="47"/>
      <c r="D825" s="47"/>
      <c r="E825" s="192"/>
      <c r="F825" s="191"/>
      <c r="G825" s="190"/>
      <c r="H825" s="190"/>
      <c r="I825" s="190"/>
      <c r="J825" s="198"/>
    </row>
    <row r="826" spans="3:10" hidden="1">
      <c r="C826" s="47"/>
      <c r="D826" s="47"/>
      <c r="E826" s="192"/>
      <c r="F826" s="191"/>
      <c r="G826" s="190"/>
      <c r="H826" s="190"/>
      <c r="I826" s="190"/>
      <c r="J826" s="198"/>
    </row>
    <row r="827" spans="3:10" hidden="1">
      <c r="C827" s="47"/>
      <c r="D827" s="47"/>
      <c r="E827" s="192"/>
      <c r="F827" s="191"/>
      <c r="G827" s="190"/>
      <c r="H827" s="190"/>
      <c r="I827" s="190"/>
      <c r="J827" s="198"/>
    </row>
    <row r="828" spans="3:10" hidden="1">
      <c r="C828" s="47"/>
      <c r="D828" s="47"/>
      <c r="E828" s="192"/>
      <c r="F828" s="191"/>
      <c r="G828" s="190"/>
      <c r="H828" s="190"/>
      <c r="I828" s="190"/>
      <c r="J828" s="198"/>
    </row>
    <row r="829" spans="3:10">
      <c r="C829" s="47"/>
      <c r="D829" s="47"/>
      <c r="E829" s="189"/>
      <c r="F829" s="191"/>
      <c r="G829" s="187"/>
      <c r="H829" s="187"/>
      <c r="I829" s="187"/>
      <c r="J829" s="198"/>
    </row>
    <row r="830" spans="3:10">
      <c r="C830" s="47"/>
      <c r="D830" s="47"/>
      <c r="E830" s="192"/>
      <c r="F830" s="191"/>
      <c r="G830" s="190"/>
      <c r="H830" s="190"/>
      <c r="I830" s="190"/>
      <c r="J830" s="198"/>
    </row>
    <row r="831" spans="3:10">
      <c r="C831" s="47"/>
      <c r="D831" s="47"/>
      <c r="E831" s="192"/>
      <c r="F831" s="191"/>
      <c r="G831" s="190"/>
      <c r="H831" s="190"/>
      <c r="I831" s="190"/>
      <c r="J831" s="198"/>
    </row>
    <row r="832" spans="3:10">
      <c r="C832" s="47"/>
      <c r="D832" s="47"/>
      <c r="E832" s="192"/>
      <c r="F832" s="191"/>
      <c r="G832" s="190"/>
      <c r="H832" s="190"/>
      <c r="I832" s="190"/>
      <c r="J832" s="198"/>
    </row>
    <row r="833" spans="3:10">
      <c r="C833" s="47"/>
      <c r="D833" s="47"/>
      <c r="E833" s="189"/>
      <c r="F833" s="191"/>
      <c r="G833" s="187"/>
      <c r="H833" s="187"/>
      <c r="I833" s="187"/>
      <c r="J833" s="198"/>
    </row>
    <row r="834" spans="3:10">
      <c r="C834" s="47"/>
      <c r="D834" s="47"/>
      <c r="E834" s="192"/>
      <c r="F834" s="191"/>
      <c r="G834" s="190"/>
      <c r="H834" s="190"/>
      <c r="I834" s="190"/>
      <c r="J834" s="198"/>
    </row>
    <row r="835" spans="3:10">
      <c r="C835" s="47"/>
      <c r="D835" s="47"/>
      <c r="E835" s="192"/>
      <c r="F835" s="191"/>
      <c r="G835" s="190"/>
      <c r="H835" s="190"/>
      <c r="I835" s="190"/>
      <c r="J835" s="198"/>
    </row>
    <row r="836" spans="3:10">
      <c r="C836" s="47"/>
      <c r="D836" s="47"/>
      <c r="E836" s="189"/>
      <c r="F836" s="191"/>
      <c r="G836" s="187"/>
      <c r="H836" s="187"/>
      <c r="I836" s="187"/>
      <c r="J836" s="198"/>
    </row>
    <row r="837" spans="3:10">
      <c r="C837" s="47"/>
      <c r="D837" s="47"/>
      <c r="E837" s="192"/>
      <c r="F837" s="191"/>
      <c r="G837" s="190"/>
      <c r="H837" s="190"/>
      <c r="I837" s="190"/>
      <c r="J837" s="198"/>
    </row>
    <row r="838" spans="3:10" hidden="1">
      <c r="C838" s="47"/>
      <c r="D838" s="47"/>
      <c r="E838" s="192"/>
      <c r="F838" s="191"/>
      <c r="G838" s="190"/>
      <c r="H838" s="190"/>
      <c r="I838" s="190"/>
      <c r="J838" s="198"/>
    </row>
    <row r="839" spans="3:10" hidden="1">
      <c r="C839" s="47"/>
      <c r="D839" s="47"/>
      <c r="E839" s="192"/>
      <c r="F839" s="191"/>
      <c r="G839" s="190"/>
      <c r="H839" s="190"/>
      <c r="I839" s="190"/>
      <c r="J839" s="198"/>
    </row>
    <row r="840" spans="3:10" hidden="1">
      <c r="C840" s="47"/>
      <c r="D840" s="47"/>
      <c r="E840" s="189"/>
      <c r="F840" s="191"/>
      <c r="G840" s="187"/>
      <c r="H840" s="187"/>
      <c r="I840" s="187"/>
      <c r="J840" s="198"/>
    </row>
    <row r="841" spans="3:10">
      <c r="C841" s="47"/>
      <c r="D841" s="47"/>
      <c r="E841" s="192"/>
      <c r="F841" s="191"/>
      <c r="G841" s="190"/>
      <c r="H841" s="190"/>
      <c r="I841" s="190"/>
      <c r="J841" s="198"/>
    </row>
    <row r="842" spans="3:10">
      <c r="C842" s="47"/>
      <c r="D842" s="47"/>
      <c r="E842" s="192"/>
      <c r="F842" s="191"/>
      <c r="G842" s="190"/>
      <c r="H842" s="190"/>
      <c r="I842" s="190"/>
      <c r="J842" s="198"/>
    </row>
    <row r="843" spans="3:10">
      <c r="C843" s="47"/>
      <c r="D843" s="47"/>
      <c r="E843" s="192"/>
      <c r="F843" s="191"/>
      <c r="G843" s="190"/>
      <c r="H843" s="190"/>
      <c r="I843" s="190"/>
      <c r="J843" s="198"/>
    </row>
    <row r="844" spans="3:10">
      <c r="C844" s="47"/>
      <c r="D844" s="47"/>
      <c r="E844" s="189"/>
      <c r="F844" s="191"/>
      <c r="G844" s="187"/>
      <c r="H844" s="187"/>
      <c r="I844" s="187"/>
      <c r="J844" s="198"/>
    </row>
    <row r="845" spans="3:10">
      <c r="C845" s="47"/>
      <c r="D845" s="47"/>
      <c r="E845" s="192"/>
      <c r="F845" s="191"/>
      <c r="G845" s="190"/>
      <c r="H845" s="190"/>
      <c r="I845" s="190"/>
      <c r="J845" s="198"/>
    </row>
    <row r="846" spans="3:10">
      <c r="C846" s="47"/>
      <c r="D846" s="47"/>
      <c r="E846" s="192"/>
      <c r="F846" s="191"/>
      <c r="G846" s="190"/>
      <c r="H846" s="190"/>
      <c r="I846" s="190"/>
      <c r="J846" s="198"/>
    </row>
    <row r="847" spans="3:10">
      <c r="C847" s="47"/>
      <c r="D847" s="47"/>
      <c r="E847" s="189"/>
      <c r="F847" s="191"/>
      <c r="G847" s="187"/>
      <c r="H847" s="187"/>
      <c r="I847" s="187"/>
      <c r="J847" s="198"/>
    </row>
    <row r="848" spans="3:10">
      <c r="C848" s="47"/>
      <c r="D848" s="47"/>
      <c r="E848" s="192"/>
      <c r="F848" s="191"/>
      <c r="G848" s="190"/>
      <c r="H848" s="190"/>
      <c r="I848" s="190"/>
      <c r="J848" s="198"/>
    </row>
    <row r="849" spans="3:10">
      <c r="C849" s="47"/>
      <c r="D849" s="47"/>
      <c r="E849" s="192"/>
      <c r="F849" s="191"/>
      <c r="G849" s="190"/>
      <c r="H849" s="190"/>
      <c r="I849" s="190"/>
      <c r="J849" s="198"/>
    </row>
    <row r="850" spans="3:10" hidden="1">
      <c r="C850" s="47"/>
      <c r="D850" s="47"/>
      <c r="E850" s="192"/>
      <c r="F850" s="191"/>
      <c r="G850" s="190"/>
      <c r="H850" s="190"/>
      <c r="I850" s="190"/>
      <c r="J850" s="198"/>
    </row>
    <row r="851" spans="3:10" hidden="1">
      <c r="C851" s="47"/>
      <c r="D851" s="47"/>
      <c r="E851" s="192"/>
      <c r="F851" s="191"/>
      <c r="G851" s="190"/>
      <c r="H851" s="190"/>
      <c r="I851" s="190"/>
      <c r="J851" s="198"/>
    </row>
    <row r="852" spans="3:10" hidden="1">
      <c r="C852" s="47"/>
      <c r="D852" s="47"/>
      <c r="E852" s="189"/>
      <c r="F852" s="191"/>
      <c r="G852" s="187"/>
      <c r="H852" s="187"/>
      <c r="I852" s="187"/>
      <c r="J852" s="198"/>
    </row>
    <row r="853" spans="3:10">
      <c r="C853" s="47"/>
      <c r="D853" s="47"/>
      <c r="E853" s="192"/>
      <c r="F853" s="191"/>
      <c r="G853" s="190"/>
      <c r="H853" s="190"/>
      <c r="I853" s="190"/>
      <c r="J853" s="198"/>
    </row>
    <row r="854" spans="3:10">
      <c r="C854" s="47"/>
      <c r="D854" s="47"/>
      <c r="E854" s="192"/>
      <c r="F854" s="191"/>
      <c r="G854" s="190"/>
      <c r="H854" s="190"/>
      <c r="I854" s="190"/>
      <c r="J854" s="198"/>
    </row>
    <row r="855" spans="3:10">
      <c r="C855" s="47"/>
      <c r="D855" s="47"/>
      <c r="E855" s="192"/>
      <c r="F855" s="191"/>
      <c r="G855" s="190"/>
      <c r="H855" s="190"/>
      <c r="I855" s="190"/>
      <c r="J855" s="198"/>
    </row>
    <row r="856" spans="3:10">
      <c r="C856" s="47"/>
      <c r="D856" s="47"/>
      <c r="E856" s="189"/>
      <c r="F856" s="191"/>
      <c r="G856" s="187"/>
      <c r="H856" s="187"/>
      <c r="I856" s="187"/>
      <c r="J856" s="198"/>
    </row>
    <row r="857" spans="3:10">
      <c r="C857" s="47"/>
      <c r="D857" s="47"/>
      <c r="E857" s="192"/>
      <c r="F857" s="191"/>
      <c r="G857" s="190"/>
      <c r="H857" s="190"/>
      <c r="I857" s="190"/>
      <c r="J857" s="198"/>
    </row>
    <row r="858" spans="3:10">
      <c r="C858" s="47"/>
      <c r="D858" s="47"/>
      <c r="E858" s="192"/>
      <c r="F858" s="191"/>
      <c r="G858" s="190"/>
      <c r="H858" s="190"/>
      <c r="I858" s="190"/>
      <c r="J858" s="198"/>
    </row>
    <row r="859" spans="3:10">
      <c r="C859" s="47"/>
      <c r="D859" s="47"/>
      <c r="E859" s="189"/>
      <c r="F859" s="191"/>
      <c r="G859" s="187"/>
      <c r="H859" s="187"/>
      <c r="I859" s="187"/>
      <c r="J859" s="198"/>
    </row>
    <row r="860" spans="3:10">
      <c r="C860" s="47"/>
      <c r="D860" s="47"/>
      <c r="E860" s="192"/>
      <c r="F860" s="191"/>
      <c r="G860" s="190"/>
      <c r="H860" s="190"/>
      <c r="I860" s="190"/>
      <c r="J860" s="198"/>
    </row>
    <row r="861" spans="3:10">
      <c r="C861" s="47"/>
      <c r="D861" s="47"/>
      <c r="E861" s="192"/>
      <c r="F861" s="191"/>
      <c r="G861" s="190"/>
      <c r="H861" s="190"/>
      <c r="I861" s="190"/>
      <c r="J861" s="198"/>
    </row>
    <row r="862" spans="3:10" hidden="1">
      <c r="C862" s="47"/>
      <c r="D862" s="47"/>
      <c r="E862" s="192"/>
      <c r="F862" s="191"/>
      <c r="G862" s="190"/>
      <c r="H862" s="190"/>
      <c r="I862" s="190"/>
      <c r="J862" s="198"/>
    </row>
    <row r="863" spans="3:10" hidden="1">
      <c r="C863" s="47"/>
      <c r="D863" s="47"/>
      <c r="E863" s="192"/>
      <c r="F863" s="191"/>
      <c r="G863" s="190"/>
      <c r="H863" s="190"/>
      <c r="I863" s="190"/>
      <c r="J863" s="198"/>
    </row>
    <row r="864" spans="3:10" hidden="1">
      <c r="C864" s="47"/>
      <c r="D864" s="47"/>
      <c r="E864" s="189"/>
      <c r="F864" s="191"/>
      <c r="G864" s="187"/>
      <c r="H864" s="187"/>
      <c r="I864" s="187"/>
      <c r="J864" s="198"/>
    </row>
    <row r="865" spans="3:10">
      <c r="C865" s="47"/>
      <c r="D865" s="47"/>
      <c r="E865" s="192"/>
      <c r="F865" s="191"/>
      <c r="G865" s="190"/>
      <c r="H865" s="190"/>
      <c r="I865" s="190"/>
      <c r="J865" s="198"/>
    </row>
    <row r="866" spans="3:10">
      <c r="C866" s="47"/>
      <c r="D866" s="47"/>
      <c r="E866" s="192"/>
      <c r="F866" s="191"/>
      <c r="G866" s="190"/>
      <c r="H866" s="190"/>
      <c r="I866" s="190"/>
      <c r="J866" s="198"/>
    </row>
    <row r="867" spans="3:10">
      <c r="C867" s="47"/>
      <c r="D867" s="47"/>
      <c r="E867" s="192"/>
      <c r="F867" s="191"/>
      <c r="G867" s="190"/>
      <c r="H867" s="190"/>
      <c r="I867" s="190"/>
      <c r="J867" s="198"/>
    </row>
    <row r="868" spans="3:10">
      <c r="C868" s="47"/>
      <c r="D868" s="47"/>
      <c r="E868" s="189"/>
      <c r="F868" s="191"/>
      <c r="G868" s="187"/>
      <c r="H868" s="187"/>
      <c r="I868" s="187"/>
      <c r="J868" s="198"/>
    </row>
    <row r="869" spans="3:10">
      <c r="C869" s="47"/>
      <c r="D869" s="47"/>
      <c r="E869" s="192"/>
      <c r="F869" s="191"/>
      <c r="G869" s="190"/>
      <c r="H869" s="190"/>
      <c r="I869" s="190"/>
      <c r="J869" s="198"/>
    </row>
    <row r="870" spans="3:10">
      <c r="C870" s="47"/>
      <c r="D870" s="47"/>
      <c r="E870" s="192"/>
      <c r="F870" s="191"/>
      <c r="G870" s="190"/>
      <c r="H870" s="190"/>
      <c r="I870" s="190"/>
      <c r="J870" s="198"/>
    </row>
    <row r="871" spans="3:10">
      <c r="C871" s="47"/>
      <c r="D871" s="47"/>
      <c r="E871" s="189"/>
      <c r="F871" s="191"/>
      <c r="G871" s="187"/>
      <c r="H871" s="187"/>
      <c r="I871" s="187"/>
      <c r="J871" s="198"/>
    </row>
    <row r="872" spans="3:10">
      <c r="C872" s="47"/>
      <c r="D872" s="47"/>
      <c r="E872" s="192"/>
      <c r="F872" s="191"/>
      <c r="G872" s="190"/>
      <c r="H872" s="190"/>
      <c r="I872" s="190"/>
      <c r="J872" s="198"/>
    </row>
    <row r="873" spans="3:10">
      <c r="C873" s="47"/>
      <c r="D873" s="47"/>
      <c r="E873" s="192"/>
      <c r="F873" s="191"/>
      <c r="G873" s="190"/>
      <c r="H873" s="190"/>
      <c r="I873" s="190"/>
      <c r="J873" s="198"/>
    </row>
    <row r="874" spans="3:10">
      <c r="C874" s="47"/>
      <c r="D874" s="47"/>
      <c r="E874" s="192"/>
      <c r="F874" s="191"/>
      <c r="G874" s="190"/>
      <c r="H874" s="190"/>
      <c r="I874" s="190"/>
      <c r="J874" s="198"/>
    </row>
    <row r="875" spans="3:10">
      <c r="C875" s="47"/>
      <c r="D875" s="47"/>
      <c r="E875" s="192"/>
      <c r="F875" s="191"/>
      <c r="G875" s="190"/>
      <c r="H875" s="190"/>
      <c r="I875" s="190"/>
      <c r="J875" s="198"/>
    </row>
    <row r="876" spans="3:10">
      <c r="C876" s="47"/>
      <c r="D876" s="47"/>
      <c r="E876" s="189"/>
      <c r="F876" s="191"/>
      <c r="G876" s="187"/>
      <c r="H876" s="187"/>
      <c r="I876" s="187"/>
      <c r="J876" s="198"/>
    </row>
    <row r="877" spans="3:10">
      <c r="C877" s="47"/>
      <c r="D877" s="47"/>
      <c r="E877" s="192"/>
      <c r="F877" s="191"/>
      <c r="G877" s="190"/>
      <c r="H877" s="190"/>
      <c r="I877" s="190"/>
      <c r="J877" s="198"/>
    </row>
    <row r="878" spans="3:10">
      <c r="C878" s="47"/>
      <c r="D878" s="47"/>
      <c r="E878" s="192"/>
      <c r="F878" s="191"/>
      <c r="G878" s="190"/>
      <c r="H878" s="190"/>
      <c r="I878" s="190"/>
      <c r="J878" s="198"/>
    </row>
    <row r="879" spans="3:10">
      <c r="C879" s="47"/>
      <c r="D879" s="47"/>
      <c r="E879" s="192"/>
      <c r="F879" s="191"/>
      <c r="G879" s="190"/>
      <c r="H879" s="190"/>
      <c r="I879" s="190"/>
      <c r="J879" s="198"/>
    </row>
    <row r="880" spans="3:10">
      <c r="C880" s="47"/>
      <c r="D880" s="47"/>
      <c r="E880" s="189"/>
      <c r="F880" s="191"/>
      <c r="G880" s="187"/>
      <c r="H880" s="187"/>
      <c r="I880" s="187"/>
      <c r="J880" s="198"/>
    </row>
    <row r="881" spans="3:10">
      <c r="C881" s="47"/>
      <c r="D881" s="47"/>
      <c r="E881" s="192"/>
      <c r="F881" s="191"/>
      <c r="G881" s="190"/>
      <c r="H881" s="190"/>
      <c r="I881" s="190"/>
      <c r="J881" s="198"/>
    </row>
    <row r="882" spans="3:10">
      <c r="C882" s="47"/>
      <c r="D882" s="47"/>
      <c r="E882" s="192"/>
      <c r="F882" s="191"/>
      <c r="G882" s="190"/>
      <c r="H882" s="190"/>
      <c r="I882" s="190"/>
      <c r="J882" s="198"/>
    </row>
    <row r="883" spans="3:10">
      <c r="C883" s="47"/>
      <c r="D883" s="47"/>
      <c r="E883" s="189"/>
      <c r="F883" s="191"/>
      <c r="G883" s="187"/>
      <c r="H883" s="187"/>
      <c r="I883" s="187"/>
      <c r="J883" s="198"/>
    </row>
    <row r="884" spans="3:10">
      <c r="C884" s="47"/>
      <c r="D884" s="47"/>
      <c r="E884" s="192"/>
      <c r="F884" s="191"/>
      <c r="G884" s="190"/>
      <c r="H884" s="190"/>
      <c r="I884" s="190"/>
      <c r="J884" s="198"/>
    </row>
    <row r="885" spans="3:10">
      <c r="C885" s="47"/>
      <c r="D885" s="47"/>
      <c r="E885" s="192"/>
      <c r="F885" s="191"/>
      <c r="G885" s="190"/>
      <c r="H885" s="190"/>
      <c r="I885" s="190"/>
      <c r="J885" s="198"/>
    </row>
    <row r="886" spans="3:10">
      <c r="C886" s="47"/>
      <c r="D886" s="47"/>
      <c r="E886" s="192"/>
      <c r="F886" s="191"/>
      <c r="G886" s="190"/>
      <c r="H886" s="190"/>
      <c r="I886" s="190"/>
      <c r="J886" s="198"/>
    </row>
    <row r="887" spans="3:10">
      <c r="C887" s="47"/>
      <c r="D887" s="47"/>
      <c r="E887" s="192"/>
      <c r="F887" s="191"/>
      <c r="G887" s="190"/>
      <c r="H887" s="190"/>
      <c r="I887" s="190"/>
      <c r="J887" s="198"/>
    </row>
    <row r="888" spans="3:10">
      <c r="C888" s="47"/>
      <c r="D888" s="47"/>
      <c r="E888" s="189"/>
      <c r="F888" s="191"/>
      <c r="G888" s="187"/>
      <c r="H888" s="187"/>
      <c r="I888" s="187"/>
      <c r="J888" s="198"/>
    </row>
    <row r="889" spans="3:10">
      <c r="C889" s="47"/>
      <c r="D889" s="47"/>
      <c r="E889" s="192"/>
      <c r="F889" s="191"/>
      <c r="G889" s="190"/>
      <c r="H889" s="190"/>
      <c r="I889" s="190"/>
      <c r="J889" s="198"/>
    </row>
    <row r="890" spans="3:10">
      <c r="C890" s="47"/>
      <c r="D890" s="47"/>
      <c r="E890" s="192"/>
      <c r="F890" s="191"/>
      <c r="G890" s="190"/>
      <c r="H890" s="190"/>
      <c r="I890" s="190"/>
      <c r="J890" s="198"/>
    </row>
    <row r="891" spans="3:10">
      <c r="C891" s="47"/>
      <c r="D891" s="47"/>
      <c r="E891" s="192"/>
      <c r="F891" s="191"/>
      <c r="G891" s="190"/>
      <c r="H891" s="190"/>
      <c r="I891" s="190"/>
      <c r="J891" s="198"/>
    </row>
    <row r="892" spans="3:10">
      <c r="C892" s="47"/>
      <c r="D892" s="47"/>
      <c r="E892" s="189"/>
      <c r="F892" s="191"/>
      <c r="G892" s="187"/>
      <c r="H892" s="187"/>
      <c r="I892" s="187"/>
      <c r="J892" s="198"/>
    </row>
    <row r="893" spans="3:10">
      <c r="C893" s="47"/>
      <c r="D893" s="47"/>
      <c r="E893" s="192"/>
      <c r="F893" s="191"/>
      <c r="G893" s="190"/>
      <c r="H893" s="190"/>
      <c r="I893" s="190"/>
      <c r="J893" s="198"/>
    </row>
    <row r="894" spans="3:10">
      <c r="C894" s="47"/>
      <c r="D894" s="47"/>
      <c r="E894" s="192"/>
      <c r="F894" s="191"/>
      <c r="G894" s="190"/>
      <c r="H894" s="190"/>
      <c r="I894" s="190"/>
      <c r="J894" s="198"/>
    </row>
    <row r="895" spans="3:10">
      <c r="C895" s="47"/>
      <c r="D895" s="47"/>
      <c r="E895" s="189"/>
      <c r="F895" s="191"/>
      <c r="G895" s="187"/>
      <c r="H895" s="187"/>
      <c r="I895" s="187"/>
      <c r="J895" s="198"/>
    </row>
    <row r="896" spans="3:10">
      <c r="C896" s="47"/>
      <c r="D896" s="47"/>
      <c r="E896" s="192"/>
      <c r="F896" s="191"/>
      <c r="G896" s="190"/>
      <c r="H896" s="190"/>
      <c r="I896" s="190"/>
      <c r="J896" s="198"/>
    </row>
    <row r="897" spans="3:10">
      <c r="C897" s="47"/>
      <c r="D897" s="47"/>
      <c r="E897" s="192"/>
      <c r="F897" s="191"/>
      <c r="G897" s="190"/>
      <c r="H897" s="190"/>
      <c r="I897" s="190"/>
      <c r="J897" s="198"/>
    </row>
    <row r="898" spans="3:10">
      <c r="C898" s="47"/>
      <c r="D898" s="47"/>
      <c r="E898" s="192"/>
      <c r="F898" s="191"/>
      <c r="G898" s="190"/>
      <c r="H898" s="190"/>
      <c r="I898" s="190"/>
      <c r="J898" s="198"/>
    </row>
    <row r="899" spans="3:10">
      <c r="C899" s="47"/>
      <c r="D899" s="47"/>
      <c r="E899" s="192"/>
      <c r="F899" s="191"/>
      <c r="G899" s="190"/>
      <c r="H899" s="190"/>
      <c r="I899" s="190"/>
      <c r="J899" s="198"/>
    </row>
    <row r="900" spans="3:10">
      <c r="C900" s="47"/>
      <c r="D900" s="47"/>
      <c r="E900" s="189"/>
      <c r="F900" s="191"/>
      <c r="G900" s="187"/>
      <c r="H900" s="187"/>
      <c r="I900" s="187"/>
      <c r="J900" s="198"/>
    </row>
    <row r="901" spans="3:10">
      <c r="C901" s="47"/>
      <c r="D901" s="47"/>
      <c r="E901" s="192"/>
      <c r="F901" s="191"/>
      <c r="G901" s="190"/>
      <c r="H901" s="190"/>
      <c r="I901" s="190"/>
      <c r="J901" s="198"/>
    </row>
    <row r="902" spans="3:10">
      <c r="C902" s="47"/>
      <c r="D902" s="47"/>
      <c r="E902" s="192"/>
      <c r="F902" s="191"/>
      <c r="G902" s="190"/>
      <c r="H902" s="190"/>
      <c r="I902" s="190"/>
      <c r="J902" s="198"/>
    </row>
    <row r="903" spans="3:10">
      <c r="C903" s="47"/>
      <c r="D903" s="47"/>
      <c r="E903" s="192"/>
      <c r="F903" s="191"/>
      <c r="G903" s="190"/>
      <c r="H903" s="190"/>
      <c r="I903" s="190"/>
      <c r="J903" s="198"/>
    </row>
    <row r="904" spans="3:10">
      <c r="C904" s="47"/>
      <c r="D904" s="47"/>
      <c r="E904" s="189"/>
      <c r="F904" s="191"/>
      <c r="G904" s="187"/>
      <c r="H904" s="187"/>
      <c r="I904" s="187"/>
      <c r="J904" s="198"/>
    </row>
    <row r="905" spans="3:10">
      <c r="C905" s="47"/>
      <c r="D905" s="47"/>
      <c r="E905" s="192"/>
      <c r="F905" s="191"/>
      <c r="G905" s="190"/>
      <c r="H905" s="190"/>
      <c r="I905" s="190"/>
      <c r="J905" s="198"/>
    </row>
  </sheetData>
  <autoFilter ref="A1:J1"/>
  <mergeCells count="273">
    <mergeCell ref="N445:N449"/>
    <mergeCell ref="O445:O449"/>
    <mergeCell ref="N450:N454"/>
    <mergeCell ref="O450:O454"/>
    <mergeCell ref="N455:N459"/>
    <mergeCell ref="O455:O459"/>
    <mergeCell ref="N430:N434"/>
    <mergeCell ref="O430:O434"/>
    <mergeCell ref="N435:N439"/>
    <mergeCell ref="O435:O439"/>
    <mergeCell ref="N440:N444"/>
    <mergeCell ref="O440:O444"/>
    <mergeCell ref="N415:N419"/>
    <mergeCell ref="O415:O419"/>
    <mergeCell ref="N420:N424"/>
    <mergeCell ref="O420:O424"/>
    <mergeCell ref="N425:N429"/>
    <mergeCell ref="O425:O429"/>
    <mergeCell ref="N400:N404"/>
    <mergeCell ref="O400:O404"/>
    <mergeCell ref="N405:N409"/>
    <mergeCell ref="O405:O409"/>
    <mergeCell ref="N410:N414"/>
    <mergeCell ref="O410:O414"/>
    <mergeCell ref="N385:N389"/>
    <mergeCell ref="O385:O389"/>
    <mergeCell ref="N390:N394"/>
    <mergeCell ref="O390:O394"/>
    <mergeCell ref="N395:N399"/>
    <mergeCell ref="O395:O399"/>
    <mergeCell ref="N370:N374"/>
    <mergeCell ref="O370:O374"/>
    <mergeCell ref="N375:N379"/>
    <mergeCell ref="O375:O379"/>
    <mergeCell ref="N380:N384"/>
    <mergeCell ref="O380:O384"/>
    <mergeCell ref="N355:N359"/>
    <mergeCell ref="O355:O359"/>
    <mergeCell ref="N360:N364"/>
    <mergeCell ref="O360:O364"/>
    <mergeCell ref="N365:N369"/>
    <mergeCell ref="O365:O369"/>
    <mergeCell ref="N340:N344"/>
    <mergeCell ref="O340:O344"/>
    <mergeCell ref="N345:N349"/>
    <mergeCell ref="O345:O349"/>
    <mergeCell ref="N350:N354"/>
    <mergeCell ref="O350:O354"/>
    <mergeCell ref="N325:N329"/>
    <mergeCell ref="O325:O329"/>
    <mergeCell ref="N330:N334"/>
    <mergeCell ref="O330:O334"/>
    <mergeCell ref="N335:N339"/>
    <mergeCell ref="O335:O339"/>
    <mergeCell ref="N310:N314"/>
    <mergeCell ref="O310:O314"/>
    <mergeCell ref="N315:N319"/>
    <mergeCell ref="O315:O319"/>
    <mergeCell ref="N320:N324"/>
    <mergeCell ref="O320:O324"/>
    <mergeCell ref="N295:N299"/>
    <mergeCell ref="O295:O299"/>
    <mergeCell ref="N300:N304"/>
    <mergeCell ref="O300:O304"/>
    <mergeCell ref="N305:N309"/>
    <mergeCell ref="O305:O309"/>
    <mergeCell ref="N280:N284"/>
    <mergeCell ref="O280:O284"/>
    <mergeCell ref="N285:N289"/>
    <mergeCell ref="O285:O289"/>
    <mergeCell ref="N290:N294"/>
    <mergeCell ref="O290:O294"/>
    <mergeCell ref="N265:N269"/>
    <mergeCell ref="O265:O269"/>
    <mergeCell ref="N270:N274"/>
    <mergeCell ref="O270:O274"/>
    <mergeCell ref="N275:N279"/>
    <mergeCell ref="O275:O279"/>
    <mergeCell ref="N250:N254"/>
    <mergeCell ref="O250:O254"/>
    <mergeCell ref="N255:N259"/>
    <mergeCell ref="O255:O259"/>
    <mergeCell ref="N260:N264"/>
    <mergeCell ref="O260:O264"/>
    <mergeCell ref="N235:N239"/>
    <mergeCell ref="O235:O239"/>
    <mergeCell ref="N240:N244"/>
    <mergeCell ref="O240:O244"/>
    <mergeCell ref="N245:N249"/>
    <mergeCell ref="O245:O249"/>
    <mergeCell ref="N220:N224"/>
    <mergeCell ref="O220:O224"/>
    <mergeCell ref="N225:N229"/>
    <mergeCell ref="O225:O229"/>
    <mergeCell ref="N230:N234"/>
    <mergeCell ref="O230:O234"/>
    <mergeCell ref="N205:N209"/>
    <mergeCell ref="O205:O209"/>
    <mergeCell ref="N210:N214"/>
    <mergeCell ref="O210:O214"/>
    <mergeCell ref="N215:N219"/>
    <mergeCell ref="O215:O219"/>
    <mergeCell ref="N190:N194"/>
    <mergeCell ref="O190:O194"/>
    <mergeCell ref="N195:N199"/>
    <mergeCell ref="O195:O199"/>
    <mergeCell ref="N200:N204"/>
    <mergeCell ref="O200:O204"/>
    <mergeCell ref="N175:N179"/>
    <mergeCell ref="O175:O179"/>
    <mergeCell ref="N180:N184"/>
    <mergeCell ref="O180:O184"/>
    <mergeCell ref="N185:N189"/>
    <mergeCell ref="O185:O189"/>
    <mergeCell ref="N160:N164"/>
    <mergeCell ref="O160:O164"/>
    <mergeCell ref="N165:N169"/>
    <mergeCell ref="O165:O169"/>
    <mergeCell ref="N170:N174"/>
    <mergeCell ref="O170:O174"/>
    <mergeCell ref="N145:N149"/>
    <mergeCell ref="O145:O149"/>
    <mergeCell ref="N150:N154"/>
    <mergeCell ref="O150:O154"/>
    <mergeCell ref="N155:N159"/>
    <mergeCell ref="O155:O159"/>
    <mergeCell ref="N130:N134"/>
    <mergeCell ref="O130:O134"/>
    <mergeCell ref="N135:N139"/>
    <mergeCell ref="O135:O139"/>
    <mergeCell ref="N140:N144"/>
    <mergeCell ref="O140:O144"/>
    <mergeCell ref="N115:N119"/>
    <mergeCell ref="O115:O119"/>
    <mergeCell ref="N120:N124"/>
    <mergeCell ref="O120:O124"/>
    <mergeCell ref="N125:N129"/>
    <mergeCell ref="O125:O129"/>
    <mergeCell ref="N100:N104"/>
    <mergeCell ref="O100:O104"/>
    <mergeCell ref="N105:N109"/>
    <mergeCell ref="O105:O109"/>
    <mergeCell ref="N110:N114"/>
    <mergeCell ref="O110:O114"/>
    <mergeCell ref="N85:N89"/>
    <mergeCell ref="O85:O89"/>
    <mergeCell ref="N90:N94"/>
    <mergeCell ref="O90:O94"/>
    <mergeCell ref="N95:N99"/>
    <mergeCell ref="O95:O99"/>
    <mergeCell ref="N70:N74"/>
    <mergeCell ref="O70:O74"/>
    <mergeCell ref="N75:N79"/>
    <mergeCell ref="O75:O79"/>
    <mergeCell ref="N80:N84"/>
    <mergeCell ref="O80:O84"/>
    <mergeCell ref="N55:N59"/>
    <mergeCell ref="O55:O59"/>
    <mergeCell ref="N60:N64"/>
    <mergeCell ref="O60:O64"/>
    <mergeCell ref="N65:N69"/>
    <mergeCell ref="O65:O69"/>
    <mergeCell ref="N40:N44"/>
    <mergeCell ref="O40:O44"/>
    <mergeCell ref="N45:N49"/>
    <mergeCell ref="O45:O49"/>
    <mergeCell ref="N50:N54"/>
    <mergeCell ref="O50:O54"/>
    <mergeCell ref="O17:O21"/>
    <mergeCell ref="N22:N26"/>
    <mergeCell ref="O22:O26"/>
    <mergeCell ref="N27:N31"/>
    <mergeCell ref="O27:O31"/>
    <mergeCell ref="N32:N39"/>
    <mergeCell ref="O32:O39"/>
    <mergeCell ref="M455:M459"/>
    <mergeCell ref="N2:N6"/>
    <mergeCell ref="O2:O6"/>
    <mergeCell ref="N7:N11"/>
    <mergeCell ref="O7:O11"/>
    <mergeCell ref="N12:N16"/>
    <mergeCell ref="O12:O16"/>
    <mergeCell ref="N17:N21"/>
    <mergeCell ref="M445:M449"/>
    <mergeCell ref="M450:M454"/>
    <mergeCell ref="M435:M439"/>
    <mergeCell ref="M440:M444"/>
    <mergeCell ref="M425:M429"/>
    <mergeCell ref="M430:M434"/>
    <mergeCell ref="M415:M419"/>
    <mergeCell ref="M420:M424"/>
    <mergeCell ref="M405:M409"/>
    <mergeCell ref="M410:M414"/>
    <mergeCell ref="M395:M399"/>
    <mergeCell ref="M400:M404"/>
    <mergeCell ref="M385:M389"/>
    <mergeCell ref="M390:M394"/>
    <mergeCell ref="M375:M379"/>
    <mergeCell ref="M380:M384"/>
    <mergeCell ref="M365:M369"/>
    <mergeCell ref="M370:M374"/>
    <mergeCell ref="M355:M359"/>
    <mergeCell ref="M360:M364"/>
    <mergeCell ref="M345:M349"/>
    <mergeCell ref="M350:M354"/>
    <mergeCell ref="M335:M339"/>
    <mergeCell ref="M340:M344"/>
    <mergeCell ref="M325:M329"/>
    <mergeCell ref="M330:M334"/>
    <mergeCell ref="M315:M319"/>
    <mergeCell ref="M320:M324"/>
    <mergeCell ref="M305:M309"/>
    <mergeCell ref="M310:M314"/>
    <mergeCell ref="M295:M299"/>
    <mergeCell ref="M300:M304"/>
    <mergeCell ref="M285:M289"/>
    <mergeCell ref="M290:M294"/>
    <mergeCell ref="M275:M279"/>
    <mergeCell ref="M280:M284"/>
    <mergeCell ref="M265:M269"/>
    <mergeCell ref="M270:M274"/>
    <mergeCell ref="M255:M259"/>
    <mergeCell ref="M260:M264"/>
    <mergeCell ref="M245:M249"/>
    <mergeCell ref="M250:M254"/>
    <mergeCell ref="M235:M239"/>
    <mergeCell ref="M240:M244"/>
    <mergeCell ref="M225:M229"/>
    <mergeCell ref="M230:M234"/>
    <mergeCell ref="M215:M219"/>
    <mergeCell ref="M220:M224"/>
    <mergeCell ref="M205:M209"/>
    <mergeCell ref="M210:M214"/>
    <mergeCell ref="M195:M199"/>
    <mergeCell ref="M200:M204"/>
    <mergeCell ref="M185:M189"/>
    <mergeCell ref="M190:M194"/>
    <mergeCell ref="M175:M179"/>
    <mergeCell ref="M180:M184"/>
    <mergeCell ref="M165:M169"/>
    <mergeCell ref="M170:M174"/>
    <mergeCell ref="M155:M159"/>
    <mergeCell ref="M160:M164"/>
    <mergeCell ref="M145:M149"/>
    <mergeCell ref="M150:M154"/>
    <mergeCell ref="M135:M139"/>
    <mergeCell ref="M140:M144"/>
    <mergeCell ref="M125:M129"/>
    <mergeCell ref="M130:M134"/>
    <mergeCell ref="M115:M119"/>
    <mergeCell ref="M120:M124"/>
    <mergeCell ref="M105:M109"/>
    <mergeCell ref="M110:M114"/>
    <mergeCell ref="M95:M99"/>
    <mergeCell ref="M100:M104"/>
    <mergeCell ref="M85:M89"/>
    <mergeCell ref="M90:M94"/>
    <mergeCell ref="M75:M79"/>
    <mergeCell ref="M80:M84"/>
    <mergeCell ref="M65:M69"/>
    <mergeCell ref="M70:M74"/>
    <mergeCell ref="M2:M6"/>
    <mergeCell ref="M7:M11"/>
    <mergeCell ref="M55:M59"/>
    <mergeCell ref="M60:M64"/>
    <mergeCell ref="M45:M49"/>
    <mergeCell ref="M50:M54"/>
    <mergeCell ref="M32:M39"/>
    <mergeCell ref="M40:M44"/>
    <mergeCell ref="M22:M26"/>
    <mergeCell ref="M27:M31"/>
    <mergeCell ref="M12:M16"/>
    <mergeCell ref="M17:M21"/>
  </mergeCells>
  <conditionalFormatting sqref="E570:E571">
    <cfRule type="cellIs" dxfId="2997" priority="659" operator="equal">
      <formula>"TBA"</formula>
    </cfRule>
  </conditionalFormatting>
  <conditionalFormatting sqref="E581">
    <cfRule type="cellIs" dxfId="2996" priority="654" operator="equal">
      <formula>"TBA"</formula>
    </cfRule>
  </conditionalFormatting>
  <conditionalFormatting sqref="E573:E574">
    <cfRule type="cellIs" dxfId="2995" priority="656" operator="equal">
      <formula>"TBA"</formula>
    </cfRule>
  </conditionalFormatting>
  <conditionalFormatting sqref="E578:E579">
    <cfRule type="cellIs" dxfId="2994" priority="652" operator="equal">
      <formula>"TBA"</formula>
    </cfRule>
  </conditionalFormatting>
  <conditionalFormatting sqref="E589">
    <cfRule type="cellIs" dxfId="2993" priority="646" operator="equal">
      <formula>"TBA"</formula>
    </cfRule>
  </conditionalFormatting>
  <conditionalFormatting sqref="E592">
    <cfRule type="cellIs" dxfId="2992" priority="644" operator="equal">
      <formula>"TBA"</formula>
    </cfRule>
  </conditionalFormatting>
  <conditionalFormatting sqref="E599">
    <cfRule type="cellIs" dxfId="2991" priority="639" operator="equal">
      <formula>"TBA"</formula>
    </cfRule>
  </conditionalFormatting>
  <conditionalFormatting sqref="E608">
    <cfRule type="cellIs" dxfId="2990" priority="633" operator="equal">
      <formula>"TBA"</formula>
    </cfRule>
  </conditionalFormatting>
  <conditionalFormatting sqref="E612">
    <cfRule type="cellIs" dxfId="2989" priority="631" operator="equal">
      <formula>"TBA"</formula>
    </cfRule>
  </conditionalFormatting>
  <conditionalFormatting sqref="E611">
    <cfRule type="cellIs" dxfId="2988" priority="630" operator="equal">
      <formula>"TBA"</formula>
    </cfRule>
  </conditionalFormatting>
  <conditionalFormatting sqref="E616">
    <cfRule type="cellIs" dxfId="2987" priority="626" operator="equal">
      <formula>"TBA"</formula>
    </cfRule>
  </conditionalFormatting>
  <conditionalFormatting sqref="E623">
    <cfRule type="cellIs" dxfId="2986" priority="621" operator="equal">
      <formula>"TBA"</formula>
    </cfRule>
  </conditionalFormatting>
  <conditionalFormatting sqref="E629:E630">
    <cfRule type="cellIs" dxfId="2985" priority="615" operator="equal">
      <formula>"TBA"</formula>
    </cfRule>
  </conditionalFormatting>
  <conditionalFormatting sqref="E634">
    <cfRule type="cellIs" dxfId="2984" priority="613" operator="equal">
      <formula>"TBA"</formula>
    </cfRule>
  </conditionalFormatting>
  <conditionalFormatting sqref="E640">
    <cfRule type="cellIs" dxfId="2983" priority="610" operator="equal">
      <formula>"TBA"</formula>
    </cfRule>
  </conditionalFormatting>
  <conditionalFormatting sqref="E637:E638">
    <cfRule type="cellIs" dxfId="2982" priority="608" operator="equal">
      <formula>"TBA"</formula>
    </cfRule>
  </conditionalFormatting>
  <conditionalFormatting sqref="E647">
    <cfRule type="cellIs" dxfId="2981" priority="605" operator="equal">
      <formula>"TBA"</formula>
    </cfRule>
  </conditionalFormatting>
  <conditionalFormatting sqref="E644:E645">
    <cfRule type="cellIs" dxfId="2980" priority="603" operator="equal">
      <formula>"TBA"</formula>
    </cfRule>
  </conditionalFormatting>
  <conditionalFormatting sqref="E652">
    <cfRule type="cellIs" dxfId="2979" priority="601" operator="equal">
      <formula>"TBA"</formula>
    </cfRule>
  </conditionalFormatting>
  <conditionalFormatting sqref="E659">
    <cfRule type="cellIs" dxfId="2978" priority="596" operator="equal">
      <formula>"TBA"</formula>
    </cfRule>
  </conditionalFormatting>
  <conditionalFormatting sqref="E655">
    <cfRule type="cellIs" dxfId="2977" priority="598" operator="equal">
      <formula>"TBA"</formula>
    </cfRule>
  </conditionalFormatting>
  <conditionalFormatting sqref="E663">
    <cfRule type="cellIs" dxfId="2976" priority="591" operator="equal">
      <formula>"TBA"</formula>
    </cfRule>
  </conditionalFormatting>
  <conditionalFormatting sqref="E660">
    <cfRule type="cellIs" dxfId="2975" priority="593" operator="equal">
      <formula>"TBA"</formula>
    </cfRule>
  </conditionalFormatting>
  <conditionalFormatting sqref="E667">
    <cfRule type="cellIs" dxfId="2974" priority="589" operator="equal">
      <formula>"TBA"</formula>
    </cfRule>
  </conditionalFormatting>
  <conditionalFormatting sqref="E671">
    <cfRule type="cellIs" dxfId="2973" priority="587" operator="equal">
      <formula>"TBA"</formula>
    </cfRule>
  </conditionalFormatting>
  <conditionalFormatting sqref="E665:E666">
    <cfRule type="cellIs" dxfId="2972" priority="588" operator="equal">
      <formula>"TBA"</formula>
    </cfRule>
  </conditionalFormatting>
  <conditionalFormatting sqref="E675">
    <cfRule type="cellIs" dxfId="2971" priority="582" operator="equal">
      <formula>"TBA"</formula>
    </cfRule>
  </conditionalFormatting>
  <conditionalFormatting sqref="E668:E669">
    <cfRule type="cellIs" dxfId="2970" priority="585" operator="equal">
      <formula>"TBA"</formula>
    </cfRule>
  </conditionalFormatting>
  <conditionalFormatting sqref="E670">
    <cfRule type="cellIs" dxfId="2969" priority="586" operator="equal">
      <formula>"TBA"</formula>
    </cfRule>
  </conditionalFormatting>
  <conditionalFormatting sqref="E672">
    <cfRule type="cellIs" dxfId="2968" priority="584" operator="equal">
      <formula>"TBA"</formula>
    </cfRule>
  </conditionalFormatting>
  <conditionalFormatting sqref="E676">
    <cfRule type="cellIs" dxfId="2967" priority="583" operator="equal">
      <formula>"TBA"</formula>
    </cfRule>
  </conditionalFormatting>
  <conditionalFormatting sqref="E679">
    <cfRule type="cellIs" dxfId="2966" priority="580" operator="equal">
      <formula>"TBA"</formula>
    </cfRule>
  </conditionalFormatting>
  <conditionalFormatting sqref="E677:E678">
    <cfRule type="cellIs" dxfId="2965" priority="579" operator="equal">
      <formula>"TBA"</formula>
    </cfRule>
  </conditionalFormatting>
  <conditionalFormatting sqref="E682">
    <cfRule type="cellIs" dxfId="2964" priority="577" operator="equal">
      <formula>"TBA"</formula>
    </cfRule>
  </conditionalFormatting>
  <conditionalFormatting sqref="E684">
    <cfRule type="cellIs" dxfId="2963" priority="575" operator="equal">
      <formula>"TBA"</formula>
    </cfRule>
  </conditionalFormatting>
  <conditionalFormatting sqref="E688">
    <cfRule type="cellIs" dxfId="2962" priority="574" operator="equal">
      <formula>"TBA"</formula>
    </cfRule>
  </conditionalFormatting>
  <conditionalFormatting sqref="E685:E686">
    <cfRule type="cellIs" dxfId="2961" priority="572" operator="equal">
      <formula>"TBA"</formula>
    </cfRule>
  </conditionalFormatting>
  <conditionalFormatting sqref="E691">
    <cfRule type="cellIs" dxfId="2960" priority="571" operator="equal">
      <formula>"TBA"</formula>
    </cfRule>
  </conditionalFormatting>
  <conditionalFormatting sqref="E689:E690">
    <cfRule type="cellIs" dxfId="2959" priority="570" operator="equal">
      <formula>"TBA"</formula>
    </cfRule>
  </conditionalFormatting>
  <conditionalFormatting sqref="E695">
    <cfRule type="cellIs" dxfId="2958" priority="569" operator="equal">
      <formula>"TBA"</formula>
    </cfRule>
  </conditionalFormatting>
  <conditionalFormatting sqref="E694">
    <cfRule type="cellIs" dxfId="2957" priority="568" operator="equal">
      <formula>"TBA"</formula>
    </cfRule>
  </conditionalFormatting>
  <conditionalFormatting sqref="E692:E693">
    <cfRule type="cellIs" dxfId="2956" priority="567" operator="equal">
      <formula>"TBA"</formula>
    </cfRule>
  </conditionalFormatting>
  <conditionalFormatting sqref="E700">
    <cfRule type="cellIs" dxfId="2955" priority="565" operator="equal">
      <formula>"TBA"</formula>
    </cfRule>
  </conditionalFormatting>
  <conditionalFormatting sqref="E697:E698">
    <cfRule type="cellIs" dxfId="2954" priority="563" operator="equal">
      <formula>"TBA"</formula>
    </cfRule>
  </conditionalFormatting>
  <conditionalFormatting sqref="E703">
    <cfRule type="cellIs" dxfId="2953" priority="562" operator="equal">
      <formula>"TBA"</formula>
    </cfRule>
  </conditionalFormatting>
  <conditionalFormatting sqref="E707">
    <cfRule type="cellIs" dxfId="2952" priority="560" operator="equal">
      <formula>"TBA"</formula>
    </cfRule>
  </conditionalFormatting>
  <conditionalFormatting sqref="E704:E705">
    <cfRule type="cellIs" dxfId="2951" priority="558" operator="equal">
      <formula>"TBA"</formula>
    </cfRule>
  </conditionalFormatting>
  <conditionalFormatting sqref="E712">
    <cfRule type="cellIs" dxfId="2950" priority="556" operator="equal">
      <formula>"TBA"</formula>
    </cfRule>
  </conditionalFormatting>
  <conditionalFormatting sqref="E709:E710">
    <cfRule type="cellIs" dxfId="2949" priority="554" operator="equal">
      <formula>"TBA"</formula>
    </cfRule>
  </conditionalFormatting>
  <conditionalFormatting sqref="E713:E714">
    <cfRule type="cellIs" dxfId="2948" priority="552" operator="equal">
      <formula>"TBA"</formula>
    </cfRule>
  </conditionalFormatting>
  <conditionalFormatting sqref="E716:E717">
    <cfRule type="cellIs" dxfId="2947" priority="549" operator="equal">
      <formula>"TBA"</formula>
    </cfRule>
  </conditionalFormatting>
  <conditionalFormatting sqref="E718">
    <cfRule type="cellIs" dxfId="2946" priority="550" operator="equal">
      <formula>"TBA"</formula>
    </cfRule>
  </conditionalFormatting>
  <conditionalFormatting sqref="E723">
    <cfRule type="cellIs" dxfId="2945" priority="546" operator="equal">
      <formula>"TBA"</formula>
    </cfRule>
  </conditionalFormatting>
  <conditionalFormatting sqref="E724">
    <cfRule type="cellIs" dxfId="2944" priority="547" operator="equal">
      <formula>"TBA"</formula>
    </cfRule>
  </conditionalFormatting>
  <conditionalFormatting sqref="E720">
    <cfRule type="cellIs" dxfId="2943" priority="548" operator="equal">
      <formula>"TBA"</formula>
    </cfRule>
  </conditionalFormatting>
  <conditionalFormatting sqref="E725:E726">
    <cfRule type="cellIs" dxfId="2942" priority="543" operator="equal">
      <formula>"TBA"</formula>
    </cfRule>
  </conditionalFormatting>
  <conditionalFormatting sqref="E721:E722">
    <cfRule type="cellIs" dxfId="2941" priority="545" operator="equal">
      <formula>"TBA"</formula>
    </cfRule>
  </conditionalFormatting>
  <conditionalFormatting sqref="E730">
    <cfRule type="cellIs" dxfId="2940" priority="541" operator="equal">
      <formula>"TBA"</formula>
    </cfRule>
  </conditionalFormatting>
  <conditionalFormatting sqref="E735">
    <cfRule type="cellIs" dxfId="2939" priority="537" operator="equal">
      <formula>"TBA"</formula>
    </cfRule>
  </conditionalFormatting>
  <conditionalFormatting sqref="E742">
    <cfRule type="cellIs" dxfId="2938" priority="532" operator="equal">
      <formula>"TBA"</formula>
    </cfRule>
  </conditionalFormatting>
  <conditionalFormatting sqref="E744">
    <cfRule type="cellIs" dxfId="2937" priority="530" operator="equal">
      <formula>"TBA"</formula>
    </cfRule>
  </conditionalFormatting>
  <conditionalFormatting sqref="E754">
    <cfRule type="cellIs" dxfId="2936" priority="523" operator="equal">
      <formula>"TBA"</formula>
    </cfRule>
  </conditionalFormatting>
  <conditionalFormatting sqref="E763">
    <cfRule type="cellIs" dxfId="2935" priority="517" operator="equal">
      <formula>"TBA"</formula>
    </cfRule>
  </conditionalFormatting>
  <conditionalFormatting sqref="E767">
    <cfRule type="cellIs" dxfId="2934" priority="515" operator="equal">
      <formula>"TBA"</formula>
    </cfRule>
  </conditionalFormatting>
  <conditionalFormatting sqref="E766">
    <cfRule type="cellIs" dxfId="2933" priority="514" operator="equal">
      <formula>"TBA"</formula>
    </cfRule>
  </conditionalFormatting>
  <conditionalFormatting sqref="E771">
    <cfRule type="cellIs" dxfId="2932" priority="512" operator="equal">
      <formula>"TBA"</formula>
    </cfRule>
  </conditionalFormatting>
  <conditionalFormatting sqref="E774">
    <cfRule type="cellIs" dxfId="2931" priority="509" operator="equal">
      <formula>"TBA"</formula>
    </cfRule>
  </conditionalFormatting>
  <conditionalFormatting sqref="G452">
    <cfRule type="cellIs" dxfId="2930" priority="87" operator="equal">
      <formula>"TBA"</formula>
    </cfRule>
  </conditionalFormatting>
  <conditionalFormatting sqref="E777">
    <cfRule type="cellIs" dxfId="2929" priority="506" operator="equal">
      <formula>"TBA"</formula>
    </cfRule>
  </conditionalFormatting>
  <conditionalFormatting sqref="E779">
    <cfRule type="cellIs" dxfId="2928" priority="504" operator="equal">
      <formula>"TBA"</formula>
    </cfRule>
  </conditionalFormatting>
  <conditionalFormatting sqref="E783">
    <cfRule type="cellIs" dxfId="2927" priority="503" operator="equal">
      <formula>"TBA"</formula>
    </cfRule>
  </conditionalFormatting>
  <conditionalFormatting sqref="E789">
    <cfRule type="cellIs" dxfId="2926" priority="497" operator="equal">
      <formula>"TBA"</formula>
    </cfRule>
  </conditionalFormatting>
  <conditionalFormatting sqref="E790">
    <cfRule type="cellIs" dxfId="2925" priority="498" operator="equal">
      <formula>"TBA"</formula>
    </cfRule>
  </conditionalFormatting>
  <conditionalFormatting sqref="E798">
    <cfRule type="cellIs" dxfId="2924" priority="491" operator="equal">
      <formula>"TBA"</formula>
    </cfRule>
  </conditionalFormatting>
  <conditionalFormatting sqref="E792:E793">
    <cfRule type="cellIs" dxfId="2923" priority="492" operator="equal">
      <formula>"TBA"</formula>
    </cfRule>
  </conditionalFormatting>
  <conditionalFormatting sqref="E802">
    <cfRule type="cellIs" dxfId="2922" priority="489" operator="equal">
      <formula>"TBA"</formula>
    </cfRule>
  </conditionalFormatting>
  <conditionalFormatting sqref="E807">
    <cfRule type="cellIs" dxfId="2921" priority="485" operator="equal">
      <formula>"TBA"</formula>
    </cfRule>
  </conditionalFormatting>
  <conditionalFormatting sqref="E803">
    <cfRule type="cellIs" dxfId="2920" priority="486" operator="equal">
      <formula>"TBA"</formula>
    </cfRule>
  </conditionalFormatting>
  <conditionalFormatting sqref="E804:E805">
    <cfRule type="cellIs" dxfId="2919" priority="483" operator="equal">
      <formula>"TBA"</formula>
    </cfRule>
  </conditionalFormatting>
  <conditionalFormatting sqref="E810">
    <cfRule type="cellIs" dxfId="2918" priority="482" operator="equal">
      <formula>"TBA"</formula>
    </cfRule>
  </conditionalFormatting>
  <conditionalFormatting sqref="E814">
    <cfRule type="cellIs" dxfId="2917" priority="480" operator="equal">
      <formula>"TBA"</formula>
    </cfRule>
  </conditionalFormatting>
  <conditionalFormatting sqref="E815">
    <cfRule type="cellIs" dxfId="2916" priority="477" operator="equal">
      <formula>"TBA"</formula>
    </cfRule>
  </conditionalFormatting>
  <conditionalFormatting sqref="E816:E817">
    <cfRule type="cellIs" dxfId="2915" priority="474" operator="equal">
      <formula>"TBA"</formula>
    </cfRule>
  </conditionalFormatting>
  <conditionalFormatting sqref="E819">
    <cfRule type="cellIs" dxfId="2914" priority="476" operator="equal">
      <formula>"TBA"</formula>
    </cfRule>
  </conditionalFormatting>
  <conditionalFormatting sqref="E820:E821">
    <cfRule type="cellIs" dxfId="2913" priority="472" operator="equal">
      <formula>"TBA"</formula>
    </cfRule>
  </conditionalFormatting>
  <conditionalFormatting sqref="E826">
    <cfRule type="cellIs" dxfId="2912" priority="471" operator="equal">
      <formula>"TBA"</formula>
    </cfRule>
  </conditionalFormatting>
  <conditionalFormatting sqref="E825">
    <cfRule type="cellIs" dxfId="2911" priority="470" operator="equal">
      <formula>"TBA"</formula>
    </cfRule>
  </conditionalFormatting>
  <conditionalFormatting sqref="E823:E824">
    <cfRule type="cellIs" dxfId="2910" priority="469" operator="equal">
      <formula>"TBA"</formula>
    </cfRule>
  </conditionalFormatting>
  <conditionalFormatting sqref="E827">
    <cfRule type="cellIs" dxfId="2909" priority="468" operator="equal">
      <formula>"TBA"</formula>
    </cfRule>
  </conditionalFormatting>
  <conditionalFormatting sqref="E831">
    <cfRule type="cellIs" dxfId="2908" priority="467" operator="equal">
      <formula>"TBA"</formula>
    </cfRule>
  </conditionalFormatting>
  <conditionalFormatting sqref="E830">
    <cfRule type="cellIs" dxfId="2907" priority="466" operator="equal">
      <formula>"TBA"</formula>
    </cfRule>
  </conditionalFormatting>
  <conditionalFormatting sqref="E828:E829">
    <cfRule type="cellIs" dxfId="2906" priority="465" operator="equal">
      <formula>"TBA"</formula>
    </cfRule>
  </conditionalFormatting>
  <conditionalFormatting sqref="E834">
    <cfRule type="cellIs" dxfId="2905" priority="464" operator="equal">
      <formula>"TBA"</formula>
    </cfRule>
  </conditionalFormatting>
  <conditionalFormatting sqref="E832:E833">
    <cfRule type="cellIs" dxfId="2904" priority="463" operator="equal">
      <formula>"TBA"</formula>
    </cfRule>
  </conditionalFormatting>
  <conditionalFormatting sqref="E838">
    <cfRule type="cellIs" dxfId="2903" priority="462" operator="equal">
      <formula>"TBA"</formula>
    </cfRule>
  </conditionalFormatting>
  <conditionalFormatting sqref="E837">
    <cfRule type="cellIs" dxfId="2902" priority="461" operator="equal">
      <formula>"TBA"</formula>
    </cfRule>
  </conditionalFormatting>
  <conditionalFormatting sqref="E835:E836">
    <cfRule type="cellIs" dxfId="2901" priority="460" operator="equal">
      <formula>"TBA"</formula>
    </cfRule>
  </conditionalFormatting>
  <conditionalFormatting sqref="E842">
    <cfRule type="cellIs" dxfId="2900" priority="459" operator="equal">
      <formula>"TBA"</formula>
    </cfRule>
  </conditionalFormatting>
  <conditionalFormatting sqref="E841">
    <cfRule type="cellIs" dxfId="2899" priority="458" operator="equal">
      <formula>"TBA"</formula>
    </cfRule>
  </conditionalFormatting>
  <conditionalFormatting sqref="E839:E840">
    <cfRule type="cellIs" dxfId="2898" priority="457" operator="equal">
      <formula>"TBA"</formula>
    </cfRule>
  </conditionalFormatting>
  <conditionalFormatting sqref="E845">
    <cfRule type="cellIs" dxfId="2897" priority="456" operator="equal">
      <formula>"TBA"</formula>
    </cfRule>
  </conditionalFormatting>
  <conditionalFormatting sqref="E843:E844">
    <cfRule type="cellIs" dxfId="2896" priority="455" operator="equal">
      <formula>"TBA"</formula>
    </cfRule>
  </conditionalFormatting>
  <conditionalFormatting sqref="E849">
    <cfRule type="cellIs" dxfId="2895" priority="454" operator="equal">
      <formula>"TBA"</formula>
    </cfRule>
  </conditionalFormatting>
  <conditionalFormatting sqref="E848">
    <cfRule type="cellIs" dxfId="2894" priority="453" operator="equal">
      <formula>"TBA"</formula>
    </cfRule>
  </conditionalFormatting>
  <conditionalFormatting sqref="E846:E847">
    <cfRule type="cellIs" dxfId="2893" priority="452" operator="equal">
      <formula>"TBA"</formula>
    </cfRule>
  </conditionalFormatting>
  <conditionalFormatting sqref="E850">
    <cfRule type="cellIs" dxfId="2892" priority="451" operator="equal">
      <formula>"TBA"</formula>
    </cfRule>
  </conditionalFormatting>
  <conditionalFormatting sqref="E854">
    <cfRule type="cellIs" dxfId="2891" priority="450" operator="equal">
      <formula>"TBA"</formula>
    </cfRule>
  </conditionalFormatting>
  <conditionalFormatting sqref="E853">
    <cfRule type="cellIs" dxfId="2890" priority="449" operator="equal">
      <formula>"TBA"</formula>
    </cfRule>
  </conditionalFormatting>
  <conditionalFormatting sqref="E851:E852">
    <cfRule type="cellIs" dxfId="2889" priority="448" operator="equal">
      <formula>"TBA"</formula>
    </cfRule>
  </conditionalFormatting>
  <conditionalFormatting sqref="E857">
    <cfRule type="cellIs" dxfId="2888" priority="447" operator="equal">
      <formula>"TBA"</formula>
    </cfRule>
  </conditionalFormatting>
  <conditionalFormatting sqref="E855:E856">
    <cfRule type="cellIs" dxfId="2887" priority="446" operator="equal">
      <formula>"TBA"</formula>
    </cfRule>
  </conditionalFormatting>
  <conditionalFormatting sqref="E861">
    <cfRule type="cellIs" dxfId="2886" priority="445" operator="equal">
      <formula>"TBA"</formula>
    </cfRule>
  </conditionalFormatting>
  <conditionalFormatting sqref="E860">
    <cfRule type="cellIs" dxfId="2885" priority="444" operator="equal">
      <formula>"TBA"</formula>
    </cfRule>
  </conditionalFormatting>
  <conditionalFormatting sqref="E858:E859">
    <cfRule type="cellIs" dxfId="2884" priority="443" operator="equal">
      <formula>"TBA"</formula>
    </cfRule>
  </conditionalFormatting>
  <conditionalFormatting sqref="E862">
    <cfRule type="cellIs" dxfId="2883" priority="442" operator="equal">
      <formula>"TBA"</formula>
    </cfRule>
  </conditionalFormatting>
  <conditionalFormatting sqref="E866">
    <cfRule type="cellIs" dxfId="2882" priority="441" operator="equal">
      <formula>"TBA"</formula>
    </cfRule>
  </conditionalFormatting>
  <conditionalFormatting sqref="E865">
    <cfRule type="cellIs" dxfId="2881" priority="440" operator="equal">
      <formula>"TBA"</formula>
    </cfRule>
  </conditionalFormatting>
  <conditionalFormatting sqref="E863:E864">
    <cfRule type="cellIs" dxfId="2880" priority="439" operator="equal">
      <formula>"TBA"</formula>
    </cfRule>
  </conditionalFormatting>
  <conditionalFormatting sqref="E869">
    <cfRule type="cellIs" dxfId="2879" priority="438" operator="equal">
      <formula>"TBA"</formula>
    </cfRule>
  </conditionalFormatting>
  <conditionalFormatting sqref="E867:E868">
    <cfRule type="cellIs" dxfId="2878" priority="437" operator="equal">
      <formula>"TBA"</formula>
    </cfRule>
  </conditionalFormatting>
  <conditionalFormatting sqref="E873">
    <cfRule type="cellIs" dxfId="2877" priority="436" operator="equal">
      <formula>"TBA"</formula>
    </cfRule>
  </conditionalFormatting>
  <conditionalFormatting sqref="E872">
    <cfRule type="cellIs" dxfId="2876" priority="435" operator="equal">
      <formula>"TBA"</formula>
    </cfRule>
  </conditionalFormatting>
  <conditionalFormatting sqref="E870:E871">
    <cfRule type="cellIs" dxfId="2875" priority="434" operator="equal">
      <formula>"TBA"</formula>
    </cfRule>
  </conditionalFormatting>
  <conditionalFormatting sqref="E874">
    <cfRule type="cellIs" dxfId="2874" priority="433" operator="equal">
      <formula>"TBA"</formula>
    </cfRule>
  </conditionalFormatting>
  <conditionalFormatting sqref="E878">
    <cfRule type="cellIs" dxfId="2873" priority="432" operator="equal">
      <formula>"TBA"</formula>
    </cfRule>
  </conditionalFormatting>
  <conditionalFormatting sqref="E877">
    <cfRule type="cellIs" dxfId="2872" priority="431" operator="equal">
      <formula>"TBA"</formula>
    </cfRule>
  </conditionalFormatting>
  <conditionalFormatting sqref="E875:E876">
    <cfRule type="cellIs" dxfId="2871" priority="430" operator="equal">
      <formula>"TBA"</formula>
    </cfRule>
  </conditionalFormatting>
  <conditionalFormatting sqref="E881">
    <cfRule type="cellIs" dxfId="2870" priority="429" operator="equal">
      <formula>"TBA"</formula>
    </cfRule>
  </conditionalFormatting>
  <conditionalFormatting sqref="E879:E880">
    <cfRule type="cellIs" dxfId="2869" priority="428" operator="equal">
      <formula>"TBA"</formula>
    </cfRule>
  </conditionalFormatting>
  <conditionalFormatting sqref="E885">
    <cfRule type="cellIs" dxfId="2868" priority="427" operator="equal">
      <formula>"TBA"</formula>
    </cfRule>
  </conditionalFormatting>
  <conditionalFormatting sqref="E884">
    <cfRule type="cellIs" dxfId="2867" priority="426" operator="equal">
      <formula>"TBA"</formula>
    </cfRule>
  </conditionalFormatting>
  <conditionalFormatting sqref="E882:E883">
    <cfRule type="cellIs" dxfId="2866" priority="425" operator="equal">
      <formula>"TBA"</formula>
    </cfRule>
  </conditionalFormatting>
  <conditionalFormatting sqref="E886">
    <cfRule type="cellIs" dxfId="2865" priority="424" operator="equal">
      <formula>"TBA"</formula>
    </cfRule>
  </conditionalFormatting>
  <conditionalFormatting sqref="E890">
    <cfRule type="cellIs" dxfId="2864" priority="423" operator="equal">
      <formula>"TBA"</formula>
    </cfRule>
  </conditionalFormatting>
  <conditionalFormatting sqref="E889">
    <cfRule type="cellIs" dxfId="2863" priority="422" operator="equal">
      <formula>"TBA"</formula>
    </cfRule>
  </conditionalFormatting>
  <conditionalFormatting sqref="E534">
    <cfRule type="cellIs" dxfId="2862" priority="689" operator="equal">
      <formula>"TBA"</formula>
    </cfRule>
  </conditionalFormatting>
  <conditionalFormatting sqref="E533">
    <cfRule type="cellIs" dxfId="2861" priority="688" operator="equal">
      <formula>"TBA"</formula>
    </cfRule>
  </conditionalFormatting>
  <conditionalFormatting sqref="E537">
    <cfRule type="cellIs" dxfId="2860" priority="686" operator="equal">
      <formula>"TBA"</formula>
    </cfRule>
  </conditionalFormatting>
  <conditionalFormatting sqref="E535:E536">
    <cfRule type="cellIs" dxfId="2859" priority="685" operator="equal">
      <formula>"TBA"</formula>
    </cfRule>
  </conditionalFormatting>
  <conditionalFormatting sqref="E541">
    <cfRule type="cellIs" dxfId="2858" priority="684" operator="equal">
      <formula>"TBA"</formula>
    </cfRule>
  </conditionalFormatting>
  <conditionalFormatting sqref="E540">
    <cfRule type="cellIs" dxfId="2857" priority="683" operator="equal">
      <formula>"TBA"</formula>
    </cfRule>
  </conditionalFormatting>
  <conditionalFormatting sqref="E538:E539">
    <cfRule type="cellIs" dxfId="2856" priority="682" operator="equal">
      <formula>"TBA"</formula>
    </cfRule>
  </conditionalFormatting>
  <conditionalFormatting sqref="E542">
    <cfRule type="cellIs" dxfId="2855" priority="681" operator="equal">
      <formula>"TBA"</formula>
    </cfRule>
  </conditionalFormatting>
  <conditionalFormatting sqref="E546">
    <cfRule type="cellIs" dxfId="2854" priority="680" operator="equal">
      <formula>"TBA"</formula>
    </cfRule>
  </conditionalFormatting>
  <conditionalFormatting sqref="E545">
    <cfRule type="cellIs" dxfId="2853" priority="679" operator="equal">
      <formula>"TBA"</formula>
    </cfRule>
  </conditionalFormatting>
  <conditionalFormatting sqref="E543:E544">
    <cfRule type="cellIs" dxfId="2852" priority="678" operator="equal">
      <formula>"TBA"</formula>
    </cfRule>
  </conditionalFormatting>
  <conditionalFormatting sqref="E549">
    <cfRule type="cellIs" dxfId="2851" priority="677" operator="equal">
      <formula>"TBA"</formula>
    </cfRule>
  </conditionalFormatting>
  <conditionalFormatting sqref="E547:E548">
    <cfRule type="cellIs" dxfId="2850" priority="676" operator="equal">
      <formula>"TBA"</formula>
    </cfRule>
  </conditionalFormatting>
  <conditionalFormatting sqref="E553">
    <cfRule type="cellIs" dxfId="2849" priority="675" operator="equal">
      <formula>"TBA"</formula>
    </cfRule>
  </conditionalFormatting>
  <conditionalFormatting sqref="E552">
    <cfRule type="cellIs" dxfId="2848" priority="674" operator="equal">
      <formula>"TBA"</formula>
    </cfRule>
  </conditionalFormatting>
  <conditionalFormatting sqref="E550:E551">
    <cfRule type="cellIs" dxfId="2847" priority="673" operator="equal">
      <formula>"TBA"</formula>
    </cfRule>
  </conditionalFormatting>
  <conditionalFormatting sqref="E557">
    <cfRule type="cellIs" dxfId="2846" priority="672" operator="equal">
      <formula>"TBA"</formula>
    </cfRule>
  </conditionalFormatting>
  <conditionalFormatting sqref="E556">
    <cfRule type="cellIs" dxfId="2845" priority="671" operator="equal">
      <formula>"TBA"</formula>
    </cfRule>
  </conditionalFormatting>
  <conditionalFormatting sqref="E554:E555">
    <cfRule type="cellIs" dxfId="2844" priority="670" operator="equal">
      <formula>"TBA"</formula>
    </cfRule>
  </conditionalFormatting>
  <conditionalFormatting sqref="E560">
    <cfRule type="cellIs" dxfId="2843" priority="669" operator="equal">
      <formula>"TBA"</formula>
    </cfRule>
  </conditionalFormatting>
  <conditionalFormatting sqref="E558:E559">
    <cfRule type="cellIs" dxfId="2842" priority="668" operator="equal">
      <formula>"TBA"</formula>
    </cfRule>
  </conditionalFormatting>
  <conditionalFormatting sqref="E564">
    <cfRule type="cellIs" dxfId="2841" priority="667" operator="equal">
      <formula>"TBA"</formula>
    </cfRule>
  </conditionalFormatting>
  <conditionalFormatting sqref="E563">
    <cfRule type="cellIs" dxfId="2840" priority="666" operator="equal">
      <formula>"TBA"</formula>
    </cfRule>
  </conditionalFormatting>
  <conditionalFormatting sqref="E561:E562">
    <cfRule type="cellIs" dxfId="2839" priority="665" operator="equal">
      <formula>"TBA"</formula>
    </cfRule>
  </conditionalFormatting>
  <conditionalFormatting sqref="E565">
    <cfRule type="cellIs" dxfId="2838" priority="664" operator="equal">
      <formula>"TBA"</formula>
    </cfRule>
  </conditionalFormatting>
  <conditionalFormatting sqref="E569">
    <cfRule type="cellIs" dxfId="2837" priority="663" operator="equal">
      <formula>"TBA"</formula>
    </cfRule>
  </conditionalFormatting>
  <conditionalFormatting sqref="E568">
    <cfRule type="cellIs" dxfId="2836" priority="662" operator="equal">
      <formula>"TBA"</formula>
    </cfRule>
  </conditionalFormatting>
  <conditionalFormatting sqref="E566:E567">
    <cfRule type="cellIs" dxfId="2835" priority="661" operator="equal">
      <formula>"TBA"</formula>
    </cfRule>
  </conditionalFormatting>
  <conditionalFormatting sqref="E572">
    <cfRule type="cellIs" dxfId="2834" priority="660" operator="equal">
      <formula>"TBA"</formula>
    </cfRule>
  </conditionalFormatting>
  <conditionalFormatting sqref="E576">
    <cfRule type="cellIs" dxfId="2833" priority="658" operator="equal">
      <formula>"TBA"</formula>
    </cfRule>
  </conditionalFormatting>
  <conditionalFormatting sqref="E575">
    <cfRule type="cellIs" dxfId="2832" priority="657" operator="equal">
      <formula>"TBA"</formula>
    </cfRule>
  </conditionalFormatting>
  <conditionalFormatting sqref="E577">
    <cfRule type="cellIs" dxfId="2831" priority="655" operator="equal">
      <formula>"TBA"</formula>
    </cfRule>
  </conditionalFormatting>
  <conditionalFormatting sqref="E580">
    <cfRule type="cellIs" dxfId="2830" priority="653" operator="equal">
      <formula>"TBA"</formula>
    </cfRule>
  </conditionalFormatting>
  <conditionalFormatting sqref="E584">
    <cfRule type="cellIs" dxfId="2829" priority="651" operator="equal">
      <formula>"TBA"</formula>
    </cfRule>
  </conditionalFormatting>
  <conditionalFormatting sqref="E582:E583">
    <cfRule type="cellIs" dxfId="2828" priority="650" operator="equal">
      <formula>"TBA"</formula>
    </cfRule>
  </conditionalFormatting>
  <conditionalFormatting sqref="E588">
    <cfRule type="cellIs" dxfId="2827" priority="649" operator="equal">
      <formula>"TBA"</formula>
    </cfRule>
  </conditionalFormatting>
  <conditionalFormatting sqref="E587">
    <cfRule type="cellIs" dxfId="2826" priority="648" operator="equal">
      <formula>"TBA"</formula>
    </cfRule>
  </conditionalFormatting>
  <conditionalFormatting sqref="E585:E586">
    <cfRule type="cellIs" dxfId="2825" priority="647" operator="equal">
      <formula>"TBA"</formula>
    </cfRule>
  </conditionalFormatting>
  <conditionalFormatting sqref="E593">
    <cfRule type="cellIs" dxfId="2824" priority="645" operator="equal">
      <formula>"TBA"</formula>
    </cfRule>
  </conditionalFormatting>
  <conditionalFormatting sqref="E590:E591">
    <cfRule type="cellIs" dxfId="2823" priority="643" operator="equal">
      <formula>"TBA"</formula>
    </cfRule>
  </conditionalFormatting>
  <conditionalFormatting sqref="E596">
    <cfRule type="cellIs" dxfId="2822" priority="642" operator="equal">
      <formula>"TBA"</formula>
    </cfRule>
  </conditionalFormatting>
  <conditionalFormatting sqref="E594:E595">
    <cfRule type="cellIs" dxfId="2821" priority="641" operator="equal">
      <formula>"TBA"</formula>
    </cfRule>
  </conditionalFormatting>
  <conditionalFormatting sqref="E600">
    <cfRule type="cellIs" dxfId="2820" priority="640" operator="equal">
      <formula>"TBA"</formula>
    </cfRule>
  </conditionalFormatting>
  <conditionalFormatting sqref="E597:E598">
    <cfRule type="cellIs" dxfId="2819" priority="638" operator="equal">
      <formula>"TBA"</formula>
    </cfRule>
  </conditionalFormatting>
  <conditionalFormatting sqref="E601">
    <cfRule type="cellIs" dxfId="2818" priority="637" operator="equal">
      <formula>"TBA"</formula>
    </cfRule>
  </conditionalFormatting>
  <conditionalFormatting sqref="E605">
    <cfRule type="cellIs" dxfId="2817" priority="636" operator="equal">
      <formula>"TBA"</formula>
    </cfRule>
  </conditionalFormatting>
  <conditionalFormatting sqref="E604">
    <cfRule type="cellIs" dxfId="2816" priority="635" operator="equal">
      <formula>"TBA"</formula>
    </cfRule>
  </conditionalFormatting>
  <conditionalFormatting sqref="E602:E603">
    <cfRule type="cellIs" dxfId="2815" priority="634" operator="equal">
      <formula>"TBA"</formula>
    </cfRule>
  </conditionalFormatting>
  <conditionalFormatting sqref="E606:E607">
    <cfRule type="cellIs" dxfId="2814" priority="632" operator="equal">
      <formula>"TBA"</formula>
    </cfRule>
  </conditionalFormatting>
  <conditionalFormatting sqref="E609:E610">
    <cfRule type="cellIs" dxfId="2813" priority="629" operator="equal">
      <formula>"TBA"</formula>
    </cfRule>
  </conditionalFormatting>
  <conditionalFormatting sqref="E613">
    <cfRule type="cellIs" dxfId="2812" priority="628" operator="equal">
      <formula>"TBA"</formula>
    </cfRule>
  </conditionalFormatting>
  <conditionalFormatting sqref="E617">
    <cfRule type="cellIs" dxfId="2811" priority="627" operator="equal">
      <formula>"TBA"</formula>
    </cfRule>
  </conditionalFormatting>
  <conditionalFormatting sqref="E614:E615">
    <cfRule type="cellIs" dxfId="2810" priority="625" operator="equal">
      <formula>"TBA"</formula>
    </cfRule>
  </conditionalFormatting>
  <conditionalFormatting sqref="E620">
    <cfRule type="cellIs" dxfId="2809" priority="624" operator="equal">
      <formula>"TBA"</formula>
    </cfRule>
  </conditionalFormatting>
  <conditionalFormatting sqref="E618:E619">
    <cfRule type="cellIs" dxfId="2808" priority="623" operator="equal">
      <formula>"TBA"</formula>
    </cfRule>
  </conditionalFormatting>
  <conditionalFormatting sqref="E624">
    <cfRule type="cellIs" dxfId="2807" priority="622" operator="equal">
      <formula>"TBA"</formula>
    </cfRule>
  </conditionalFormatting>
  <conditionalFormatting sqref="E621:E622">
    <cfRule type="cellIs" dxfId="2806" priority="620" operator="equal">
      <formula>"TBA"</formula>
    </cfRule>
  </conditionalFormatting>
  <conditionalFormatting sqref="E628">
    <cfRule type="cellIs" dxfId="2805" priority="619" operator="equal">
      <formula>"TBA"</formula>
    </cfRule>
  </conditionalFormatting>
  <conditionalFormatting sqref="E627">
    <cfRule type="cellIs" dxfId="2804" priority="618" operator="equal">
      <formula>"TBA"</formula>
    </cfRule>
  </conditionalFormatting>
  <conditionalFormatting sqref="E625:E626">
    <cfRule type="cellIs" dxfId="2803" priority="617" operator="equal">
      <formula>"TBA"</formula>
    </cfRule>
  </conditionalFormatting>
  <conditionalFormatting sqref="E631">
    <cfRule type="cellIs" dxfId="2802" priority="616" operator="equal">
      <formula>"TBA"</formula>
    </cfRule>
  </conditionalFormatting>
  <conditionalFormatting sqref="E635">
    <cfRule type="cellIs" dxfId="2801" priority="614" operator="equal">
      <formula>"TBA"</formula>
    </cfRule>
  </conditionalFormatting>
  <conditionalFormatting sqref="E632:E633">
    <cfRule type="cellIs" dxfId="2800" priority="612" operator="equal">
      <formula>"TBA"</formula>
    </cfRule>
  </conditionalFormatting>
  <conditionalFormatting sqref="E636">
    <cfRule type="cellIs" dxfId="2799" priority="611" operator="equal">
      <formula>"TBA"</formula>
    </cfRule>
  </conditionalFormatting>
  <conditionalFormatting sqref="E639">
    <cfRule type="cellIs" dxfId="2798" priority="609" operator="equal">
      <formula>"TBA"</formula>
    </cfRule>
  </conditionalFormatting>
  <conditionalFormatting sqref="E643">
    <cfRule type="cellIs" dxfId="2797" priority="607" operator="equal">
      <formula>"TBA"</formula>
    </cfRule>
  </conditionalFormatting>
  <conditionalFormatting sqref="E641:E642">
    <cfRule type="cellIs" dxfId="2796" priority="606" operator="equal">
      <formula>"TBA"</formula>
    </cfRule>
  </conditionalFormatting>
  <conditionalFormatting sqref="E646">
    <cfRule type="cellIs" dxfId="2795" priority="604" operator="equal">
      <formula>"TBA"</formula>
    </cfRule>
  </conditionalFormatting>
  <conditionalFormatting sqref="E648">
    <cfRule type="cellIs" dxfId="2794" priority="602" operator="equal">
      <formula>"TBA"</formula>
    </cfRule>
  </conditionalFormatting>
  <conditionalFormatting sqref="E651">
    <cfRule type="cellIs" dxfId="2793" priority="600" operator="equal">
      <formula>"TBA"</formula>
    </cfRule>
  </conditionalFormatting>
  <conditionalFormatting sqref="E649:E650">
    <cfRule type="cellIs" dxfId="2792" priority="599" operator="equal">
      <formula>"TBA"</formula>
    </cfRule>
  </conditionalFormatting>
  <conditionalFormatting sqref="E653:E654">
    <cfRule type="cellIs" dxfId="2791" priority="597" operator="equal">
      <formula>"TBA"</formula>
    </cfRule>
  </conditionalFormatting>
  <conditionalFormatting sqref="E658">
    <cfRule type="cellIs" dxfId="2790" priority="595" operator="equal">
      <formula>"TBA"</formula>
    </cfRule>
  </conditionalFormatting>
  <conditionalFormatting sqref="E656:E657">
    <cfRule type="cellIs" dxfId="2789" priority="594" operator="equal">
      <formula>"TBA"</formula>
    </cfRule>
  </conditionalFormatting>
  <conditionalFormatting sqref="E664">
    <cfRule type="cellIs" dxfId="2788" priority="592" operator="equal">
      <formula>"TBA"</formula>
    </cfRule>
  </conditionalFormatting>
  <conditionalFormatting sqref="E661:E662">
    <cfRule type="cellIs" dxfId="2787" priority="590" operator="equal">
      <formula>"TBA"</formula>
    </cfRule>
  </conditionalFormatting>
  <conditionalFormatting sqref="E673:E674">
    <cfRule type="cellIs" dxfId="2786" priority="581" operator="equal">
      <formula>"TBA"</formula>
    </cfRule>
  </conditionalFormatting>
  <conditionalFormatting sqref="E683">
    <cfRule type="cellIs" dxfId="2785" priority="578" operator="equal">
      <formula>"TBA"</formula>
    </cfRule>
  </conditionalFormatting>
  <conditionalFormatting sqref="E680:E681">
    <cfRule type="cellIs" dxfId="2784" priority="576" operator="equal">
      <formula>"TBA"</formula>
    </cfRule>
  </conditionalFormatting>
  <conditionalFormatting sqref="E687">
    <cfRule type="cellIs" dxfId="2783" priority="573" operator="equal">
      <formula>"TBA"</formula>
    </cfRule>
  </conditionalFormatting>
  <conditionalFormatting sqref="E696">
    <cfRule type="cellIs" dxfId="2782" priority="566" operator="equal">
      <formula>"TBA"</formula>
    </cfRule>
  </conditionalFormatting>
  <conditionalFormatting sqref="E699">
    <cfRule type="cellIs" dxfId="2781" priority="564" operator="equal">
      <formula>"TBA"</formula>
    </cfRule>
  </conditionalFormatting>
  <conditionalFormatting sqref="E701:E702">
    <cfRule type="cellIs" dxfId="2780" priority="561" operator="equal">
      <formula>"TBA"</formula>
    </cfRule>
  </conditionalFormatting>
  <conditionalFormatting sqref="E706">
    <cfRule type="cellIs" dxfId="2779" priority="559" operator="equal">
      <formula>"TBA"</formula>
    </cfRule>
  </conditionalFormatting>
  <conditionalFormatting sqref="E708">
    <cfRule type="cellIs" dxfId="2778" priority="557" operator="equal">
      <formula>"TBA"</formula>
    </cfRule>
  </conditionalFormatting>
  <conditionalFormatting sqref="E711">
    <cfRule type="cellIs" dxfId="2777" priority="555" operator="equal">
      <formula>"TBA"</formula>
    </cfRule>
  </conditionalFormatting>
  <conditionalFormatting sqref="E715">
    <cfRule type="cellIs" dxfId="2776" priority="553" operator="equal">
      <formula>"TBA"</formula>
    </cfRule>
  </conditionalFormatting>
  <conditionalFormatting sqref="E719">
    <cfRule type="cellIs" dxfId="2775" priority="551" operator="equal">
      <formula>"TBA"</formula>
    </cfRule>
  </conditionalFormatting>
  <conditionalFormatting sqref="E727">
    <cfRule type="cellIs" dxfId="2774" priority="544" operator="equal">
      <formula>"TBA"</formula>
    </cfRule>
  </conditionalFormatting>
  <conditionalFormatting sqref="E731">
    <cfRule type="cellIs" dxfId="2773" priority="542" operator="equal">
      <formula>"TBA"</formula>
    </cfRule>
  </conditionalFormatting>
  <conditionalFormatting sqref="E728:E729">
    <cfRule type="cellIs" dxfId="2772" priority="540" operator="equal">
      <formula>"TBA"</formula>
    </cfRule>
  </conditionalFormatting>
  <conditionalFormatting sqref="E732">
    <cfRule type="cellIs" dxfId="2771" priority="539" operator="equal">
      <formula>"TBA"</formula>
    </cfRule>
  </conditionalFormatting>
  <conditionalFormatting sqref="E736">
    <cfRule type="cellIs" dxfId="2770" priority="538" operator="equal">
      <formula>"TBA"</formula>
    </cfRule>
  </conditionalFormatting>
  <conditionalFormatting sqref="E733:E734">
    <cfRule type="cellIs" dxfId="2769" priority="536" operator="equal">
      <formula>"TBA"</formula>
    </cfRule>
  </conditionalFormatting>
  <conditionalFormatting sqref="E739">
    <cfRule type="cellIs" dxfId="2768" priority="535" operator="equal">
      <formula>"TBA"</formula>
    </cfRule>
  </conditionalFormatting>
  <conditionalFormatting sqref="E737:E738">
    <cfRule type="cellIs" dxfId="2767" priority="534" operator="equal">
      <formula>"TBA"</formula>
    </cfRule>
  </conditionalFormatting>
  <conditionalFormatting sqref="E743">
    <cfRule type="cellIs" dxfId="2766" priority="533" operator="equal">
      <formula>"TBA"</formula>
    </cfRule>
  </conditionalFormatting>
  <conditionalFormatting sqref="E740:E741">
    <cfRule type="cellIs" dxfId="2765" priority="531" operator="equal">
      <formula>"TBA"</formula>
    </cfRule>
  </conditionalFormatting>
  <conditionalFormatting sqref="E748">
    <cfRule type="cellIs" dxfId="2764" priority="529" operator="equal">
      <formula>"TBA"</formula>
    </cfRule>
  </conditionalFormatting>
  <conditionalFormatting sqref="E747">
    <cfRule type="cellIs" dxfId="2763" priority="528" operator="equal">
      <formula>"TBA"</formula>
    </cfRule>
  </conditionalFormatting>
  <conditionalFormatting sqref="E745:E746">
    <cfRule type="cellIs" dxfId="2762" priority="527" operator="equal">
      <formula>"TBA"</formula>
    </cfRule>
  </conditionalFormatting>
  <conditionalFormatting sqref="E751">
    <cfRule type="cellIs" dxfId="2761" priority="526" operator="equal">
      <formula>"TBA"</formula>
    </cfRule>
  </conditionalFormatting>
  <conditionalFormatting sqref="E749:E750">
    <cfRule type="cellIs" dxfId="2760" priority="525" operator="equal">
      <formula>"TBA"</formula>
    </cfRule>
  </conditionalFormatting>
  <conditionalFormatting sqref="E755">
    <cfRule type="cellIs" dxfId="2759" priority="524" operator="equal">
      <formula>"TBA"</formula>
    </cfRule>
  </conditionalFormatting>
  <conditionalFormatting sqref="E752:E753">
    <cfRule type="cellIs" dxfId="2758" priority="522" operator="equal">
      <formula>"TBA"</formula>
    </cfRule>
  </conditionalFormatting>
  <conditionalFormatting sqref="E756">
    <cfRule type="cellIs" dxfId="2757" priority="521" operator="equal">
      <formula>"TBA"</formula>
    </cfRule>
  </conditionalFormatting>
  <conditionalFormatting sqref="E760">
    <cfRule type="cellIs" dxfId="2756" priority="520" operator="equal">
      <formula>"TBA"</formula>
    </cfRule>
  </conditionalFormatting>
  <conditionalFormatting sqref="E759">
    <cfRule type="cellIs" dxfId="2755" priority="519" operator="equal">
      <formula>"TBA"</formula>
    </cfRule>
  </conditionalFormatting>
  <conditionalFormatting sqref="E757:E758">
    <cfRule type="cellIs" dxfId="2754" priority="518" operator="equal">
      <formula>"TBA"</formula>
    </cfRule>
  </conditionalFormatting>
  <conditionalFormatting sqref="E761:E762">
    <cfRule type="cellIs" dxfId="2753" priority="516" operator="equal">
      <formula>"TBA"</formula>
    </cfRule>
  </conditionalFormatting>
  <conditionalFormatting sqref="E764:E765">
    <cfRule type="cellIs" dxfId="2752" priority="513" operator="equal">
      <formula>"TBA"</formula>
    </cfRule>
  </conditionalFormatting>
  <conditionalFormatting sqref="E770">
    <cfRule type="cellIs" dxfId="2751" priority="511" operator="equal">
      <formula>"TBA"</formula>
    </cfRule>
  </conditionalFormatting>
  <conditionalFormatting sqref="E768:E769">
    <cfRule type="cellIs" dxfId="2750" priority="510" operator="equal">
      <formula>"TBA"</formula>
    </cfRule>
  </conditionalFormatting>
  <conditionalFormatting sqref="E772:E773">
    <cfRule type="cellIs" dxfId="2749" priority="508" operator="equal">
      <formula>"TBA"</formula>
    </cfRule>
  </conditionalFormatting>
  <conditionalFormatting sqref="E778">
    <cfRule type="cellIs" dxfId="2748" priority="507" operator="equal">
      <formula>"TBA"</formula>
    </cfRule>
  </conditionalFormatting>
  <conditionalFormatting sqref="E775:E776">
    <cfRule type="cellIs" dxfId="2747" priority="505" operator="equal">
      <formula>"TBA"</formula>
    </cfRule>
  </conditionalFormatting>
  <conditionalFormatting sqref="E782">
    <cfRule type="cellIs" dxfId="2746" priority="502" operator="equal">
      <formula>"TBA"</formula>
    </cfRule>
  </conditionalFormatting>
  <conditionalFormatting sqref="E780:E781">
    <cfRule type="cellIs" dxfId="2745" priority="501" operator="equal">
      <formula>"TBA"</formula>
    </cfRule>
  </conditionalFormatting>
  <conditionalFormatting sqref="E786">
    <cfRule type="cellIs" dxfId="2744" priority="500" operator="equal">
      <formula>"TBA"</formula>
    </cfRule>
  </conditionalFormatting>
  <conditionalFormatting sqref="E784:E785">
    <cfRule type="cellIs" dxfId="2743" priority="499" operator="equal">
      <formula>"TBA"</formula>
    </cfRule>
  </conditionalFormatting>
  <conditionalFormatting sqref="E787:E788">
    <cfRule type="cellIs" dxfId="2742" priority="496" operator="equal">
      <formula>"TBA"</formula>
    </cfRule>
  </conditionalFormatting>
  <conditionalFormatting sqref="E791">
    <cfRule type="cellIs" dxfId="2741" priority="495" operator="equal">
      <formula>"TBA"</formula>
    </cfRule>
  </conditionalFormatting>
  <conditionalFormatting sqref="E795">
    <cfRule type="cellIs" dxfId="2740" priority="494" operator="equal">
      <formula>"TBA"</formula>
    </cfRule>
  </conditionalFormatting>
  <conditionalFormatting sqref="E794">
    <cfRule type="cellIs" dxfId="2739" priority="493" operator="equal">
      <formula>"TBA"</formula>
    </cfRule>
  </conditionalFormatting>
  <conditionalFormatting sqref="E796:E797">
    <cfRule type="cellIs" dxfId="2738" priority="490" operator="equal">
      <formula>"TBA"</formula>
    </cfRule>
  </conditionalFormatting>
  <conditionalFormatting sqref="E801">
    <cfRule type="cellIs" dxfId="2737" priority="488" operator="equal">
      <formula>"TBA"</formula>
    </cfRule>
  </conditionalFormatting>
  <conditionalFormatting sqref="E799:E800">
    <cfRule type="cellIs" dxfId="2736" priority="487" operator="equal">
      <formula>"TBA"</formula>
    </cfRule>
  </conditionalFormatting>
  <conditionalFormatting sqref="E806">
    <cfRule type="cellIs" dxfId="2735" priority="484" operator="equal">
      <formula>"TBA"</formula>
    </cfRule>
  </conditionalFormatting>
  <conditionalFormatting sqref="E808:E809">
    <cfRule type="cellIs" dxfId="2734" priority="481" operator="equal">
      <formula>"TBA"</formula>
    </cfRule>
  </conditionalFormatting>
  <conditionalFormatting sqref="E813">
    <cfRule type="cellIs" dxfId="2733" priority="479" operator="equal">
      <formula>"TBA"</formula>
    </cfRule>
  </conditionalFormatting>
  <conditionalFormatting sqref="E811:E812">
    <cfRule type="cellIs" dxfId="2732" priority="478" operator="equal">
      <formula>"TBA"</formula>
    </cfRule>
  </conditionalFormatting>
  <conditionalFormatting sqref="E818">
    <cfRule type="cellIs" dxfId="2731" priority="475" operator="equal">
      <formula>"TBA"</formula>
    </cfRule>
  </conditionalFormatting>
  <conditionalFormatting sqref="E822">
    <cfRule type="cellIs" dxfId="2730" priority="473" operator="equal">
      <formula>"TBA"</formula>
    </cfRule>
  </conditionalFormatting>
  <conditionalFormatting sqref="E887:E888">
    <cfRule type="cellIs" dxfId="2729" priority="421" operator="equal">
      <formula>"TBA"</formula>
    </cfRule>
  </conditionalFormatting>
  <conditionalFormatting sqref="E893">
    <cfRule type="cellIs" dxfId="2728" priority="420" operator="equal">
      <formula>"TBA"</formula>
    </cfRule>
  </conditionalFormatting>
  <conditionalFormatting sqref="E891:E892">
    <cfRule type="cellIs" dxfId="2727" priority="419" operator="equal">
      <formula>"TBA"</formula>
    </cfRule>
  </conditionalFormatting>
  <conditionalFormatting sqref="E897">
    <cfRule type="cellIs" dxfId="2726" priority="418" operator="equal">
      <formula>"TBA"</formula>
    </cfRule>
  </conditionalFormatting>
  <conditionalFormatting sqref="E896">
    <cfRule type="cellIs" dxfId="2725" priority="417" operator="equal">
      <formula>"TBA"</formula>
    </cfRule>
  </conditionalFormatting>
  <conditionalFormatting sqref="E894:E895">
    <cfRule type="cellIs" dxfId="2724" priority="416" operator="equal">
      <formula>"TBA"</formula>
    </cfRule>
  </conditionalFormatting>
  <conditionalFormatting sqref="E898">
    <cfRule type="cellIs" dxfId="2723" priority="415" operator="equal">
      <formula>"TBA"</formula>
    </cfRule>
  </conditionalFormatting>
  <conditionalFormatting sqref="E902">
    <cfRule type="cellIs" dxfId="2722" priority="414" operator="equal">
      <formula>"TBA"</formula>
    </cfRule>
  </conditionalFormatting>
  <conditionalFormatting sqref="E901">
    <cfRule type="cellIs" dxfId="2721" priority="413" operator="equal">
      <formula>"TBA"</formula>
    </cfRule>
  </conditionalFormatting>
  <conditionalFormatting sqref="E899:E900">
    <cfRule type="cellIs" dxfId="2720" priority="412" operator="equal">
      <formula>"TBA"</formula>
    </cfRule>
  </conditionalFormatting>
  <conditionalFormatting sqref="E905">
    <cfRule type="cellIs" dxfId="2719" priority="411" operator="equal">
      <formula>"TBA"</formula>
    </cfRule>
  </conditionalFormatting>
  <conditionalFormatting sqref="E903:E904">
    <cfRule type="cellIs" dxfId="2718" priority="410" operator="equal">
      <formula>"TBA"</formula>
    </cfRule>
  </conditionalFormatting>
  <conditionalFormatting sqref="G336">
    <cfRule type="cellIs" dxfId="2717" priority="97" operator="equal">
      <formula>"TBA"</formula>
    </cfRule>
  </conditionalFormatting>
  <conditionalFormatting sqref="G337">
    <cfRule type="cellIs" dxfId="2716" priority="96" operator="equal">
      <formula>"TBA"</formula>
    </cfRule>
  </conditionalFormatting>
  <conditionalFormatting sqref="G346:G347">
    <cfRule type="cellIs" dxfId="2715" priority="95" operator="equal">
      <formula>"TBA"</formula>
    </cfRule>
  </conditionalFormatting>
  <conditionalFormatting sqref="G356">
    <cfRule type="cellIs" dxfId="2714" priority="94" operator="equal">
      <formula>"TBA"</formula>
    </cfRule>
  </conditionalFormatting>
  <conditionalFormatting sqref="G368">
    <cfRule type="cellIs" dxfId="2713" priority="93" operator="equal">
      <formula>"TBA"</formula>
    </cfRule>
  </conditionalFormatting>
  <conditionalFormatting sqref="G367">
    <cfRule type="cellIs" dxfId="2712" priority="92" operator="equal">
      <formula>"TBA"</formula>
    </cfRule>
  </conditionalFormatting>
  <conditionalFormatting sqref="G378">
    <cfRule type="cellIs" dxfId="2711" priority="90" operator="equal">
      <formula>"TBA"</formula>
    </cfRule>
  </conditionalFormatting>
  <conditionalFormatting sqref="G431:G432">
    <cfRule type="cellIs" dxfId="2710" priority="89" operator="equal">
      <formula>"TBA"</formula>
    </cfRule>
  </conditionalFormatting>
  <conditionalFormatting sqref="G453">
    <cfRule type="cellIs" dxfId="2709" priority="88" operator="equal">
      <formula>"TBA"</formula>
    </cfRule>
  </conditionalFormatting>
  <conditionalFormatting sqref="G451">
    <cfRule type="cellIs" dxfId="2708" priority="86" operator="equal">
      <formula>"TBA"</formula>
    </cfRule>
  </conditionalFormatting>
  <conditionalFormatting sqref="G252:G253">
    <cfRule type="cellIs" dxfId="2707" priority="76" operator="equal">
      <formula>"TBA"</formula>
    </cfRule>
  </conditionalFormatting>
  <conditionalFormatting sqref="G255:G256">
    <cfRule type="cellIs" dxfId="2706" priority="74" operator="equal">
      <formula>"TBA"</formula>
    </cfRule>
  </conditionalFormatting>
  <conditionalFormatting sqref="G257:G258">
    <cfRule type="cellIs" dxfId="2705" priority="73" operator="equal">
      <formula>"TBA"</formula>
    </cfRule>
  </conditionalFormatting>
  <conditionalFormatting sqref="G265:G266">
    <cfRule type="cellIs" dxfId="2704" priority="71" operator="equal">
      <formula>"TBA"</formula>
    </cfRule>
  </conditionalFormatting>
  <conditionalFormatting sqref="G267:G268">
    <cfRule type="cellIs" dxfId="2703" priority="70" operator="equal">
      <formula>"TBA"</formula>
    </cfRule>
  </conditionalFormatting>
  <conditionalFormatting sqref="G270">
    <cfRule type="cellIs" dxfId="2702" priority="68" operator="equal">
      <formula>"TBA"</formula>
    </cfRule>
  </conditionalFormatting>
  <conditionalFormatting sqref="G271">
    <cfRule type="cellIs" dxfId="2701" priority="67" operator="equal">
      <formula>"TBA"</formula>
    </cfRule>
  </conditionalFormatting>
  <conditionalFormatting sqref="G285">
    <cfRule type="cellIs" dxfId="2700" priority="66" operator="equal">
      <formula>"TBA"</formula>
    </cfRule>
  </conditionalFormatting>
  <conditionalFormatting sqref="G288">
    <cfRule type="cellIs" dxfId="2699" priority="65" operator="equal">
      <formula>"TBA"</formula>
    </cfRule>
  </conditionalFormatting>
  <conditionalFormatting sqref="G286">
    <cfRule type="cellIs" dxfId="2698" priority="64" operator="equal">
      <formula>"TBA"</formula>
    </cfRule>
  </conditionalFormatting>
  <conditionalFormatting sqref="G287">
    <cfRule type="cellIs" dxfId="2697" priority="63" operator="equal">
      <formula>"TBA"</formula>
    </cfRule>
  </conditionalFormatting>
  <conditionalFormatting sqref="G290">
    <cfRule type="cellIs" dxfId="2696" priority="61" operator="equal">
      <formula>"TBA"</formula>
    </cfRule>
  </conditionalFormatting>
  <conditionalFormatting sqref="G293">
    <cfRule type="cellIs" dxfId="2695" priority="60" operator="equal">
      <formula>"TBA"</formula>
    </cfRule>
  </conditionalFormatting>
  <conditionalFormatting sqref="G291">
    <cfRule type="cellIs" dxfId="2694" priority="59" operator="equal">
      <formula>"TBA"</formula>
    </cfRule>
  </conditionalFormatting>
  <conditionalFormatting sqref="G292">
    <cfRule type="cellIs" dxfId="2693" priority="58" operator="equal">
      <formula>"TBA"</formula>
    </cfRule>
  </conditionalFormatting>
  <conditionalFormatting sqref="G295">
    <cfRule type="cellIs" dxfId="2692" priority="56" operator="equal">
      <formula>"TBA"</formula>
    </cfRule>
  </conditionalFormatting>
  <conditionalFormatting sqref="G314:G315 G324 G322 G390 G423 G170:G174">
    <cfRule type="cellIs" dxfId="2691" priority="328" operator="equal">
      <formula>"TBA"</formula>
    </cfRule>
  </conditionalFormatting>
  <conditionalFormatting sqref="G3">
    <cfRule type="cellIs" dxfId="2690" priority="323" operator="equal">
      <formula>"TBA"</formula>
    </cfRule>
  </conditionalFormatting>
  <conditionalFormatting sqref="G29">
    <cfRule type="cellIs" dxfId="2689" priority="325" operator="equal">
      <formula>"TBA"</formula>
    </cfRule>
  </conditionalFormatting>
  <conditionalFormatting sqref="G3 J3">
    <cfRule type="cellIs" dxfId="2688" priority="324" operator="equal">
      <formula>"tba"</formula>
    </cfRule>
  </conditionalFormatting>
  <conditionalFormatting sqref="G43">
    <cfRule type="cellIs" dxfId="2687" priority="321" operator="equal">
      <formula>"TBA"</formula>
    </cfRule>
  </conditionalFormatting>
  <conditionalFormatting sqref="G75:G79">
    <cfRule type="cellIs" dxfId="2686" priority="315" operator="equal">
      <formula>"TBA"</formula>
    </cfRule>
  </conditionalFormatting>
  <conditionalFormatting sqref="G76:G77">
    <cfRule type="cellIs" dxfId="2685" priority="313" operator="equal">
      <formula>"TBA"</formula>
    </cfRule>
  </conditionalFormatting>
  <conditionalFormatting sqref="G156">
    <cfRule type="cellIs" dxfId="2684" priority="308" operator="equal">
      <formula>"TBA"</formula>
    </cfRule>
  </conditionalFormatting>
  <conditionalFormatting sqref="G249">
    <cfRule type="cellIs" dxfId="2683" priority="303" operator="equal">
      <formula>"TBA"</formula>
    </cfRule>
  </conditionalFormatting>
  <conditionalFormatting sqref="G250:G251">
    <cfRule type="cellIs" dxfId="2682" priority="301" operator="equal">
      <formula>"TBA"</formula>
    </cfRule>
  </conditionalFormatting>
  <conditionalFormatting sqref="G19">
    <cfRule type="cellIs" dxfId="2681" priority="300" operator="equal">
      <formula>"TBA"</formula>
    </cfRule>
  </conditionalFormatting>
  <conditionalFormatting sqref="G10">
    <cfRule type="cellIs" dxfId="2680" priority="293" operator="equal">
      <formula>"TBA"</formula>
    </cfRule>
  </conditionalFormatting>
  <conditionalFormatting sqref="G65:G66">
    <cfRule type="cellIs" dxfId="2679" priority="291" operator="equal">
      <formula>"TBA"</formula>
    </cfRule>
  </conditionalFormatting>
  <conditionalFormatting sqref="G141:G144">
    <cfRule type="cellIs" dxfId="2678" priority="288" operator="equal">
      <formula>"TBA"</formula>
    </cfRule>
  </conditionalFormatting>
  <conditionalFormatting sqref="G62:G63">
    <cfRule type="cellIs" dxfId="2677" priority="286" operator="equal">
      <formula>"TBA"</formula>
    </cfRule>
  </conditionalFormatting>
  <conditionalFormatting sqref="G138 G140">
    <cfRule type="cellIs" dxfId="2676" priority="283" operator="equal">
      <formula>"TBA"</formula>
    </cfRule>
  </conditionalFormatting>
  <conditionalFormatting sqref="G177:G178">
    <cfRule type="cellIs" dxfId="2675" priority="281" operator="equal">
      <formula>"TBA"</formula>
    </cfRule>
  </conditionalFormatting>
  <conditionalFormatting sqref="G176">
    <cfRule type="cellIs" dxfId="2674" priority="279" operator="equal">
      <formula>"TBA"</formula>
    </cfRule>
  </conditionalFormatting>
  <conditionalFormatting sqref="G103">
    <cfRule type="cellIs" dxfId="2673" priority="274" operator="equal">
      <formula>"TBA"</formula>
    </cfRule>
  </conditionalFormatting>
  <conditionalFormatting sqref="G70">
    <cfRule type="cellIs" dxfId="2672" priority="276" operator="equal">
      <formula>"TBA"</formula>
    </cfRule>
  </conditionalFormatting>
  <conditionalFormatting sqref="G134">
    <cfRule type="cellIs" dxfId="2671" priority="269" operator="equal">
      <formula>"TBA"</formula>
    </cfRule>
  </conditionalFormatting>
  <conditionalFormatting sqref="G107">
    <cfRule type="cellIs" dxfId="2670" priority="271" operator="equal">
      <formula>"TBA"</formula>
    </cfRule>
  </conditionalFormatting>
  <conditionalFormatting sqref="G145">
    <cfRule type="cellIs" dxfId="2669" priority="267" operator="equal">
      <formula>"TBA"</formula>
    </cfRule>
  </conditionalFormatting>
  <conditionalFormatting sqref="G193">
    <cfRule type="cellIs" dxfId="2668" priority="265" operator="equal">
      <formula>"TBA"</formula>
    </cfRule>
  </conditionalFormatting>
  <conditionalFormatting sqref="G194 G197">
    <cfRule type="cellIs" dxfId="2667" priority="266" operator="equal">
      <formula>"TBA"</formula>
    </cfRule>
  </conditionalFormatting>
  <conditionalFormatting sqref="G157:G160">
    <cfRule type="cellIs" dxfId="2666" priority="260" operator="equal">
      <formula>"TBA"</formula>
    </cfRule>
  </conditionalFormatting>
  <conditionalFormatting sqref="G79:G81">
    <cfRule type="cellIs" dxfId="2665" priority="263" operator="equal">
      <formula>"TBA"</formula>
    </cfRule>
  </conditionalFormatting>
  <conditionalFormatting sqref="G44">
    <cfRule type="cellIs" dxfId="2664" priority="264" operator="equal">
      <formula>"TBA"</formula>
    </cfRule>
  </conditionalFormatting>
  <conditionalFormatting sqref="G82">
    <cfRule type="cellIs" dxfId="2663" priority="262" operator="equal">
      <formula>"TBA"</formula>
    </cfRule>
  </conditionalFormatting>
  <conditionalFormatting sqref="G118:G121">
    <cfRule type="cellIs" dxfId="2662" priority="261" operator="equal">
      <formula>"TBA"</formula>
    </cfRule>
  </conditionalFormatting>
  <conditionalFormatting sqref="G84">
    <cfRule type="cellIs" dxfId="2661" priority="256" operator="equal">
      <formula>"TBA"</formula>
    </cfRule>
  </conditionalFormatting>
  <conditionalFormatting sqref="G83">
    <cfRule type="cellIs" dxfId="2660" priority="255" operator="equal">
      <formula>"TBA"</formula>
    </cfRule>
  </conditionalFormatting>
  <conditionalFormatting sqref="G127:G128">
    <cfRule type="cellIs" dxfId="2659" priority="254" operator="equal">
      <formula>"TBA"</formula>
    </cfRule>
  </conditionalFormatting>
  <conditionalFormatting sqref="G126">
    <cfRule type="cellIs" dxfId="2658" priority="252" operator="equal">
      <formula>"TBA"</formula>
    </cfRule>
  </conditionalFormatting>
  <conditionalFormatting sqref="G274">
    <cfRule type="cellIs" dxfId="2657" priority="251" operator="equal">
      <formula>"TBA"</formula>
    </cfRule>
  </conditionalFormatting>
  <conditionalFormatting sqref="G273">
    <cfRule type="cellIs" dxfId="2656" priority="250" operator="equal">
      <formula>"TBA"</formula>
    </cfRule>
  </conditionalFormatting>
  <conditionalFormatting sqref="G54">
    <cfRule type="cellIs" dxfId="2655" priority="249" operator="equal">
      <formula>"TBA"</formula>
    </cfRule>
  </conditionalFormatting>
  <conditionalFormatting sqref="G130:G133">
    <cfRule type="cellIs" dxfId="2654" priority="248" operator="equal">
      <formula>"TBA"</formula>
    </cfRule>
  </conditionalFormatting>
  <conditionalFormatting sqref="G280">
    <cfRule type="cellIs" dxfId="2653" priority="247" operator="equal">
      <formula>"TBA"</formula>
    </cfRule>
  </conditionalFormatting>
  <conditionalFormatting sqref="G122">
    <cfRule type="cellIs" dxfId="2652" priority="245" operator="equal">
      <formula>"TBA"</formula>
    </cfRule>
  </conditionalFormatting>
  <conditionalFormatting sqref="G123:G124">
    <cfRule type="cellIs" dxfId="2651" priority="243" operator="equal">
      <formula>"TBA"</formula>
    </cfRule>
  </conditionalFormatting>
  <conditionalFormatting sqref="G272">
    <cfRule type="cellIs" dxfId="2650" priority="242" operator="equal">
      <formula>"TBA"</formula>
    </cfRule>
  </conditionalFormatting>
  <conditionalFormatting sqref="G263:G264">
    <cfRule type="cellIs" dxfId="2649" priority="240" operator="equal">
      <formula>"TBA"</formula>
    </cfRule>
  </conditionalFormatting>
  <conditionalFormatting sqref="G269">
    <cfRule type="cellIs" dxfId="2648" priority="238" operator="equal">
      <formula>"TBA"</formula>
    </cfRule>
  </conditionalFormatting>
  <conditionalFormatting sqref="G294">
    <cfRule type="cellIs" dxfId="2647" priority="236" operator="equal">
      <formula>"TBA"</formula>
    </cfRule>
  </conditionalFormatting>
  <conditionalFormatting sqref="G59">
    <cfRule type="cellIs" dxfId="2646" priority="230" operator="equal">
      <formula>"TBA"</formula>
    </cfRule>
  </conditionalFormatting>
  <conditionalFormatting sqref="G87">
    <cfRule type="cellIs" dxfId="2645" priority="221" operator="equal">
      <formula>"TBA"</formula>
    </cfRule>
  </conditionalFormatting>
  <conditionalFormatting sqref="G281">
    <cfRule type="cellIs" dxfId="2644" priority="215" operator="equal">
      <formula>"TBA"</formula>
    </cfRule>
  </conditionalFormatting>
  <conditionalFormatting sqref="G161">
    <cfRule type="cellIs" dxfId="2643" priority="213" operator="equal">
      <formula>"TBA"</formula>
    </cfRule>
  </conditionalFormatting>
  <conditionalFormatting sqref="G162">
    <cfRule type="cellIs" dxfId="2642" priority="212" operator="equal">
      <formula>"TBA"</formula>
    </cfRule>
  </conditionalFormatting>
  <conditionalFormatting sqref="G4">
    <cfRule type="cellIs" dxfId="2641" priority="210" operator="equal">
      <formula>"TBA"</formula>
    </cfRule>
  </conditionalFormatting>
  <conditionalFormatting sqref="G4 J4">
    <cfRule type="cellIs" dxfId="2640" priority="211" operator="equal">
      <formula>"tba"</formula>
    </cfRule>
  </conditionalFormatting>
  <conditionalFormatting sqref="G93">
    <cfRule type="cellIs" dxfId="2639" priority="207" operator="equal">
      <formula>"TBA"</formula>
    </cfRule>
  </conditionalFormatting>
  <conditionalFormatting sqref="G224">
    <cfRule type="cellIs" dxfId="2638" priority="106" operator="equal">
      <formula>"TBA"</formula>
    </cfRule>
  </conditionalFormatting>
  <conditionalFormatting sqref="G92">
    <cfRule type="cellIs" dxfId="2637" priority="204" operator="equal">
      <formula>"TBA"</formula>
    </cfRule>
  </conditionalFormatting>
  <conditionalFormatting sqref="G90">
    <cfRule type="cellIs" dxfId="2636" priority="202" operator="equal">
      <formula>"TBA"</formula>
    </cfRule>
  </conditionalFormatting>
  <conditionalFormatting sqref="G316">
    <cfRule type="cellIs" dxfId="2635" priority="201" operator="equal">
      <formula>"TBA"</formula>
    </cfRule>
  </conditionalFormatting>
  <conditionalFormatting sqref="G326">
    <cfRule type="cellIs" dxfId="2634" priority="195" operator="equal">
      <formula>"TBA"</formula>
    </cfRule>
  </conditionalFormatting>
  <conditionalFormatting sqref="G330">
    <cfRule type="cellIs" dxfId="2633" priority="193" operator="equal">
      <formula>"TBA"</formula>
    </cfRule>
  </conditionalFormatting>
  <conditionalFormatting sqref="G335">
    <cfRule type="cellIs" dxfId="2632" priority="189" operator="equal">
      <formula>"TBA"</formula>
    </cfRule>
  </conditionalFormatting>
  <conditionalFormatting sqref="G333">
    <cfRule type="cellIs" dxfId="2631" priority="190" operator="equal">
      <formula>"TBA"</formula>
    </cfRule>
  </conditionalFormatting>
  <conditionalFormatting sqref="G340">
    <cfRule type="cellIs" dxfId="2630" priority="187" operator="equal">
      <formula>"TBA"</formula>
    </cfRule>
  </conditionalFormatting>
  <conditionalFormatting sqref="G343">
    <cfRule type="cellIs" dxfId="2629" priority="184" operator="equal">
      <formula>"TBA"</formula>
    </cfRule>
  </conditionalFormatting>
  <conditionalFormatting sqref="G341:G342">
    <cfRule type="cellIs" dxfId="2628" priority="183" operator="equal">
      <formula>"TBA"</formula>
    </cfRule>
  </conditionalFormatting>
  <conditionalFormatting sqref="G348:G349">
    <cfRule type="cellIs" dxfId="2627" priority="181" operator="equal">
      <formula>"TBA"</formula>
    </cfRule>
  </conditionalFormatting>
  <conditionalFormatting sqref="G350:G351">
    <cfRule type="cellIs" dxfId="2626" priority="180" operator="equal">
      <formula>"TBA"</formula>
    </cfRule>
  </conditionalFormatting>
  <conditionalFormatting sqref="G354">
    <cfRule type="cellIs" dxfId="2625" priority="179" operator="equal">
      <formula>"TBA"</formula>
    </cfRule>
  </conditionalFormatting>
  <conditionalFormatting sqref="G353">
    <cfRule type="cellIs" dxfId="2624" priority="178" operator="equal">
      <formula>"TBA"</formula>
    </cfRule>
  </conditionalFormatting>
  <conditionalFormatting sqref="G358">
    <cfRule type="cellIs" dxfId="2623" priority="177" operator="equal">
      <formula>"TBA"</formula>
    </cfRule>
  </conditionalFormatting>
  <conditionalFormatting sqref="G355">
    <cfRule type="cellIs" dxfId="2622" priority="176" operator="equal">
      <formula>"TBA"</formula>
    </cfRule>
  </conditionalFormatting>
  <conditionalFormatting sqref="G361">
    <cfRule type="cellIs" dxfId="2621" priority="175" operator="equal">
      <formula>"TBA"</formula>
    </cfRule>
  </conditionalFormatting>
  <conditionalFormatting sqref="G359:G360">
    <cfRule type="cellIs" dxfId="2620" priority="174" operator="equal">
      <formula>"TBA"</formula>
    </cfRule>
  </conditionalFormatting>
  <conditionalFormatting sqref="G362">
    <cfRule type="cellIs" dxfId="2619" priority="173" operator="equal">
      <formula>"TBA"</formula>
    </cfRule>
  </conditionalFormatting>
  <conditionalFormatting sqref="G363">
    <cfRule type="cellIs" dxfId="2618" priority="172" operator="equal">
      <formula>"TBA"</formula>
    </cfRule>
  </conditionalFormatting>
  <conditionalFormatting sqref="G366">
    <cfRule type="cellIs" dxfId="2617" priority="171" operator="equal">
      <formula>"TBA"</formula>
    </cfRule>
  </conditionalFormatting>
  <conditionalFormatting sqref="G364:G365">
    <cfRule type="cellIs" dxfId="2616" priority="170" operator="equal">
      <formula>"TBA"</formula>
    </cfRule>
  </conditionalFormatting>
  <conditionalFormatting sqref="G370">
    <cfRule type="cellIs" dxfId="2615" priority="169" operator="equal">
      <formula>"TBA"</formula>
    </cfRule>
  </conditionalFormatting>
  <conditionalFormatting sqref="G369">
    <cfRule type="cellIs" dxfId="2614" priority="168" operator="equal">
      <formula>"TBA"</formula>
    </cfRule>
  </conditionalFormatting>
  <conditionalFormatting sqref="G372">
    <cfRule type="cellIs" dxfId="2613" priority="167" operator="equal">
      <formula>"TBA"</formula>
    </cfRule>
  </conditionalFormatting>
  <conditionalFormatting sqref="G371">
    <cfRule type="cellIs" dxfId="2612" priority="166" operator="equal">
      <formula>"TBA"</formula>
    </cfRule>
  </conditionalFormatting>
  <conditionalFormatting sqref="G376">
    <cfRule type="cellIs" dxfId="2611" priority="165" operator="equal">
      <formula>"TBA"</formula>
    </cfRule>
  </conditionalFormatting>
  <conditionalFormatting sqref="G375">
    <cfRule type="cellIs" dxfId="2610" priority="164" operator="equal">
      <formula>"TBA"</formula>
    </cfRule>
  </conditionalFormatting>
  <conditionalFormatting sqref="G373:G374">
    <cfRule type="cellIs" dxfId="2609" priority="163" operator="equal">
      <formula>"TBA"</formula>
    </cfRule>
  </conditionalFormatting>
  <conditionalFormatting sqref="G377">
    <cfRule type="cellIs" dxfId="2608" priority="162" operator="equal">
      <formula>"TBA"</formula>
    </cfRule>
  </conditionalFormatting>
  <conditionalFormatting sqref="G380">
    <cfRule type="cellIs" dxfId="2607" priority="161" operator="equal">
      <formula>"TBA"</formula>
    </cfRule>
  </conditionalFormatting>
  <conditionalFormatting sqref="G381">
    <cfRule type="cellIs" dxfId="2606" priority="160" operator="equal">
      <formula>"TBA"</formula>
    </cfRule>
  </conditionalFormatting>
  <conditionalFormatting sqref="G385">
    <cfRule type="cellIs" dxfId="2605" priority="159" operator="equal">
      <formula>"TBA"</formula>
    </cfRule>
  </conditionalFormatting>
  <conditionalFormatting sqref="G384">
    <cfRule type="cellIs" dxfId="2604" priority="158" operator="equal">
      <formula>"TBA"</formula>
    </cfRule>
  </conditionalFormatting>
  <conditionalFormatting sqref="G382:G383">
    <cfRule type="cellIs" dxfId="2603" priority="157" operator="equal">
      <formula>"TBA"</formula>
    </cfRule>
  </conditionalFormatting>
  <conditionalFormatting sqref="G387">
    <cfRule type="cellIs" dxfId="2602" priority="156" operator="equal">
      <formula>"TBA"</formula>
    </cfRule>
  </conditionalFormatting>
  <conditionalFormatting sqref="G386">
    <cfRule type="cellIs" dxfId="2601" priority="155" operator="equal">
      <formula>"TBA"</formula>
    </cfRule>
  </conditionalFormatting>
  <conditionalFormatting sqref="G388:G389">
    <cfRule type="cellIs" dxfId="2600" priority="154" operator="equal">
      <formula>"TBA"</formula>
    </cfRule>
  </conditionalFormatting>
  <conditionalFormatting sqref="G394">
    <cfRule type="cellIs" dxfId="2599" priority="153" operator="equal">
      <formula>"TBA"</formula>
    </cfRule>
  </conditionalFormatting>
  <conditionalFormatting sqref="G393">
    <cfRule type="cellIs" dxfId="2598" priority="152" operator="equal">
      <formula>"TBA"</formula>
    </cfRule>
  </conditionalFormatting>
  <conditionalFormatting sqref="G391:G392">
    <cfRule type="cellIs" dxfId="2597" priority="151" operator="equal">
      <formula>"TBA"</formula>
    </cfRule>
  </conditionalFormatting>
  <conditionalFormatting sqref="G397">
    <cfRule type="cellIs" dxfId="2596" priority="150" operator="equal">
      <formula>"TBA"</formula>
    </cfRule>
  </conditionalFormatting>
  <conditionalFormatting sqref="G395:G396">
    <cfRule type="cellIs" dxfId="2595" priority="149" operator="equal">
      <formula>"TBA"</formula>
    </cfRule>
  </conditionalFormatting>
  <conditionalFormatting sqref="G398">
    <cfRule type="cellIs" dxfId="2594" priority="148" operator="equal">
      <formula>"TBA"</formula>
    </cfRule>
  </conditionalFormatting>
  <conditionalFormatting sqref="G399">
    <cfRule type="cellIs" dxfId="2593" priority="147" operator="equal">
      <formula>"TBA"</formula>
    </cfRule>
  </conditionalFormatting>
  <conditionalFormatting sqref="G400">
    <cfRule type="cellIs" dxfId="2592" priority="146" operator="equal">
      <formula>"TBA"</formula>
    </cfRule>
  </conditionalFormatting>
  <conditionalFormatting sqref="G402">
    <cfRule type="cellIs" dxfId="2591" priority="145" operator="equal">
      <formula>"TBA"</formula>
    </cfRule>
  </conditionalFormatting>
  <conditionalFormatting sqref="G401">
    <cfRule type="cellIs" dxfId="2590" priority="144" operator="equal">
      <formula>"TBA"</formula>
    </cfRule>
  </conditionalFormatting>
  <conditionalFormatting sqref="G403">
    <cfRule type="cellIs" dxfId="2589" priority="143" operator="equal">
      <formula>"TBA"</formula>
    </cfRule>
  </conditionalFormatting>
  <conditionalFormatting sqref="G407">
    <cfRule type="cellIs" dxfId="2588" priority="142" operator="equal">
      <formula>"TBA"</formula>
    </cfRule>
  </conditionalFormatting>
  <conditionalFormatting sqref="G406">
    <cfRule type="cellIs" dxfId="2587" priority="141" operator="equal">
      <formula>"TBA"</formula>
    </cfRule>
  </conditionalFormatting>
  <conditionalFormatting sqref="G404:G405">
    <cfRule type="cellIs" dxfId="2586" priority="140" operator="equal">
      <formula>"TBA"</formula>
    </cfRule>
  </conditionalFormatting>
  <conditionalFormatting sqref="G420">
    <cfRule type="cellIs" dxfId="2585" priority="139" operator="equal">
      <formula>"TBA"</formula>
    </cfRule>
  </conditionalFormatting>
  <conditionalFormatting sqref="G408:G419">
    <cfRule type="cellIs" dxfId="2584" priority="138" operator="equal">
      <formula>"TBA"</formula>
    </cfRule>
  </conditionalFormatting>
  <conditionalFormatting sqref="G421:G422">
    <cfRule type="cellIs" dxfId="2583" priority="137" operator="equal">
      <formula>"TBA"</formula>
    </cfRule>
  </conditionalFormatting>
  <conditionalFormatting sqref="G424">
    <cfRule type="cellIs" dxfId="2582" priority="136" operator="equal">
      <formula>"TBA"</formula>
    </cfRule>
  </conditionalFormatting>
  <conditionalFormatting sqref="G425">
    <cfRule type="cellIs" dxfId="2581" priority="135" operator="equal">
      <formula>"TBA"</formula>
    </cfRule>
  </conditionalFormatting>
  <conditionalFormatting sqref="G429">
    <cfRule type="cellIs" dxfId="2580" priority="134" operator="equal">
      <formula>"TBA"</formula>
    </cfRule>
  </conditionalFormatting>
  <conditionalFormatting sqref="G428">
    <cfRule type="cellIs" dxfId="2579" priority="133" operator="equal">
      <formula>"TBA"</formula>
    </cfRule>
  </conditionalFormatting>
  <conditionalFormatting sqref="G426:G427">
    <cfRule type="cellIs" dxfId="2578" priority="132" operator="equal">
      <formula>"TBA"</formula>
    </cfRule>
  </conditionalFormatting>
  <conditionalFormatting sqref="G430">
    <cfRule type="cellIs" dxfId="2577" priority="131" operator="equal">
      <formula>"TBA"</formula>
    </cfRule>
  </conditionalFormatting>
  <conditionalFormatting sqref="G433:G434">
    <cfRule type="cellIs" dxfId="2576" priority="130" operator="equal">
      <formula>"TBA"</formula>
    </cfRule>
  </conditionalFormatting>
  <conditionalFormatting sqref="G435:G436">
    <cfRule type="cellIs" dxfId="2575" priority="129" operator="equal">
      <formula>"TBA"</formula>
    </cfRule>
  </conditionalFormatting>
  <conditionalFormatting sqref="G438">
    <cfRule type="cellIs" dxfId="2574" priority="128" operator="equal">
      <formula>"TBA"</formula>
    </cfRule>
  </conditionalFormatting>
  <conditionalFormatting sqref="G439">
    <cfRule type="cellIs" dxfId="2573" priority="127" operator="equal">
      <formula>"TBA"</formula>
    </cfRule>
  </conditionalFormatting>
  <conditionalFormatting sqref="G443">
    <cfRule type="cellIs" dxfId="2572" priority="126" operator="equal">
      <formula>"TBA"</formula>
    </cfRule>
  </conditionalFormatting>
  <conditionalFormatting sqref="G442">
    <cfRule type="cellIs" dxfId="2571" priority="125" operator="equal">
      <formula>"TBA"</formula>
    </cfRule>
  </conditionalFormatting>
  <conditionalFormatting sqref="G444">
    <cfRule type="cellIs" dxfId="2570" priority="124" operator="equal">
      <formula>"TBA"</formula>
    </cfRule>
  </conditionalFormatting>
  <conditionalFormatting sqref="G448">
    <cfRule type="cellIs" dxfId="2569" priority="123" operator="equal">
      <formula>"TBA"</formula>
    </cfRule>
  </conditionalFormatting>
  <conditionalFormatting sqref="G447">
    <cfRule type="cellIs" dxfId="2568" priority="122" operator="equal">
      <formula>"TBA"</formula>
    </cfRule>
  </conditionalFormatting>
  <conditionalFormatting sqref="G449">
    <cfRule type="cellIs" dxfId="2567" priority="121" operator="equal">
      <formula>"TBA"</formula>
    </cfRule>
  </conditionalFormatting>
  <conditionalFormatting sqref="G450 G454">
    <cfRule type="cellIs" dxfId="2566" priority="120" operator="equal">
      <formula>"TBA"</formula>
    </cfRule>
  </conditionalFormatting>
  <conditionalFormatting sqref="G456">
    <cfRule type="cellIs" dxfId="2565" priority="119" operator="equal">
      <formula>"TBA"</formula>
    </cfRule>
  </conditionalFormatting>
  <conditionalFormatting sqref="G457">
    <cfRule type="cellIs" dxfId="2564" priority="118" operator="equal">
      <formula>"TBA"</formula>
    </cfRule>
  </conditionalFormatting>
  <conditionalFormatting sqref="G458:G459">
    <cfRule type="cellIs" dxfId="2563" priority="117" operator="equal">
      <formula>"TBA"</formula>
    </cfRule>
  </conditionalFormatting>
  <conditionalFormatting sqref="G305">
    <cfRule type="cellIs" dxfId="2562" priority="116" operator="equal">
      <formula>"TBA"</formula>
    </cfRule>
  </conditionalFormatting>
  <conditionalFormatting sqref="G306">
    <cfRule type="cellIs" dxfId="2561" priority="115" operator="equal">
      <formula>"TBA"</formula>
    </cfRule>
  </conditionalFormatting>
  <conditionalFormatting sqref="G307:G309">
    <cfRule type="cellIs" dxfId="2560" priority="114" operator="equal">
      <formula>"TBA"</formula>
    </cfRule>
  </conditionalFormatting>
  <conditionalFormatting sqref="G275">
    <cfRule type="cellIs" dxfId="2559" priority="113" operator="equal">
      <formula>"TBA"</formula>
    </cfRule>
  </conditionalFormatting>
  <conditionalFormatting sqref="G276">
    <cfRule type="cellIs" dxfId="2558" priority="112" operator="equal">
      <formula>"TBA"</formula>
    </cfRule>
  </conditionalFormatting>
  <conditionalFormatting sqref="G277:G278">
    <cfRule type="cellIs" dxfId="2557" priority="111" operator="equal">
      <formula>"TBA"</formula>
    </cfRule>
  </conditionalFormatting>
  <conditionalFormatting sqref="G1">
    <cfRule type="cellIs" dxfId="2556" priority="109" operator="equal">
      <formula>"TBA"</formula>
    </cfRule>
  </conditionalFormatting>
  <conditionalFormatting sqref="G217">
    <cfRule type="cellIs" dxfId="2555" priority="108" operator="equal">
      <formula>"TBA"</formula>
    </cfRule>
  </conditionalFormatting>
  <conditionalFormatting sqref="G218:G219">
    <cfRule type="cellIs" dxfId="2554" priority="107" operator="equal">
      <formula>"TBA"</formula>
    </cfRule>
  </conditionalFormatting>
  <conditionalFormatting sqref="G223">
    <cfRule type="cellIs" dxfId="2553" priority="105" operator="equal">
      <formula>"TBA"</formula>
    </cfRule>
  </conditionalFormatting>
  <conditionalFormatting sqref="G313">
    <cfRule type="cellIs" dxfId="2552" priority="104" operator="equal">
      <formula>"TBA"</formula>
    </cfRule>
  </conditionalFormatting>
  <conditionalFormatting sqref="G312">
    <cfRule type="cellIs" dxfId="2551" priority="103" operator="equal">
      <formula>"TBA"</formula>
    </cfRule>
  </conditionalFormatting>
  <conditionalFormatting sqref="G310:G311">
    <cfRule type="cellIs" dxfId="2550" priority="102" operator="equal">
      <formula>"TBA"</formula>
    </cfRule>
  </conditionalFormatting>
  <conditionalFormatting sqref="G323">
    <cfRule type="cellIs" dxfId="2549" priority="101" operator="equal">
      <formula>"TBA"</formula>
    </cfRule>
  </conditionalFormatting>
  <conditionalFormatting sqref="G321">
    <cfRule type="cellIs" dxfId="2548" priority="100" operator="equal">
      <formula>"TBA"</formula>
    </cfRule>
  </conditionalFormatting>
  <conditionalFormatting sqref="G320">
    <cfRule type="cellIs" dxfId="2547" priority="99" operator="equal">
      <formula>"TBA"</formula>
    </cfRule>
  </conditionalFormatting>
  <conditionalFormatting sqref="G332">
    <cfRule type="cellIs" dxfId="2546" priority="98" operator="equal">
      <formula>"TBA"</formula>
    </cfRule>
  </conditionalFormatting>
  <conditionalFormatting sqref="G379">
    <cfRule type="cellIs" dxfId="2545" priority="91" operator="equal">
      <formula>"TBA"</formula>
    </cfRule>
  </conditionalFormatting>
  <conditionalFormatting sqref="G18">
    <cfRule type="cellIs" dxfId="2544" priority="326" operator="equal">
      <formula>"TBA"</formula>
    </cfRule>
  </conditionalFormatting>
  <conditionalFormatting sqref="G40">
    <cfRule type="cellIs" dxfId="2543" priority="320" operator="equal">
      <formula>"TBA"</formula>
    </cfRule>
  </conditionalFormatting>
  <conditionalFormatting sqref="G114">
    <cfRule type="cellIs" dxfId="2542" priority="312" operator="equal">
      <formula>"TBA"</formula>
    </cfRule>
  </conditionalFormatting>
  <conditionalFormatting sqref="G11">
    <cfRule type="cellIs" dxfId="2541" priority="295" operator="equal">
      <formula>"TBA"</formula>
    </cfRule>
  </conditionalFormatting>
  <conditionalFormatting sqref="G104">
    <cfRule type="cellIs" dxfId="2540" priority="290" operator="equal">
      <formula>"TBA"</formula>
    </cfRule>
  </conditionalFormatting>
  <conditionalFormatting sqref="G139">
    <cfRule type="cellIs" dxfId="2539" priority="282" operator="equal">
      <formula>"TBA"</formula>
    </cfRule>
  </conditionalFormatting>
  <conditionalFormatting sqref="G32">
    <cfRule type="cellIs" dxfId="2538" priority="278" operator="equal">
      <formula>"TBA"</formula>
    </cfRule>
  </conditionalFormatting>
  <conditionalFormatting sqref="G102">
    <cfRule type="cellIs" dxfId="2537" priority="273" operator="equal">
      <formula>"TBA"</formula>
    </cfRule>
  </conditionalFormatting>
  <conditionalFormatting sqref="G146">
    <cfRule type="cellIs" dxfId="2536" priority="268" operator="equal">
      <formula>"TBA"</formula>
    </cfRule>
  </conditionalFormatting>
  <conditionalFormatting sqref="G129">
    <cfRule type="cellIs" dxfId="2535" priority="253" operator="equal">
      <formula>"TBA"</formula>
    </cfRule>
  </conditionalFormatting>
  <conditionalFormatting sqref="G304">
    <cfRule type="cellIs" dxfId="2534" priority="232" operator="equal">
      <formula>"TBA"</formula>
    </cfRule>
  </conditionalFormatting>
  <conditionalFormatting sqref="G95">
    <cfRule type="cellIs" dxfId="2533" priority="224" operator="equal">
      <formula>"TBA"</formula>
    </cfRule>
  </conditionalFormatting>
  <conditionalFormatting sqref="I95:J95 G95">
    <cfRule type="cellIs" dxfId="2532" priority="225" operator="equal">
      <formula>"tba"</formula>
    </cfRule>
  </conditionalFormatting>
  <conditionalFormatting sqref="G89">
    <cfRule type="cellIs" dxfId="2531" priority="222" operator="equal">
      <formula>"TBA"</formula>
    </cfRule>
  </conditionalFormatting>
  <conditionalFormatting sqref="I89:J89">
    <cfRule type="cellIs" dxfId="2530" priority="223" operator="equal">
      <formula>"tba"</formula>
    </cfRule>
  </conditionalFormatting>
  <conditionalFormatting sqref="G88">
    <cfRule type="cellIs" dxfId="2529" priority="220" operator="equal">
      <formula>"TBA"</formula>
    </cfRule>
  </conditionalFormatting>
  <conditionalFormatting sqref="I90:J90 G90">
    <cfRule type="cellIs" dxfId="2528" priority="203" operator="equal">
      <formula>"tba"</formula>
    </cfRule>
  </conditionalFormatting>
  <conditionalFormatting sqref="G317">
    <cfRule type="cellIs" dxfId="2527" priority="199" operator="equal">
      <formula>"TBA"</formula>
    </cfRule>
  </conditionalFormatting>
  <conditionalFormatting sqref="G319">
    <cfRule type="cellIs" dxfId="2526" priority="198" operator="equal">
      <formula>"TBA"</formula>
    </cfRule>
  </conditionalFormatting>
  <conditionalFormatting sqref="G331">
    <cfRule type="cellIs" dxfId="2525" priority="194" operator="equal">
      <formula>"TBA"</formula>
    </cfRule>
  </conditionalFormatting>
  <conditionalFormatting sqref="G328:G329">
    <cfRule type="cellIs" dxfId="2524" priority="192" operator="equal">
      <formula>"TBA"</formula>
    </cfRule>
  </conditionalFormatting>
  <conditionalFormatting sqref="G345">
    <cfRule type="cellIs" dxfId="2523" priority="182" operator="equal">
      <formula>"TBA"</formula>
    </cfRule>
  </conditionalFormatting>
  <conditionalFormatting sqref="I43:J43 G43">
    <cfRule type="cellIs" dxfId="2522" priority="322" operator="equal">
      <formula>"tba"</formula>
    </cfRule>
  </conditionalFormatting>
  <conditionalFormatting sqref="G250:G251 J250:J251">
    <cfRule type="cellIs" dxfId="2521" priority="302" operator="equal">
      <formula>"tba"</formula>
    </cfRule>
  </conditionalFormatting>
  <conditionalFormatting sqref="G176 I176:J176">
    <cfRule type="cellIs" dxfId="2520" priority="280" operator="equal">
      <formula>"tba"</formula>
    </cfRule>
  </conditionalFormatting>
  <conditionalFormatting sqref="I59:J59 G59">
    <cfRule type="cellIs" dxfId="2519" priority="231" operator="equal">
      <formula>"tba"</formula>
    </cfRule>
  </conditionalFormatting>
  <conditionalFormatting sqref="G94">
    <cfRule type="cellIs" dxfId="2518" priority="209" operator="equal">
      <formula>"TBA"</formula>
    </cfRule>
  </conditionalFormatting>
  <conditionalFormatting sqref="G92 I92:J92">
    <cfRule type="cellIs" dxfId="2517" priority="205" operator="equal">
      <formula>"tba"</formula>
    </cfRule>
  </conditionalFormatting>
  <conditionalFormatting sqref="G344">
    <cfRule type="cellIs" dxfId="2516" priority="185" operator="equal">
      <formula>"TBA"</formula>
    </cfRule>
  </conditionalFormatting>
  <conditionalFormatting sqref="G198 G147:G148 G30 G99 G189 G21:G27 G245:G248 G302:G303 G101 G14:G16 G201:G204 G179 G213:G214 G191:G192 G207:G209 G164:G167">
    <cfRule type="cellIs" dxfId="2515" priority="350" operator="equal">
      <formula>"TBA"</formula>
    </cfRule>
  </conditionalFormatting>
  <conditionalFormatting sqref="G163">
    <cfRule type="cellIs" dxfId="2514" priority="349" operator="equal">
      <formula>"TBA"</formula>
    </cfRule>
  </conditionalFormatting>
  <conditionalFormatting sqref="G98">
    <cfRule type="cellIs" dxfId="2513" priority="344" operator="equal">
      <formula>"TBA"</formula>
    </cfRule>
  </conditionalFormatting>
  <conditionalFormatting sqref="G212">
    <cfRule type="cellIs" dxfId="2512" priority="348" operator="equal">
      <formula>"TBA"</formula>
    </cfRule>
  </conditionalFormatting>
  <conditionalFormatting sqref="G68">
    <cfRule type="cellIs" dxfId="2511" priority="346" operator="equal">
      <formula>"TBA"</formula>
    </cfRule>
  </conditionalFormatting>
  <conditionalFormatting sqref="G98 I98:J98">
    <cfRule type="cellIs" dxfId="2510" priority="345" operator="equal">
      <formula>"tba"</formula>
    </cfRule>
  </conditionalFormatting>
  <conditionalFormatting sqref="G175">
    <cfRule type="cellIs" dxfId="2509" priority="342" operator="equal">
      <formula>"TBA"</formula>
    </cfRule>
  </conditionalFormatting>
  <conditionalFormatting sqref="G20">
    <cfRule type="cellIs" dxfId="2508" priority="337" operator="equal">
      <formula>"TBA"</formula>
    </cfRule>
  </conditionalFormatting>
  <conditionalFormatting sqref="G97">
    <cfRule type="cellIs" dxfId="2507" priority="339" operator="equal">
      <formula>"TBA"</formula>
    </cfRule>
  </conditionalFormatting>
  <conditionalFormatting sqref="G97 I97:J97">
    <cfRule type="cellIs" dxfId="2506" priority="340" operator="equal">
      <formula>"tba"</formula>
    </cfRule>
  </conditionalFormatting>
  <conditionalFormatting sqref="G67">
    <cfRule type="cellIs" dxfId="2505" priority="336" operator="equal">
      <formula>"TBA"</formula>
    </cfRule>
  </conditionalFormatting>
  <conditionalFormatting sqref="G125">
    <cfRule type="cellIs" dxfId="2504" priority="334" operator="equal">
      <formula>"TBA"</formula>
    </cfRule>
  </conditionalFormatting>
  <conditionalFormatting sqref="G5">
    <cfRule type="cellIs" dxfId="2503" priority="331" operator="equal">
      <formula>"TBA"</formula>
    </cfRule>
  </conditionalFormatting>
  <conditionalFormatting sqref="G12">
    <cfRule type="cellIs" dxfId="2502" priority="329" operator="equal">
      <formula>"TBA"</formula>
    </cfRule>
  </conditionalFormatting>
  <conditionalFormatting sqref="I12:J12 G12">
    <cfRule type="cellIs" dxfId="2501" priority="330" operator="equal">
      <formula>"tba"</formula>
    </cfRule>
  </conditionalFormatting>
  <conditionalFormatting sqref="G78">
    <cfRule type="cellIs" dxfId="2500" priority="316" operator="equal">
      <formula>"TBA"</formula>
    </cfRule>
  </conditionalFormatting>
  <conditionalFormatting sqref="I78:J78 G78">
    <cfRule type="cellIs" dxfId="2499" priority="317" operator="equal">
      <formula>"tba"</formula>
    </cfRule>
  </conditionalFormatting>
  <conditionalFormatting sqref="G115:G116">
    <cfRule type="cellIs" dxfId="2498" priority="310" operator="equal">
      <formula>"TBA"</formula>
    </cfRule>
  </conditionalFormatting>
  <conditionalFormatting sqref="I156:J156 G156">
    <cfRule type="cellIs" dxfId="2497" priority="309" operator="equal">
      <formula>"tba"</formula>
    </cfRule>
  </conditionalFormatting>
  <conditionalFormatting sqref="G154:G155">
    <cfRule type="cellIs" dxfId="2496" priority="305" operator="equal">
      <formula>"TBA"</formula>
    </cfRule>
  </conditionalFormatting>
  <conditionalFormatting sqref="I252:J252">
    <cfRule type="cellIs" dxfId="2495" priority="304" operator="equal">
      <formula>"tba"</formula>
    </cfRule>
  </conditionalFormatting>
  <conditionalFormatting sqref="G169">
    <cfRule type="cellIs" dxfId="2494" priority="297" operator="equal">
      <formula>"TBA"</formula>
    </cfRule>
  </conditionalFormatting>
  <conditionalFormatting sqref="I11:J11">
    <cfRule type="cellIs" dxfId="2493" priority="296" operator="equal">
      <formula>"tba"</formula>
    </cfRule>
  </conditionalFormatting>
  <conditionalFormatting sqref="G64">
    <cfRule type="cellIs" dxfId="2492" priority="292" operator="equal">
      <formula>"TBA"</formula>
    </cfRule>
  </conditionalFormatting>
  <conditionalFormatting sqref="G105:G106">
    <cfRule type="cellIs" dxfId="2491" priority="289" operator="equal">
      <formula>"TBA"</formula>
    </cfRule>
  </conditionalFormatting>
  <conditionalFormatting sqref="G187:G188">
    <cfRule type="cellIs" dxfId="2490" priority="287" operator="equal">
      <formula>"TBA"</formula>
    </cfRule>
  </conditionalFormatting>
  <conditionalFormatting sqref="G61">
    <cfRule type="cellIs" dxfId="2489" priority="284" operator="equal">
      <formula>"TBA"</formula>
    </cfRule>
  </conditionalFormatting>
  <conditionalFormatting sqref="G69">
    <cfRule type="cellIs" dxfId="2488" priority="275" operator="equal">
      <formula>"TBA"</formula>
    </cfRule>
  </conditionalFormatting>
  <conditionalFormatting sqref="G108">
    <cfRule type="cellIs" dxfId="2487" priority="272" operator="equal">
      <formula>"TBA"</formula>
    </cfRule>
  </conditionalFormatting>
  <conditionalFormatting sqref="G135">
    <cfRule type="cellIs" dxfId="2486" priority="270" operator="equal">
      <formula>"TBA"</formula>
    </cfRule>
  </conditionalFormatting>
  <conditionalFormatting sqref="G254 G259:G262">
    <cfRule type="cellIs" dxfId="2485" priority="259" operator="equal">
      <formula>"TBA"</formula>
    </cfRule>
  </conditionalFormatting>
  <conditionalFormatting sqref="G300">
    <cfRule type="cellIs" dxfId="2484" priority="233" operator="equal">
      <formula>"TBA"</formula>
    </cfRule>
  </conditionalFormatting>
  <conditionalFormatting sqref="G300">
    <cfRule type="cellIs" dxfId="2483" priority="234" operator="equal">
      <formula>"tba"</formula>
    </cfRule>
  </conditionalFormatting>
  <conditionalFormatting sqref="G283">
    <cfRule type="cellIs" dxfId="2482" priority="216" operator="equal">
      <formula>"TBA"</formula>
    </cfRule>
  </conditionalFormatting>
  <conditionalFormatting sqref="G325">
    <cfRule type="cellIs" dxfId="2481" priority="197" operator="equal">
      <formula>"TBA"</formula>
    </cfRule>
  </conditionalFormatting>
  <conditionalFormatting sqref="G327">
    <cfRule type="cellIs" dxfId="2480" priority="196" operator="equal">
      <formula>"TBA"</formula>
    </cfRule>
  </conditionalFormatting>
  <conditionalFormatting sqref="G334">
    <cfRule type="cellIs" dxfId="2479" priority="191" operator="equal">
      <formula>"TBA"</formula>
    </cfRule>
  </conditionalFormatting>
  <conditionalFormatting sqref="G338">
    <cfRule type="cellIs" dxfId="2478" priority="188" operator="equal">
      <formula>"TBA"</formula>
    </cfRule>
  </conditionalFormatting>
  <conditionalFormatting sqref="G339">
    <cfRule type="cellIs" dxfId="2477" priority="186" operator="equal">
      <formula>"TBA"</formula>
    </cfRule>
  </conditionalFormatting>
  <conditionalFormatting sqref="G199">
    <cfRule type="cellIs" dxfId="2476" priority="347" operator="equal">
      <formula>"TBA"</formula>
    </cfRule>
  </conditionalFormatting>
  <conditionalFormatting sqref="G136:G137">
    <cfRule type="cellIs" dxfId="2475" priority="341" operator="equal">
      <formula>"TBA"</formula>
    </cfRule>
  </conditionalFormatting>
  <conditionalFormatting sqref="G301">
    <cfRule type="cellIs" dxfId="2474" priority="335" operator="equal">
      <formula>"TBA"</formula>
    </cfRule>
  </conditionalFormatting>
  <conditionalFormatting sqref="G153">
    <cfRule type="cellIs" dxfId="2473" priority="307" operator="equal">
      <formula>"TBA"</formula>
    </cfRule>
  </conditionalFormatting>
  <conditionalFormatting sqref="G31">
    <cfRule type="cellIs" dxfId="2472" priority="277" operator="equal">
      <formula>"TBA"</formula>
    </cfRule>
  </conditionalFormatting>
  <conditionalFormatting sqref="G123:G124">
    <cfRule type="cellIs" dxfId="2471" priority="244" operator="equal">
      <formula>"tba"</formula>
    </cfRule>
  </conditionalFormatting>
  <conditionalFormatting sqref="G269">
    <cfRule type="cellIs" dxfId="2470" priority="239" operator="equal">
      <formula>"tba"</formula>
    </cfRule>
  </conditionalFormatting>
  <conditionalFormatting sqref="I283:J283">
    <cfRule type="cellIs" dxfId="2469" priority="217" operator="equal">
      <formula>"tba"</formula>
    </cfRule>
  </conditionalFormatting>
  <conditionalFormatting sqref="G282">
    <cfRule type="cellIs" dxfId="2468" priority="214" operator="equal">
      <formula>"TBA"</formula>
    </cfRule>
  </conditionalFormatting>
  <conditionalFormatting sqref="G93 I93:J93">
    <cfRule type="cellIs" dxfId="2467" priority="208" operator="equal">
      <formula>"tba"</formula>
    </cfRule>
  </conditionalFormatting>
  <conditionalFormatting sqref="G318">
    <cfRule type="cellIs" dxfId="2466" priority="200" operator="equal">
      <formula>"TBA"</formula>
    </cfRule>
  </conditionalFormatting>
  <conditionalFormatting sqref="G174 I18:J18 G26">
    <cfRule type="cellIs" dxfId="2465" priority="351" operator="equal">
      <formula>"tba"</formula>
    </cfRule>
  </conditionalFormatting>
  <conditionalFormatting sqref="G175">
    <cfRule type="cellIs" dxfId="2464" priority="343" operator="equal">
      <formula>"tba"</formula>
    </cfRule>
  </conditionalFormatting>
  <conditionalFormatting sqref="G20 I20:J20">
    <cfRule type="cellIs" dxfId="2463" priority="338" operator="equal">
      <formula>"tba"</formula>
    </cfRule>
  </conditionalFormatting>
  <conditionalFormatting sqref="G117">
    <cfRule type="cellIs" dxfId="2462" priority="332" operator="equal">
      <formula>"TBA"</formula>
    </cfRule>
  </conditionalFormatting>
  <conditionalFormatting sqref="I117:J117 G117">
    <cfRule type="cellIs" dxfId="2461" priority="333" operator="equal">
      <formula>"tba"</formula>
    </cfRule>
  </conditionalFormatting>
  <conditionalFormatting sqref="G18">
    <cfRule type="cellIs" dxfId="2460" priority="327" operator="equal">
      <formula>"tba"</formula>
    </cfRule>
  </conditionalFormatting>
  <conditionalFormatting sqref="G76:G77 J76:J77">
    <cfRule type="cellIs" dxfId="2459" priority="314" operator="equal">
      <formula>"tba"</formula>
    </cfRule>
  </conditionalFormatting>
  <conditionalFormatting sqref="G115:G116 J115:J116">
    <cfRule type="cellIs" dxfId="2458" priority="311" operator="equal">
      <formula>"tba"</formula>
    </cfRule>
  </conditionalFormatting>
  <conditionalFormatting sqref="G154:G155 J154:J155">
    <cfRule type="cellIs" dxfId="2457" priority="306" operator="equal">
      <formula>"tba"</formula>
    </cfRule>
  </conditionalFormatting>
  <conditionalFormatting sqref="G169 I169:J169">
    <cfRule type="cellIs" dxfId="2456" priority="298" operator="equal">
      <formula>"tba"</formula>
    </cfRule>
  </conditionalFormatting>
  <conditionalFormatting sqref="G61 I61:J61">
    <cfRule type="cellIs" dxfId="2455" priority="285" operator="equal">
      <formula>"tba"</formula>
    </cfRule>
  </conditionalFormatting>
  <conditionalFormatting sqref="G122">
    <cfRule type="cellIs" dxfId="2454" priority="246" operator="equal">
      <formula>"tba"</formula>
    </cfRule>
  </conditionalFormatting>
  <conditionalFormatting sqref="G263:G264">
    <cfRule type="cellIs" dxfId="2453" priority="241" operator="equal">
      <formula>"tba"</formula>
    </cfRule>
  </conditionalFormatting>
  <conditionalFormatting sqref="G294">
    <cfRule type="cellIs" dxfId="2452" priority="237" operator="equal">
      <formula>"tba"</formula>
    </cfRule>
  </conditionalFormatting>
  <conditionalFormatting sqref="G1">
    <cfRule type="cellIs" dxfId="2451" priority="110" operator="equal">
      <formula>"tba"</formula>
    </cfRule>
  </conditionalFormatting>
  <conditionalFormatting sqref="M2:M32 M40:M459">
    <cfRule type="containsBlanks" priority="78">
      <formula>LEN(TRIM(M2))=0</formula>
    </cfRule>
    <cfRule type="cellIs" dxfId="2450" priority="79" operator="equal">
      <formula>7</formula>
    </cfRule>
    <cfRule type="cellIs" dxfId="2449" priority="80" operator="equal">
      <formula>6</formula>
    </cfRule>
    <cfRule type="cellIs" dxfId="2448" priority="81" operator="equal">
      <formula>5</formula>
    </cfRule>
    <cfRule type="cellIs" dxfId="2447" priority="82" operator="equal">
      <formula>4</formula>
    </cfRule>
    <cfRule type="cellIs" dxfId="2446" priority="83" operator="equal">
      <formula>3</formula>
    </cfRule>
    <cfRule type="cellIs" dxfId="2445" priority="84" operator="equal">
      <formula>2</formula>
    </cfRule>
    <cfRule type="containsText" dxfId="2444" priority="85" operator="containsText" text="1">
      <formula>NOT(ISERROR(SEARCH("1",M2)))</formula>
    </cfRule>
  </conditionalFormatting>
  <conditionalFormatting sqref="L2:L459">
    <cfRule type="containsText" dxfId="2443" priority="77" operator="containsText" text="Completo">
      <formula>NOT(ISERROR(SEARCH("Completo",L2)))</formula>
    </cfRule>
  </conditionalFormatting>
  <conditionalFormatting sqref="G255:G256">
    <cfRule type="cellIs" dxfId="2442" priority="75" operator="equal">
      <formula>"tba"</formula>
    </cfRule>
  </conditionalFormatting>
  <conditionalFormatting sqref="G265:G266">
    <cfRule type="cellIs" dxfId="2441" priority="72" operator="equal">
      <formula>"tba"</formula>
    </cfRule>
  </conditionalFormatting>
  <conditionalFormatting sqref="G270">
    <cfRule type="cellIs" dxfId="2440" priority="69" operator="equal">
      <formula>"tba"</formula>
    </cfRule>
  </conditionalFormatting>
  <conditionalFormatting sqref="I288:J288">
    <cfRule type="cellIs" dxfId="2439" priority="62" operator="equal">
      <formula>"tba"</formula>
    </cfRule>
  </conditionalFormatting>
  <conditionalFormatting sqref="I293:J293">
    <cfRule type="cellIs" dxfId="2438" priority="57" operator="equal">
      <formula>"tba"</formula>
    </cfRule>
  </conditionalFormatting>
  <conditionalFormatting sqref="G296">
    <cfRule type="cellIs" dxfId="2437" priority="54" operator="equal">
      <formula>"TBA"</formula>
    </cfRule>
  </conditionalFormatting>
  <conditionalFormatting sqref="G298">
    <cfRule type="cellIs" dxfId="2436" priority="55" operator="equal">
      <formula>"TBA"</formula>
    </cfRule>
  </conditionalFormatting>
  <conditionalFormatting sqref="G297">
    <cfRule type="cellIs" dxfId="2435" priority="53" operator="equal">
      <formula>"TBA"</formula>
    </cfRule>
  </conditionalFormatting>
  <conditionalFormatting sqref="I298:J298">
    <cfRule type="cellIs" dxfId="2434" priority="52" operator="equal">
      <formula>"tba"</formula>
    </cfRule>
  </conditionalFormatting>
  <conditionalFormatting sqref="G33">
    <cfRule type="cellIs" dxfId="2433" priority="50" operator="equal">
      <formula>"TBA"</formula>
    </cfRule>
  </conditionalFormatting>
  <conditionalFormatting sqref="G53">
    <cfRule type="cellIs" dxfId="2432" priority="48" operator="equal">
      <formula>"TBA"</formula>
    </cfRule>
  </conditionalFormatting>
  <conditionalFormatting sqref="G86">
    <cfRule type="cellIs" dxfId="2431" priority="46" operator="equal">
      <formula>"TBA"</formula>
    </cfRule>
  </conditionalFormatting>
  <conditionalFormatting sqref="G352">
    <cfRule type="cellIs" dxfId="2430" priority="45" operator="equal">
      <formula>"TBA"</formula>
    </cfRule>
  </conditionalFormatting>
  <conditionalFormatting sqref="G357">
    <cfRule type="cellIs" dxfId="2429" priority="44" operator="equal">
      <formula>"TBA"</formula>
    </cfRule>
  </conditionalFormatting>
  <conditionalFormatting sqref="G437">
    <cfRule type="cellIs" dxfId="2428" priority="43" operator="equal">
      <formula>"TBA"</formula>
    </cfRule>
  </conditionalFormatting>
  <conditionalFormatting sqref="G85">
    <cfRule type="cellIs" dxfId="2427" priority="42" operator="equal">
      <formula>"TBA"</formula>
    </cfRule>
  </conditionalFormatting>
  <conditionalFormatting sqref="G96">
    <cfRule type="cellIs" dxfId="2426" priority="40" operator="equal">
      <formula>"TBA"</formula>
    </cfRule>
  </conditionalFormatting>
  <conditionalFormatting sqref="I96:J96 G96">
    <cfRule type="cellIs" dxfId="2425" priority="41" operator="equal">
      <formula>"tba"</formula>
    </cfRule>
  </conditionalFormatting>
  <conditionalFormatting sqref="G60">
    <cfRule type="cellIs" dxfId="2424" priority="38" operator="equal">
      <formula>"TBA"</formula>
    </cfRule>
  </conditionalFormatting>
  <conditionalFormatting sqref="G60">
    <cfRule type="cellIs" dxfId="2423" priority="39" operator="equal">
      <formula>"tba"</formula>
    </cfRule>
  </conditionalFormatting>
  <conditionalFormatting sqref="G168">
    <cfRule type="cellIs" dxfId="2422" priority="37" operator="equal">
      <formula>"TBA"</formula>
    </cfRule>
  </conditionalFormatting>
  <conditionalFormatting sqref="G8">
    <cfRule type="cellIs" dxfId="2421" priority="35" operator="equal">
      <formula>"TBA"</formula>
    </cfRule>
  </conditionalFormatting>
  <conditionalFormatting sqref="G8 J8">
    <cfRule type="cellIs" dxfId="2420" priority="36" operator="equal">
      <formula>"tba"</formula>
    </cfRule>
  </conditionalFormatting>
  <conditionalFormatting sqref="G9">
    <cfRule type="cellIs" dxfId="2419" priority="33" operator="equal">
      <formula>"TBA"</formula>
    </cfRule>
  </conditionalFormatting>
  <conditionalFormatting sqref="G9 J9">
    <cfRule type="cellIs" dxfId="2418" priority="34" operator="equal">
      <formula>"tba"</formula>
    </cfRule>
  </conditionalFormatting>
  <conditionalFormatting sqref="G45">
    <cfRule type="cellIs" dxfId="2417" priority="32" operator="equal">
      <formula>"TBA"</formula>
    </cfRule>
  </conditionalFormatting>
  <conditionalFormatting sqref="G50">
    <cfRule type="cellIs" dxfId="2416" priority="31" operator="equal">
      <formula>"TBA"</formula>
    </cfRule>
  </conditionalFormatting>
  <conditionalFormatting sqref="G55">
    <cfRule type="cellIs" dxfId="2415" priority="30" operator="equal">
      <formula>"TBA"</formula>
    </cfRule>
  </conditionalFormatting>
  <conditionalFormatting sqref="G91">
    <cfRule type="cellIs" dxfId="2414" priority="28" operator="equal">
      <formula>"TBA"</formula>
    </cfRule>
  </conditionalFormatting>
  <conditionalFormatting sqref="I91 G91">
    <cfRule type="cellIs" dxfId="2413" priority="29" operator="equal">
      <formula>"tba"</formula>
    </cfRule>
  </conditionalFormatting>
  <conditionalFormatting sqref="G4">
    <cfRule type="cellIs" dxfId="2412" priority="26" operator="equal">
      <formula>"TBA"</formula>
    </cfRule>
  </conditionalFormatting>
  <conditionalFormatting sqref="G4 J4">
    <cfRule type="cellIs" dxfId="2411" priority="27" operator="equal">
      <formula>"tba"</formula>
    </cfRule>
  </conditionalFormatting>
  <conditionalFormatting sqref="G5">
    <cfRule type="cellIs" dxfId="2410" priority="24" operator="equal">
      <formula>"TBA"</formula>
    </cfRule>
  </conditionalFormatting>
  <conditionalFormatting sqref="G5 J5">
    <cfRule type="cellIs" dxfId="2409" priority="25" operator="equal">
      <formula>"tba"</formula>
    </cfRule>
  </conditionalFormatting>
  <conditionalFormatting sqref="G9">
    <cfRule type="cellIs" dxfId="2408" priority="22" operator="equal">
      <formula>"TBA"</formula>
    </cfRule>
  </conditionalFormatting>
  <conditionalFormatting sqref="G9 J9">
    <cfRule type="cellIs" dxfId="2407" priority="23" operator="equal">
      <formula>"tba"</formula>
    </cfRule>
  </conditionalFormatting>
  <conditionalFormatting sqref="G10">
    <cfRule type="cellIs" dxfId="2406" priority="20" operator="equal">
      <formula>"TBA"</formula>
    </cfRule>
  </conditionalFormatting>
  <conditionalFormatting sqref="G10 J10">
    <cfRule type="cellIs" dxfId="2405" priority="21" operator="equal">
      <formula>"tba"</formula>
    </cfRule>
  </conditionalFormatting>
  <conditionalFormatting sqref="G422">
    <cfRule type="cellIs" dxfId="2404" priority="19" operator="equal">
      <formula>"TBA"</formula>
    </cfRule>
  </conditionalFormatting>
  <conditionalFormatting sqref="G13">
    <cfRule type="cellIs" dxfId="2403" priority="17" operator="equal">
      <formula>"TBA"</formula>
    </cfRule>
  </conditionalFormatting>
  <conditionalFormatting sqref="G13">
    <cfRule type="cellIs" dxfId="2402" priority="18" operator="equal">
      <formula>"tba"</formula>
    </cfRule>
  </conditionalFormatting>
  <conditionalFormatting sqref="G28">
    <cfRule type="cellIs" dxfId="2401" priority="16" operator="equal">
      <formula>"TBA"</formula>
    </cfRule>
  </conditionalFormatting>
  <conditionalFormatting sqref="G279">
    <cfRule type="cellIs" dxfId="2400" priority="15" operator="equal">
      <formula>"TBA"</formula>
    </cfRule>
  </conditionalFormatting>
  <conditionalFormatting sqref="G284">
    <cfRule type="cellIs" dxfId="2399" priority="13" operator="equal">
      <formula>"TBA"</formula>
    </cfRule>
  </conditionalFormatting>
  <conditionalFormatting sqref="I284:J284">
    <cfRule type="cellIs" dxfId="2398" priority="14" operator="equal">
      <formula>"tba"</formula>
    </cfRule>
  </conditionalFormatting>
  <conditionalFormatting sqref="G289">
    <cfRule type="cellIs" dxfId="2397" priority="12" operator="equal">
      <formula>"TBA"</formula>
    </cfRule>
  </conditionalFormatting>
  <conditionalFormatting sqref="I289:J289">
    <cfRule type="cellIs" dxfId="2396" priority="11" operator="equal">
      <formula>"tba"</formula>
    </cfRule>
  </conditionalFormatting>
  <conditionalFormatting sqref="G299">
    <cfRule type="cellIs" dxfId="2395" priority="10" operator="equal">
      <formula>"TBA"</formula>
    </cfRule>
  </conditionalFormatting>
  <conditionalFormatting sqref="I299:J299">
    <cfRule type="cellIs" dxfId="2394" priority="9" operator="equal">
      <formula>"tba"</formula>
    </cfRule>
  </conditionalFormatting>
  <conditionalFormatting sqref="G323">
    <cfRule type="cellIs" dxfId="2393" priority="8" operator="equal">
      <formula>"TBA"</formula>
    </cfRule>
  </conditionalFormatting>
  <conditionalFormatting sqref="G324">
    <cfRule type="cellIs" dxfId="2392" priority="7" operator="equal">
      <formula>"TBA"</formula>
    </cfRule>
  </conditionalFormatting>
  <conditionalFormatting sqref="G332">
    <cfRule type="cellIs" dxfId="2391" priority="5" operator="equal">
      <formula>"TBA"</formula>
    </cfRule>
  </conditionalFormatting>
  <conditionalFormatting sqref="G333">
    <cfRule type="cellIs" dxfId="2390" priority="6" operator="equal">
      <formula>"TBA"</formula>
    </cfRule>
  </conditionalFormatting>
  <conditionalFormatting sqref="G58">
    <cfRule type="cellIs" dxfId="2389" priority="4" operator="equal">
      <formula>"TBA"</formula>
    </cfRule>
  </conditionalFormatting>
  <conditionalFormatting sqref="G48">
    <cfRule type="cellIs" dxfId="2388" priority="2" operator="equal">
      <formula>"TBA"</formula>
    </cfRule>
  </conditionalFormatting>
  <conditionalFormatting sqref="G49">
    <cfRule type="cellIs" dxfId="2387" priority="1" operator="equal">
      <formula>"TBA"</formula>
    </cfRule>
  </conditionalFormatting>
  <conditionalFormatting sqref="I48:J48 G48">
    <cfRule type="cellIs" dxfId="2386" priority="3" operator="equal">
      <formula>"tba"</formula>
    </cfRule>
  </conditionalFormatting>
  <dataValidations count="1">
    <dataValidation type="list" allowBlank="1" showInputMessage="1" showErrorMessage="1" sqref="M1">
      <formula1>$K$2:$K$533</formula1>
    </dataValidation>
  </dataValidations>
  <pageMargins left="0.511811024" right="0.511811024" top="0.78740157499999996" bottom="0.78740157499999996" header="0.31496062000000002" footer="0.31496062000000002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59"/>
  <sheetViews>
    <sheetView topLeftCell="D1" workbookViewId="0">
      <pane ySplit="1" topLeftCell="A148" activePane="bottomLeft" state="frozen"/>
      <selection pane="bottomLeft" activeCell="D163" sqref="D161:D163"/>
    </sheetView>
  </sheetViews>
  <sheetFormatPr defaultRowHeight="15"/>
  <cols>
    <col min="1" max="1" width="11.85546875" style="30" bestFit="1" customWidth="1"/>
    <col min="2" max="2" width="17.7109375" style="30" bestFit="1" customWidth="1"/>
    <col min="3" max="3" width="19" style="30" bestFit="1" customWidth="1"/>
    <col min="4" max="4" width="19.42578125" style="30" bestFit="1" customWidth="1"/>
    <col min="5" max="5" width="12.7109375" style="30" bestFit="1" customWidth="1"/>
    <col min="6" max="6" width="17.7109375" style="30" bestFit="1" customWidth="1"/>
    <col min="7" max="7" width="27.5703125" style="58" bestFit="1" customWidth="1"/>
    <col min="8" max="9" width="13.42578125" style="58" bestFit="1" customWidth="1"/>
    <col min="10" max="10" width="16.85546875" style="30" bestFit="1" customWidth="1"/>
    <col min="11" max="11" width="10.140625" style="30" bestFit="1" customWidth="1"/>
    <col min="12" max="12" width="9.7109375" style="30" bestFit="1" customWidth="1"/>
    <col min="13" max="13" width="13.5703125" style="30" customWidth="1"/>
    <col min="14" max="14" width="15.7109375" style="30" customWidth="1"/>
    <col min="15" max="15" width="14.7109375" style="30" bestFit="1" customWidth="1"/>
    <col min="16" max="16384" width="9.140625" style="30"/>
  </cols>
  <sheetData>
    <row r="1" spans="1:15">
      <c r="A1" s="54" t="s">
        <v>409</v>
      </c>
      <c r="B1" s="54" t="s">
        <v>410</v>
      </c>
      <c r="C1" s="54" t="s">
        <v>707</v>
      </c>
      <c r="D1" s="54" t="s">
        <v>708</v>
      </c>
      <c r="E1" s="54" t="s">
        <v>404</v>
      </c>
      <c r="F1" s="54" t="s">
        <v>410</v>
      </c>
      <c r="G1" s="55" t="s">
        <v>405</v>
      </c>
      <c r="H1" s="54" t="s">
        <v>406</v>
      </c>
      <c r="I1" s="196" t="s">
        <v>4</v>
      </c>
      <c r="J1" s="196" t="s">
        <v>407</v>
      </c>
      <c r="K1" s="196" t="s">
        <v>408</v>
      </c>
      <c r="L1" s="1" t="s">
        <v>7</v>
      </c>
      <c r="M1" s="196" t="s">
        <v>671</v>
      </c>
      <c r="N1" s="196" t="s">
        <v>753</v>
      </c>
      <c r="O1" s="196" t="s">
        <v>752</v>
      </c>
    </row>
    <row r="2" spans="1:15">
      <c r="A2" s="197" t="s">
        <v>546</v>
      </c>
      <c r="B2" s="198" t="s">
        <v>411</v>
      </c>
      <c r="C2" s="189" t="s">
        <v>8</v>
      </c>
      <c r="D2" s="189" t="s">
        <v>8</v>
      </c>
      <c r="E2" s="191" t="s">
        <v>29</v>
      </c>
      <c r="F2" s="191" t="s">
        <v>29</v>
      </c>
      <c r="G2" s="191" t="s">
        <v>940</v>
      </c>
      <c r="H2" s="191" t="s">
        <v>1045</v>
      </c>
      <c r="I2" s="187">
        <v>44442</v>
      </c>
      <c r="J2" s="187">
        <v>44443</v>
      </c>
      <c r="K2" s="187">
        <v>44465</v>
      </c>
      <c r="L2" s="206" t="str">
        <f>IF(I2+7&gt;DATEVALUE("30/09/2021"),"Completo","")</f>
        <v/>
      </c>
      <c r="M2" s="230"/>
      <c r="N2" s="224" t="s">
        <v>759</v>
      </c>
      <c r="O2" s="224" t="s">
        <v>754</v>
      </c>
    </row>
    <row r="3" spans="1:15">
      <c r="A3" s="197" t="s">
        <v>546</v>
      </c>
      <c r="B3" s="198" t="s">
        <v>411</v>
      </c>
      <c r="C3" s="189" t="s">
        <v>8</v>
      </c>
      <c r="D3" s="189" t="s">
        <v>8</v>
      </c>
      <c r="E3" s="191" t="s">
        <v>29</v>
      </c>
      <c r="F3" s="191" t="s">
        <v>29</v>
      </c>
      <c r="G3" s="190"/>
      <c r="H3" s="193"/>
      <c r="I3" s="187"/>
      <c r="J3" s="187"/>
      <c r="K3" s="187"/>
      <c r="L3" s="206" t="str">
        <f t="shared" ref="L3:L31" si="0">IF(I3+7&gt;DATEVALUE("30/09/2021"),"Completo","")</f>
        <v/>
      </c>
      <c r="M3" s="220"/>
      <c r="N3" s="224"/>
      <c r="O3" s="224"/>
    </row>
    <row r="4" spans="1:15">
      <c r="A4" s="197" t="s">
        <v>546</v>
      </c>
      <c r="B4" s="198" t="s">
        <v>411</v>
      </c>
      <c r="C4" s="189" t="s">
        <v>8</v>
      </c>
      <c r="D4" s="189" t="s">
        <v>8</v>
      </c>
      <c r="E4" s="191" t="s">
        <v>29</v>
      </c>
      <c r="F4" s="191" t="s">
        <v>29</v>
      </c>
      <c r="G4" s="190"/>
      <c r="H4" s="193"/>
      <c r="I4" s="187"/>
      <c r="J4" s="187"/>
      <c r="K4" s="187"/>
      <c r="L4" s="206" t="str">
        <f t="shared" si="0"/>
        <v/>
      </c>
      <c r="M4" s="220"/>
      <c r="N4" s="224"/>
      <c r="O4" s="224"/>
    </row>
    <row r="5" spans="1:15">
      <c r="A5" s="197" t="s">
        <v>546</v>
      </c>
      <c r="B5" s="198" t="s">
        <v>411</v>
      </c>
      <c r="C5" s="189" t="s">
        <v>8</v>
      </c>
      <c r="D5" s="189" t="s">
        <v>8</v>
      </c>
      <c r="E5" s="191" t="s">
        <v>29</v>
      </c>
      <c r="F5" s="191" t="s">
        <v>29</v>
      </c>
      <c r="G5" s="190"/>
      <c r="H5" s="193"/>
      <c r="I5" s="187"/>
      <c r="J5" s="187"/>
      <c r="K5" s="187"/>
      <c r="L5" s="206" t="str">
        <f t="shared" si="0"/>
        <v/>
      </c>
      <c r="M5" s="220"/>
      <c r="N5" s="224"/>
      <c r="O5" s="224"/>
    </row>
    <row r="6" spans="1:15">
      <c r="A6" s="200" t="s">
        <v>546</v>
      </c>
      <c r="B6" s="200" t="s">
        <v>411</v>
      </c>
      <c r="C6" s="177" t="s">
        <v>8</v>
      </c>
      <c r="D6" s="177" t="s">
        <v>8</v>
      </c>
      <c r="E6" s="194" t="s">
        <v>29</v>
      </c>
      <c r="F6" s="194" t="s">
        <v>29</v>
      </c>
      <c r="G6" s="177"/>
      <c r="H6" s="177"/>
      <c r="I6" s="180"/>
      <c r="J6" s="180"/>
      <c r="K6" s="180"/>
      <c r="L6" s="207" t="str">
        <f t="shared" si="0"/>
        <v/>
      </c>
      <c r="M6" s="221"/>
      <c r="N6" s="225"/>
      <c r="O6" s="225"/>
    </row>
    <row r="7" spans="1:15">
      <c r="A7" s="197" t="s">
        <v>546</v>
      </c>
      <c r="B7" s="198" t="s">
        <v>411</v>
      </c>
      <c r="C7" s="192" t="s">
        <v>8</v>
      </c>
      <c r="D7" s="192" t="s">
        <v>8</v>
      </c>
      <c r="E7" s="193" t="s">
        <v>15</v>
      </c>
      <c r="F7" s="193" t="s">
        <v>15</v>
      </c>
      <c r="G7" s="191" t="s">
        <v>940</v>
      </c>
      <c r="H7" s="191" t="s">
        <v>1045</v>
      </c>
      <c r="I7" s="187">
        <v>44442</v>
      </c>
      <c r="J7" s="187">
        <v>44443</v>
      </c>
      <c r="K7" s="187">
        <v>44468</v>
      </c>
      <c r="L7" s="206" t="str">
        <f t="shared" si="0"/>
        <v/>
      </c>
      <c r="M7" s="230"/>
      <c r="N7" s="224" t="s">
        <v>759</v>
      </c>
      <c r="O7" s="224" t="s">
        <v>754</v>
      </c>
    </row>
    <row r="8" spans="1:15">
      <c r="A8" s="197" t="s">
        <v>546</v>
      </c>
      <c r="B8" s="198" t="s">
        <v>411</v>
      </c>
      <c r="C8" s="192" t="s">
        <v>8</v>
      </c>
      <c r="D8" s="192" t="s">
        <v>8</v>
      </c>
      <c r="E8" s="193" t="s">
        <v>15</v>
      </c>
      <c r="F8" s="193" t="s">
        <v>15</v>
      </c>
      <c r="G8" s="190"/>
      <c r="H8" s="193"/>
      <c r="I8" s="187"/>
      <c r="J8" s="187"/>
      <c r="K8" s="187"/>
      <c r="L8" s="206" t="str">
        <f t="shared" si="0"/>
        <v/>
      </c>
      <c r="M8" s="220"/>
      <c r="N8" s="224"/>
      <c r="O8" s="224"/>
    </row>
    <row r="9" spans="1:15">
      <c r="A9" s="197" t="s">
        <v>546</v>
      </c>
      <c r="B9" s="198" t="s">
        <v>411</v>
      </c>
      <c r="C9" s="192" t="s">
        <v>8</v>
      </c>
      <c r="D9" s="192" t="s">
        <v>8</v>
      </c>
      <c r="E9" s="193" t="s">
        <v>15</v>
      </c>
      <c r="F9" s="193" t="s">
        <v>15</v>
      </c>
      <c r="G9" s="190"/>
      <c r="H9" s="193"/>
      <c r="I9" s="187"/>
      <c r="J9" s="187"/>
      <c r="K9" s="187"/>
      <c r="L9" s="206" t="str">
        <f t="shared" si="0"/>
        <v/>
      </c>
      <c r="M9" s="220"/>
      <c r="N9" s="224"/>
      <c r="O9" s="224"/>
    </row>
    <row r="10" spans="1:15">
      <c r="A10" s="197" t="s">
        <v>546</v>
      </c>
      <c r="B10" s="198" t="s">
        <v>411</v>
      </c>
      <c r="C10" s="192" t="s">
        <v>8</v>
      </c>
      <c r="D10" s="192" t="s">
        <v>8</v>
      </c>
      <c r="E10" s="193" t="s">
        <v>15</v>
      </c>
      <c r="F10" s="193" t="s">
        <v>15</v>
      </c>
      <c r="G10" s="190"/>
      <c r="H10" s="193"/>
      <c r="I10" s="187"/>
      <c r="J10" s="187"/>
      <c r="K10" s="190"/>
      <c r="L10" s="206" t="str">
        <f t="shared" si="0"/>
        <v/>
      </c>
      <c r="M10" s="220"/>
      <c r="N10" s="224"/>
      <c r="O10" s="224"/>
    </row>
    <row r="11" spans="1:15">
      <c r="A11" s="200" t="s">
        <v>546</v>
      </c>
      <c r="B11" s="200" t="s">
        <v>411</v>
      </c>
      <c r="C11" s="195" t="s">
        <v>8</v>
      </c>
      <c r="D11" s="195" t="s">
        <v>8</v>
      </c>
      <c r="E11" s="170" t="s">
        <v>15</v>
      </c>
      <c r="F11" s="170" t="s">
        <v>15</v>
      </c>
      <c r="G11" s="195"/>
      <c r="H11" s="170"/>
      <c r="I11" s="180"/>
      <c r="J11" s="180"/>
      <c r="K11" s="180"/>
      <c r="L11" s="207" t="str">
        <f t="shared" si="0"/>
        <v/>
      </c>
      <c r="M11" s="221"/>
      <c r="N11" s="225"/>
      <c r="O11" s="225"/>
    </row>
    <row r="12" spans="1:15">
      <c r="A12" s="197" t="s">
        <v>546</v>
      </c>
      <c r="B12" s="198" t="s">
        <v>411</v>
      </c>
      <c r="C12" s="189" t="s">
        <v>8</v>
      </c>
      <c r="D12" s="189" t="s">
        <v>8</v>
      </c>
      <c r="E12" s="189" t="s">
        <v>9</v>
      </c>
      <c r="F12" s="189" t="s">
        <v>9</v>
      </c>
      <c r="G12" s="193" t="s">
        <v>785</v>
      </c>
      <c r="H12" s="193" t="s">
        <v>982</v>
      </c>
      <c r="I12" s="187">
        <v>44442</v>
      </c>
      <c r="J12" s="187">
        <v>44444</v>
      </c>
      <c r="K12" s="187">
        <v>44479</v>
      </c>
      <c r="L12" s="206" t="str">
        <f t="shared" si="0"/>
        <v/>
      </c>
      <c r="M12" s="230"/>
      <c r="N12" s="224" t="s">
        <v>759</v>
      </c>
      <c r="O12" s="224" t="s">
        <v>754</v>
      </c>
    </row>
    <row r="13" spans="1:15">
      <c r="A13" s="197" t="s">
        <v>546</v>
      </c>
      <c r="B13" s="198" t="s">
        <v>411</v>
      </c>
      <c r="C13" s="189" t="s">
        <v>8</v>
      </c>
      <c r="D13" s="189" t="s">
        <v>8</v>
      </c>
      <c r="E13" s="189" t="s">
        <v>9</v>
      </c>
      <c r="F13" s="189" t="s">
        <v>9</v>
      </c>
      <c r="G13" s="193"/>
      <c r="H13" s="185"/>
      <c r="I13" s="185"/>
      <c r="J13" s="190"/>
      <c r="K13" s="187"/>
      <c r="L13" s="206" t="str">
        <f t="shared" si="0"/>
        <v/>
      </c>
      <c r="M13" s="220"/>
      <c r="N13" s="224"/>
      <c r="O13" s="224"/>
    </row>
    <row r="14" spans="1:15">
      <c r="A14" s="197" t="s">
        <v>546</v>
      </c>
      <c r="B14" s="198" t="s">
        <v>411</v>
      </c>
      <c r="C14" s="189" t="s">
        <v>8</v>
      </c>
      <c r="D14" s="189" t="s">
        <v>8</v>
      </c>
      <c r="E14" s="189" t="s">
        <v>9</v>
      </c>
      <c r="F14" s="189" t="s">
        <v>9</v>
      </c>
      <c r="G14" s="193"/>
      <c r="H14" s="185"/>
      <c r="I14" s="185"/>
      <c r="J14" s="190"/>
      <c r="K14" s="187"/>
      <c r="L14" s="206" t="str">
        <f t="shared" si="0"/>
        <v/>
      </c>
      <c r="M14" s="220"/>
      <c r="N14" s="224"/>
      <c r="O14" s="224"/>
    </row>
    <row r="15" spans="1:15">
      <c r="A15" s="197" t="s">
        <v>546</v>
      </c>
      <c r="B15" s="198" t="s">
        <v>411</v>
      </c>
      <c r="C15" s="189" t="s">
        <v>8</v>
      </c>
      <c r="D15" s="189" t="s">
        <v>8</v>
      </c>
      <c r="E15" s="189" t="s">
        <v>9</v>
      </c>
      <c r="F15" s="189" t="s">
        <v>9</v>
      </c>
      <c r="G15" s="193"/>
      <c r="H15" s="185"/>
      <c r="I15" s="185"/>
      <c r="J15" s="190"/>
      <c r="K15" s="187"/>
      <c r="L15" s="206" t="str">
        <f t="shared" si="0"/>
        <v/>
      </c>
      <c r="M15" s="220"/>
      <c r="N15" s="224"/>
      <c r="O15" s="224"/>
    </row>
    <row r="16" spans="1:15">
      <c r="A16" s="200" t="s">
        <v>546</v>
      </c>
      <c r="B16" s="200" t="s">
        <v>411</v>
      </c>
      <c r="C16" s="177" t="s">
        <v>8</v>
      </c>
      <c r="D16" s="177" t="s">
        <v>8</v>
      </c>
      <c r="E16" s="177" t="s">
        <v>9</v>
      </c>
      <c r="F16" s="177" t="s">
        <v>9</v>
      </c>
      <c r="G16" s="170"/>
      <c r="H16" s="195"/>
      <c r="I16" s="175"/>
      <c r="J16" s="175"/>
      <c r="K16" s="180"/>
      <c r="L16" s="207" t="str">
        <f t="shared" si="0"/>
        <v/>
      </c>
      <c r="M16" s="221"/>
      <c r="N16" s="225"/>
      <c r="O16" s="225"/>
    </row>
    <row r="17" spans="1:15">
      <c r="A17" s="197" t="s">
        <v>546</v>
      </c>
      <c r="B17" s="198" t="s">
        <v>411</v>
      </c>
      <c r="C17" s="192" t="s">
        <v>8</v>
      </c>
      <c r="D17" s="192" t="s">
        <v>8</v>
      </c>
      <c r="E17" s="191" t="s">
        <v>23</v>
      </c>
      <c r="F17" s="191" t="s">
        <v>23</v>
      </c>
      <c r="G17" s="191" t="s">
        <v>940</v>
      </c>
      <c r="H17" s="191" t="s">
        <v>1045</v>
      </c>
      <c r="I17" s="190">
        <v>44442</v>
      </c>
      <c r="J17" s="190">
        <v>44443</v>
      </c>
      <c r="K17" s="187">
        <v>44478</v>
      </c>
      <c r="L17" s="206" t="str">
        <f t="shared" si="0"/>
        <v/>
      </c>
      <c r="M17" s="230"/>
      <c r="N17" s="224" t="s">
        <v>759</v>
      </c>
      <c r="O17" s="224" t="s">
        <v>754</v>
      </c>
    </row>
    <row r="18" spans="1:15">
      <c r="A18" s="197" t="s">
        <v>546</v>
      </c>
      <c r="B18" s="198" t="s">
        <v>411</v>
      </c>
      <c r="C18" s="192" t="s">
        <v>8</v>
      </c>
      <c r="D18" s="192" t="s">
        <v>8</v>
      </c>
      <c r="E18" s="191" t="s">
        <v>23</v>
      </c>
      <c r="F18" s="191" t="s">
        <v>23</v>
      </c>
      <c r="G18" s="193"/>
      <c r="H18" s="193"/>
      <c r="I18" s="187"/>
      <c r="J18" s="187"/>
      <c r="K18" s="187"/>
      <c r="L18" s="206" t="str">
        <f t="shared" si="0"/>
        <v/>
      </c>
      <c r="M18" s="220"/>
      <c r="N18" s="224"/>
      <c r="O18" s="224"/>
    </row>
    <row r="19" spans="1:15">
      <c r="A19" s="197" t="s">
        <v>546</v>
      </c>
      <c r="B19" s="198" t="s">
        <v>411</v>
      </c>
      <c r="C19" s="192" t="s">
        <v>8</v>
      </c>
      <c r="D19" s="192" t="s">
        <v>8</v>
      </c>
      <c r="E19" s="191" t="s">
        <v>23</v>
      </c>
      <c r="F19" s="191" t="s">
        <v>23</v>
      </c>
      <c r="G19" s="191"/>
      <c r="H19" s="191"/>
      <c r="I19" s="103"/>
      <c r="J19" s="103"/>
      <c r="K19" s="187"/>
      <c r="L19" s="206" t="str">
        <f t="shared" si="0"/>
        <v/>
      </c>
      <c r="M19" s="220"/>
      <c r="N19" s="224"/>
      <c r="O19" s="224"/>
    </row>
    <row r="20" spans="1:15">
      <c r="A20" s="197" t="s">
        <v>546</v>
      </c>
      <c r="B20" s="198" t="s">
        <v>411</v>
      </c>
      <c r="C20" s="192" t="s">
        <v>8</v>
      </c>
      <c r="D20" s="192" t="s">
        <v>8</v>
      </c>
      <c r="E20" s="191" t="s">
        <v>23</v>
      </c>
      <c r="F20" s="191" t="s">
        <v>23</v>
      </c>
      <c r="G20" s="189"/>
      <c r="H20" s="189"/>
      <c r="I20" s="187"/>
      <c r="J20" s="187"/>
      <c r="K20" s="190"/>
      <c r="L20" s="206" t="str">
        <f t="shared" si="0"/>
        <v/>
      </c>
      <c r="M20" s="220"/>
      <c r="N20" s="224"/>
      <c r="O20" s="224"/>
    </row>
    <row r="21" spans="1:15">
      <c r="A21" s="200" t="s">
        <v>546</v>
      </c>
      <c r="B21" s="200" t="s">
        <v>411</v>
      </c>
      <c r="C21" s="195" t="s">
        <v>8</v>
      </c>
      <c r="D21" s="195" t="s">
        <v>8</v>
      </c>
      <c r="E21" s="194" t="s">
        <v>23</v>
      </c>
      <c r="F21" s="194" t="s">
        <v>23</v>
      </c>
      <c r="G21" s="170"/>
      <c r="H21" s="195"/>
      <c r="I21" s="180"/>
      <c r="J21" s="180"/>
      <c r="K21" s="175"/>
      <c r="L21" s="207" t="str">
        <f t="shared" si="0"/>
        <v/>
      </c>
      <c r="M21" s="221"/>
      <c r="N21" s="225"/>
      <c r="O21" s="225"/>
    </row>
    <row r="22" spans="1:15">
      <c r="A22" s="197" t="s">
        <v>546</v>
      </c>
      <c r="B22" s="198" t="s">
        <v>411</v>
      </c>
      <c r="C22" s="192" t="s">
        <v>8</v>
      </c>
      <c r="D22" s="192" t="s">
        <v>8</v>
      </c>
      <c r="E22" s="192" t="s">
        <v>688</v>
      </c>
      <c r="F22" s="192" t="s">
        <v>688</v>
      </c>
      <c r="G22" s="193" t="s">
        <v>317</v>
      </c>
      <c r="H22" s="192" t="s">
        <v>972</v>
      </c>
      <c r="I22" s="187">
        <v>44440</v>
      </c>
      <c r="J22" s="187">
        <v>44441</v>
      </c>
      <c r="K22" s="190">
        <v>44469</v>
      </c>
      <c r="L22" s="206" t="str">
        <f t="shared" si="0"/>
        <v/>
      </c>
      <c r="M22" s="230"/>
      <c r="N22" s="224" t="s">
        <v>759</v>
      </c>
      <c r="O22" s="224" t="s">
        <v>754</v>
      </c>
    </row>
    <row r="23" spans="1:15">
      <c r="A23" s="197" t="s">
        <v>546</v>
      </c>
      <c r="B23" s="198" t="s">
        <v>411</v>
      </c>
      <c r="C23" s="192" t="s">
        <v>8</v>
      </c>
      <c r="D23" s="192" t="s">
        <v>8</v>
      </c>
      <c r="E23" s="192" t="s">
        <v>688</v>
      </c>
      <c r="F23" s="192" t="s">
        <v>688</v>
      </c>
      <c r="G23" s="36" t="s">
        <v>318</v>
      </c>
      <c r="H23" s="191" t="s">
        <v>1033</v>
      </c>
      <c r="I23" s="190">
        <v>44447</v>
      </c>
      <c r="J23" s="190">
        <v>44448</v>
      </c>
      <c r="K23" s="190">
        <v>44476</v>
      </c>
      <c r="L23" s="206" t="str">
        <f t="shared" si="0"/>
        <v/>
      </c>
      <c r="M23" s="220"/>
      <c r="N23" s="224"/>
      <c r="O23" s="224"/>
    </row>
    <row r="24" spans="1:15">
      <c r="A24" s="197" t="s">
        <v>546</v>
      </c>
      <c r="B24" s="198" t="s">
        <v>411</v>
      </c>
      <c r="C24" s="192" t="s">
        <v>8</v>
      </c>
      <c r="D24" s="192" t="s">
        <v>8</v>
      </c>
      <c r="E24" s="192" t="s">
        <v>688</v>
      </c>
      <c r="F24" s="192" t="s">
        <v>688</v>
      </c>
      <c r="G24" s="36"/>
      <c r="H24" s="191"/>
      <c r="I24" s="190"/>
      <c r="J24" s="190"/>
      <c r="K24" s="190"/>
      <c r="L24" s="206" t="str">
        <f t="shared" si="0"/>
        <v/>
      </c>
      <c r="M24" s="220"/>
      <c r="N24" s="224"/>
      <c r="O24" s="224"/>
    </row>
    <row r="25" spans="1:15">
      <c r="A25" s="197" t="s">
        <v>546</v>
      </c>
      <c r="B25" s="198" t="s">
        <v>411</v>
      </c>
      <c r="C25" s="192" t="s">
        <v>8</v>
      </c>
      <c r="D25" s="192" t="s">
        <v>8</v>
      </c>
      <c r="E25" s="192" t="s">
        <v>688</v>
      </c>
      <c r="F25" s="192" t="s">
        <v>688</v>
      </c>
      <c r="G25" s="36"/>
      <c r="H25" s="191"/>
      <c r="I25" s="190"/>
      <c r="J25" s="190"/>
      <c r="K25" s="190"/>
      <c r="L25" s="206" t="str">
        <f t="shared" si="0"/>
        <v/>
      </c>
      <c r="M25" s="220"/>
      <c r="N25" s="224"/>
      <c r="O25" s="224"/>
    </row>
    <row r="26" spans="1:15">
      <c r="A26" s="200" t="s">
        <v>546</v>
      </c>
      <c r="B26" s="200" t="s">
        <v>411</v>
      </c>
      <c r="C26" s="195" t="s">
        <v>8</v>
      </c>
      <c r="D26" s="195" t="s">
        <v>8</v>
      </c>
      <c r="E26" s="195" t="s">
        <v>688</v>
      </c>
      <c r="F26" s="195" t="s">
        <v>688</v>
      </c>
      <c r="G26" s="177"/>
      <c r="H26" s="170"/>
      <c r="I26" s="175"/>
      <c r="J26" s="175"/>
      <c r="K26" s="175"/>
      <c r="L26" s="207" t="str">
        <f t="shared" si="0"/>
        <v/>
      </c>
      <c r="M26" s="221"/>
      <c r="N26" s="225"/>
      <c r="O26" s="225"/>
    </row>
    <row r="27" spans="1:15">
      <c r="A27" s="197" t="s">
        <v>546</v>
      </c>
      <c r="B27" s="198" t="s">
        <v>411</v>
      </c>
      <c r="C27" s="192" t="s">
        <v>8</v>
      </c>
      <c r="D27" s="13" t="s">
        <v>8</v>
      </c>
      <c r="E27" s="13" t="s">
        <v>27</v>
      </c>
      <c r="F27" s="13" t="s">
        <v>27</v>
      </c>
      <c r="G27" s="211" t="s">
        <v>785</v>
      </c>
      <c r="H27" s="13" t="s">
        <v>982</v>
      </c>
      <c r="I27" s="212">
        <v>44442</v>
      </c>
      <c r="J27" s="212">
        <v>44444</v>
      </c>
      <c r="K27" s="117">
        <v>44468</v>
      </c>
      <c r="L27" s="206" t="str">
        <f t="shared" si="0"/>
        <v/>
      </c>
      <c r="M27" s="230"/>
      <c r="N27" s="231" t="s">
        <v>759</v>
      </c>
      <c r="O27" s="231" t="s">
        <v>754</v>
      </c>
    </row>
    <row r="28" spans="1:15">
      <c r="A28" s="197" t="s">
        <v>546</v>
      </c>
      <c r="B28" s="198" t="s">
        <v>411</v>
      </c>
      <c r="C28" s="192" t="s">
        <v>8</v>
      </c>
      <c r="D28" s="192" t="s">
        <v>8</v>
      </c>
      <c r="E28" s="192" t="s">
        <v>27</v>
      </c>
      <c r="F28" s="192" t="s">
        <v>27</v>
      </c>
      <c r="G28" s="193"/>
      <c r="H28" s="192"/>
      <c r="I28" s="190"/>
      <c r="J28" s="190"/>
      <c r="K28" s="187"/>
      <c r="L28" s="206" t="str">
        <f t="shared" si="0"/>
        <v/>
      </c>
      <c r="M28" s="220"/>
      <c r="N28" s="224"/>
      <c r="O28" s="224"/>
    </row>
    <row r="29" spans="1:15">
      <c r="A29" s="197" t="s">
        <v>546</v>
      </c>
      <c r="B29" s="198" t="s">
        <v>411</v>
      </c>
      <c r="C29" s="192" t="s">
        <v>8</v>
      </c>
      <c r="D29" s="192" t="s">
        <v>8</v>
      </c>
      <c r="E29" s="192" t="s">
        <v>27</v>
      </c>
      <c r="F29" s="192" t="s">
        <v>27</v>
      </c>
      <c r="G29" s="193"/>
      <c r="H29" s="192"/>
      <c r="I29" s="190"/>
      <c r="J29" s="190"/>
      <c r="K29" s="187"/>
      <c r="L29" s="206" t="str">
        <f t="shared" si="0"/>
        <v/>
      </c>
      <c r="M29" s="220"/>
      <c r="N29" s="224"/>
      <c r="O29" s="224"/>
    </row>
    <row r="30" spans="1:15">
      <c r="A30" s="197" t="s">
        <v>546</v>
      </c>
      <c r="B30" s="198" t="s">
        <v>411</v>
      </c>
      <c r="C30" s="192" t="s">
        <v>8</v>
      </c>
      <c r="D30" s="192" t="s">
        <v>8</v>
      </c>
      <c r="E30" s="192" t="s">
        <v>27</v>
      </c>
      <c r="F30" s="192" t="s">
        <v>27</v>
      </c>
      <c r="G30" s="189"/>
      <c r="H30" s="191"/>
      <c r="I30" s="187"/>
      <c r="J30" s="187"/>
      <c r="K30" s="187"/>
      <c r="L30" s="206" t="str">
        <f t="shared" si="0"/>
        <v/>
      </c>
      <c r="M30" s="220"/>
      <c r="N30" s="224"/>
      <c r="O30" s="224"/>
    </row>
    <row r="31" spans="1:15">
      <c r="A31" s="200" t="s">
        <v>546</v>
      </c>
      <c r="B31" s="200" t="s">
        <v>411</v>
      </c>
      <c r="C31" s="195" t="s">
        <v>8</v>
      </c>
      <c r="D31" s="195" t="s">
        <v>8</v>
      </c>
      <c r="E31" s="195" t="s">
        <v>27</v>
      </c>
      <c r="F31" s="195" t="s">
        <v>27</v>
      </c>
      <c r="G31" s="177"/>
      <c r="H31" s="194"/>
      <c r="I31" s="175"/>
      <c r="J31" s="175"/>
      <c r="K31" s="175"/>
      <c r="L31" s="207" t="str">
        <f t="shared" si="0"/>
        <v/>
      </c>
      <c r="M31" s="221"/>
      <c r="N31" s="225"/>
      <c r="O31" s="225"/>
    </row>
    <row r="32" spans="1:15">
      <c r="A32" s="197" t="s">
        <v>433</v>
      </c>
      <c r="B32" s="197" t="s">
        <v>411</v>
      </c>
      <c r="C32" s="192" t="s">
        <v>20</v>
      </c>
      <c r="D32" s="192" t="s">
        <v>20</v>
      </c>
      <c r="E32" s="192" t="s">
        <v>29</v>
      </c>
      <c r="F32" s="192" t="s">
        <v>29</v>
      </c>
      <c r="G32" s="189"/>
      <c r="H32" s="191"/>
      <c r="I32" s="187"/>
      <c r="J32" s="187"/>
      <c r="K32" s="187"/>
      <c r="L32" s="206" t="str">
        <f>IF(I32+3&gt;DATEVALUE("30/09/2021"),"Completo","")</f>
        <v/>
      </c>
      <c r="M32" s="230"/>
      <c r="N32" s="231" t="s">
        <v>759</v>
      </c>
      <c r="O32" s="231" t="s">
        <v>797</v>
      </c>
    </row>
    <row r="33" spans="1:15">
      <c r="A33" s="197" t="s">
        <v>433</v>
      </c>
      <c r="B33" s="197" t="s">
        <v>411</v>
      </c>
      <c r="C33" s="192" t="s">
        <v>20</v>
      </c>
      <c r="D33" s="192" t="s">
        <v>20</v>
      </c>
      <c r="E33" s="192" t="s">
        <v>29</v>
      </c>
      <c r="F33" s="192" t="s">
        <v>29</v>
      </c>
      <c r="G33" s="189"/>
      <c r="H33" s="191"/>
      <c r="I33" s="187"/>
      <c r="J33" s="187"/>
      <c r="K33" s="187"/>
      <c r="L33" s="206" t="str">
        <f t="shared" ref="L33:L39" si="1">IF(I33+3&gt;DATEVALUE("30/09/2021"),"Completo","")</f>
        <v/>
      </c>
      <c r="M33" s="220"/>
      <c r="N33" s="224"/>
      <c r="O33" s="224"/>
    </row>
    <row r="34" spans="1:15">
      <c r="A34" s="197" t="s">
        <v>433</v>
      </c>
      <c r="B34" s="197" t="s">
        <v>411</v>
      </c>
      <c r="C34" s="192" t="s">
        <v>20</v>
      </c>
      <c r="D34" s="192" t="s">
        <v>20</v>
      </c>
      <c r="E34" s="192" t="s">
        <v>29</v>
      </c>
      <c r="F34" s="192" t="s">
        <v>29</v>
      </c>
      <c r="G34" s="114"/>
      <c r="H34" s="114"/>
      <c r="I34" s="187"/>
      <c r="J34" s="187"/>
      <c r="K34" s="187"/>
      <c r="L34" s="206" t="str">
        <f t="shared" si="1"/>
        <v/>
      </c>
      <c r="M34" s="220"/>
      <c r="N34" s="224"/>
      <c r="O34" s="224"/>
    </row>
    <row r="35" spans="1:15">
      <c r="A35" s="197" t="s">
        <v>433</v>
      </c>
      <c r="B35" s="197" t="s">
        <v>411</v>
      </c>
      <c r="C35" s="192" t="s">
        <v>20</v>
      </c>
      <c r="D35" s="192" t="s">
        <v>20</v>
      </c>
      <c r="E35" s="192" t="s">
        <v>29</v>
      </c>
      <c r="F35" s="192" t="s">
        <v>29</v>
      </c>
      <c r="G35" s="114"/>
      <c r="H35" s="193"/>
      <c r="I35" s="187"/>
      <c r="J35" s="187"/>
      <c r="K35" s="187"/>
      <c r="L35" s="206" t="str">
        <f t="shared" si="1"/>
        <v/>
      </c>
      <c r="M35" s="220"/>
      <c r="N35" s="224"/>
      <c r="O35" s="224"/>
    </row>
    <row r="36" spans="1:15">
      <c r="A36" s="197" t="s">
        <v>433</v>
      </c>
      <c r="B36" s="197" t="s">
        <v>411</v>
      </c>
      <c r="C36" s="192" t="s">
        <v>20</v>
      </c>
      <c r="D36" s="192" t="s">
        <v>20</v>
      </c>
      <c r="E36" s="192" t="s">
        <v>29</v>
      </c>
      <c r="F36" s="192" t="s">
        <v>29</v>
      </c>
      <c r="G36" s="114"/>
      <c r="H36" s="193"/>
      <c r="I36" s="187"/>
      <c r="J36" s="187"/>
      <c r="K36" s="187"/>
      <c r="L36" s="206" t="str">
        <f t="shared" si="1"/>
        <v/>
      </c>
      <c r="M36" s="220"/>
      <c r="N36" s="224"/>
      <c r="O36" s="224"/>
    </row>
    <row r="37" spans="1:15">
      <c r="A37" s="197" t="s">
        <v>433</v>
      </c>
      <c r="B37" s="197" t="s">
        <v>411</v>
      </c>
      <c r="C37" s="192" t="s">
        <v>20</v>
      </c>
      <c r="D37" s="192" t="s">
        <v>20</v>
      </c>
      <c r="E37" s="192" t="s">
        <v>29</v>
      </c>
      <c r="F37" s="192" t="s">
        <v>29</v>
      </c>
      <c r="G37" s="114"/>
      <c r="H37" s="193"/>
      <c r="I37" s="187"/>
      <c r="J37" s="187"/>
      <c r="K37" s="187"/>
      <c r="L37" s="206" t="str">
        <f t="shared" si="1"/>
        <v/>
      </c>
      <c r="M37" s="220"/>
      <c r="N37" s="224"/>
      <c r="O37" s="224"/>
    </row>
    <row r="38" spans="1:15">
      <c r="A38" s="197" t="s">
        <v>433</v>
      </c>
      <c r="B38" s="197" t="s">
        <v>411</v>
      </c>
      <c r="C38" s="192" t="s">
        <v>20</v>
      </c>
      <c r="D38" s="192" t="s">
        <v>20</v>
      </c>
      <c r="E38" s="192" t="s">
        <v>29</v>
      </c>
      <c r="F38" s="192" t="s">
        <v>29</v>
      </c>
      <c r="G38" s="114"/>
      <c r="H38" s="193"/>
      <c r="I38" s="187"/>
      <c r="J38" s="187"/>
      <c r="K38" s="187"/>
      <c r="L38" s="206" t="str">
        <f t="shared" si="1"/>
        <v/>
      </c>
      <c r="M38" s="220"/>
      <c r="N38" s="224"/>
      <c r="O38" s="224"/>
    </row>
    <row r="39" spans="1:15">
      <c r="A39" s="200" t="s">
        <v>433</v>
      </c>
      <c r="B39" s="200" t="s">
        <v>411</v>
      </c>
      <c r="C39" s="195" t="s">
        <v>20</v>
      </c>
      <c r="D39" s="195" t="s">
        <v>20</v>
      </c>
      <c r="E39" s="195" t="s">
        <v>29</v>
      </c>
      <c r="F39" s="195" t="s">
        <v>29</v>
      </c>
      <c r="G39" s="101"/>
      <c r="H39" s="170"/>
      <c r="I39" s="180"/>
      <c r="J39" s="180"/>
      <c r="K39" s="180"/>
      <c r="L39" s="207" t="str">
        <f t="shared" si="1"/>
        <v/>
      </c>
      <c r="M39" s="221"/>
      <c r="N39" s="225"/>
      <c r="O39" s="225"/>
    </row>
    <row r="40" spans="1:15">
      <c r="A40" s="197" t="s">
        <v>433</v>
      </c>
      <c r="B40" s="197" t="s">
        <v>411</v>
      </c>
      <c r="C40" s="192" t="s">
        <v>20</v>
      </c>
      <c r="D40" s="192" t="s">
        <v>20</v>
      </c>
      <c r="E40" s="192" t="s">
        <v>15</v>
      </c>
      <c r="F40" s="192" t="s">
        <v>15</v>
      </c>
      <c r="G40" s="192"/>
      <c r="H40" s="192"/>
      <c r="I40" s="187"/>
      <c r="J40" s="187"/>
      <c r="K40" s="187"/>
      <c r="L40" s="206" t="str">
        <f t="shared" ref="L40:L99" si="2">IF(I40+7&gt;DATEVALUE("30/09/2021"),"Completo","")</f>
        <v/>
      </c>
      <c r="M40" s="220"/>
      <c r="N40" s="224" t="s">
        <v>759</v>
      </c>
      <c r="O40" s="224" t="s">
        <v>754</v>
      </c>
    </row>
    <row r="41" spans="1:15">
      <c r="A41" s="197" t="s">
        <v>433</v>
      </c>
      <c r="B41" s="197" t="s">
        <v>411</v>
      </c>
      <c r="C41" s="192" t="s">
        <v>20</v>
      </c>
      <c r="D41" s="192" t="s">
        <v>20</v>
      </c>
      <c r="E41" s="192" t="s">
        <v>15</v>
      </c>
      <c r="F41" s="192" t="s">
        <v>15</v>
      </c>
      <c r="G41" s="114"/>
      <c r="H41" s="114"/>
      <c r="I41" s="187"/>
      <c r="J41" s="187"/>
      <c r="K41" s="187"/>
      <c r="L41" s="206" t="str">
        <f t="shared" si="2"/>
        <v/>
      </c>
      <c r="M41" s="220"/>
      <c r="N41" s="224"/>
      <c r="O41" s="224"/>
    </row>
    <row r="42" spans="1:15">
      <c r="A42" s="197" t="s">
        <v>433</v>
      </c>
      <c r="B42" s="197" t="s">
        <v>411</v>
      </c>
      <c r="C42" s="192" t="s">
        <v>20</v>
      </c>
      <c r="D42" s="192" t="s">
        <v>20</v>
      </c>
      <c r="E42" s="192" t="s">
        <v>15</v>
      </c>
      <c r="F42" s="192" t="s">
        <v>15</v>
      </c>
      <c r="G42" s="114"/>
      <c r="H42" s="193"/>
      <c r="I42" s="187"/>
      <c r="J42" s="187"/>
      <c r="K42" s="187"/>
      <c r="L42" s="206" t="str">
        <f t="shared" si="2"/>
        <v/>
      </c>
      <c r="M42" s="220"/>
      <c r="N42" s="224"/>
      <c r="O42" s="224"/>
    </row>
    <row r="43" spans="1:15">
      <c r="A43" s="197" t="s">
        <v>433</v>
      </c>
      <c r="B43" s="197" t="s">
        <v>411</v>
      </c>
      <c r="C43" s="192" t="s">
        <v>20</v>
      </c>
      <c r="D43" s="192" t="s">
        <v>20</v>
      </c>
      <c r="E43" s="192" t="s">
        <v>15</v>
      </c>
      <c r="F43" s="192" t="s">
        <v>15</v>
      </c>
      <c r="G43" s="193"/>
      <c r="H43" s="193"/>
      <c r="I43" s="187"/>
      <c r="J43" s="187"/>
      <c r="K43" s="187"/>
      <c r="L43" s="206" t="str">
        <f t="shared" si="2"/>
        <v/>
      </c>
      <c r="M43" s="220"/>
      <c r="N43" s="224"/>
      <c r="O43" s="224"/>
    </row>
    <row r="44" spans="1:15">
      <c r="A44" s="200" t="s">
        <v>433</v>
      </c>
      <c r="B44" s="200" t="s">
        <v>411</v>
      </c>
      <c r="C44" s="195" t="s">
        <v>20</v>
      </c>
      <c r="D44" s="195" t="s">
        <v>20</v>
      </c>
      <c r="E44" s="195" t="s">
        <v>15</v>
      </c>
      <c r="F44" s="195" t="s">
        <v>15</v>
      </c>
      <c r="G44" s="195"/>
      <c r="H44" s="195"/>
      <c r="I44" s="180"/>
      <c r="J44" s="180"/>
      <c r="K44" s="180"/>
      <c r="L44" s="207" t="str">
        <f t="shared" si="2"/>
        <v/>
      </c>
      <c r="M44" s="221"/>
      <c r="N44" s="225"/>
      <c r="O44" s="225"/>
    </row>
    <row r="45" spans="1:15">
      <c r="A45" s="197" t="s">
        <v>433</v>
      </c>
      <c r="B45" s="197" t="s">
        <v>411</v>
      </c>
      <c r="C45" s="192" t="s">
        <v>20</v>
      </c>
      <c r="D45" s="192" t="s">
        <v>20</v>
      </c>
      <c r="E45" s="192" t="s">
        <v>23</v>
      </c>
      <c r="F45" s="192" t="s">
        <v>23</v>
      </c>
      <c r="G45" s="192" t="s">
        <v>632</v>
      </c>
      <c r="H45" s="192" t="s">
        <v>1089</v>
      </c>
      <c r="I45" s="187">
        <v>44445</v>
      </c>
      <c r="J45" s="187">
        <v>44449</v>
      </c>
      <c r="K45" s="187">
        <v>44495</v>
      </c>
      <c r="L45" s="206" t="str">
        <f t="shared" si="2"/>
        <v/>
      </c>
      <c r="M45" s="230"/>
      <c r="N45" s="224" t="s">
        <v>759</v>
      </c>
      <c r="O45" s="224" t="s">
        <v>754</v>
      </c>
    </row>
    <row r="46" spans="1:15">
      <c r="A46" s="197" t="s">
        <v>433</v>
      </c>
      <c r="B46" s="197" t="s">
        <v>411</v>
      </c>
      <c r="C46" s="192" t="s">
        <v>20</v>
      </c>
      <c r="D46" s="192" t="s">
        <v>20</v>
      </c>
      <c r="E46" s="192" t="s">
        <v>23</v>
      </c>
      <c r="F46" s="192" t="s">
        <v>23</v>
      </c>
      <c r="G46" s="192" t="s">
        <v>632</v>
      </c>
      <c r="H46" s="114" t="s">
        <v>1090</v>
      </c>
      <c r="I46" s="187">
        <v>44452</v>
      </c>
      <c r="J46" s="187">
        <v>44456</v>
      </c>
      <c r="K46" s="187">
        <v>44502</v>
      </c>
      <c r="L46" s="206" t="str">
        <f t="shared" si="2"/>
        <v/>
      </c>
      <c r="M46" s="220"/>
      <c r="N46" s="224"/>
      <c r="O46" s="224"/>
    </row>
    <row r="47" spans="1:15">
      <c r="A47" s="197" t="s">
        <v>433</v>
      </c>
      <c r="B47" s="197" t="s">
        <v>411</v>
      </c>
      <c r="C47" s="192" t="s">
        <v>20</v>
      </c>
      <c r="D47" s="192" t="s">
        <v>20</v>
      </c>
      <c r="E47" s="192" t="s">
        <v>23</v>
      </c>
      <c r="F47" s="192" t="s">
        <v>23</v>
      </c>
      <c r="G47" s="192" t="s">
        <v>632</v>
      </c>
      <c r="H47" s="193" t="s">
        <v>1091</v>
      </c>
      <c r="I47" s="187">
        <v>44459</v>
      </c>
      <c r="J47" s="187">
        <v>44463</v>
      </c>
      <c r="K47" s="187">
        <v>44509</v>
      </c>
      <c r="L47" s="206" t="str">
        <f t="shared" si="2"/>
        <v/>
      </c>
      <c r="M47" s="220"/>
      <c r="N47" s="224"/>
      <c r="O47" s="224"/>
    </row>
    <row r="48" spans="1:15">
      <c r="A48" s="197" t="s">
        <v>433</v>
      </c>
      <c r="B48" s="197" t="s">
        <v>411</v>
      </c>
      <c r="C48" s="192" t="s">
        <v>20</v>
      </c>
      <c r="D48" s="192" t="s">
        <v>20</v>
      </c>
      <c r="E48" s="192" t="s">
        <v>23</v>
      </c>
      <c r="F48" s="192" t="s">
        <v>23</v>
      </c>
      <c r="G48" s="189"/>
      <c r="H48" s="193"/>
      <c r="I48" s="187"/>
      <c r="J48" s="187"/>
      <c r="K48" s="187"/>
      <c r="L48" s="206" t="str">
        <f t="shared" si="2"/>
        <v/>
      </c>
      <c r="M48" s="220"/>
      <c r="N48" s="224"/>
      <c r="O48" s="224"/>
    </row>
    <row r="49" spans="1:15">
      <c r="A49" s="200" t="s">
        <v>433</v>
      </c>
      <c r="B49" s="200" t="s">
        <v>411</v>
      </c>
      <c r="C49" s="195" t="s">
        <v>20</v>
      </c>
      <c r="D49" s="195" t="s">
        <v>20</v>
      </c>
      <c r="E49" s="195" t="s">
        <v>23</v>
      </c>
      <c r="F49" s="195" t="s">
        <v>23</v>
      </c>
      <c r="G49" s="177"/>
      <c r="H49" s="170"/>
      <c r="I49" s="180"/>
      <c r="J49" s="180"/>
      <c r="K49" s="180"/>
      <c r="L49" s="207" t="str">
        <f t="shared" si="2"/>
        <v/>
      </c>
      <c r="M49" s="221"/>
      <c r="N49" s="225"/>
      <c r="O49" s="225"/>
    </row>
    <row r="50" spans="1:15">
      <c r="A50" s="197" t="s">
        <v>433</v>
      </c>
      <c r="B50" s="197" t="s">
        <v>411</v>
      </c>
      <c r="C50" s="192" t="s">
        <v>20</v>
      </c>
      <c r="D50" s="192" t="s">
        <v>20</v>
      </c>
      <c r="E50" s="192" t="s">
        <v>716</v>
      </c>
      <c r="F50" s="192" t="s">
        <v>688</v>
      </c>
      <c r="G50" s="192" t="s">
        <v>632</v>
      </c>
      <c r="H50" s="192" t="s">
        <v>1089</v>
      </c>
      <c r="I50" s="187">
        <v>44445</v>
      </c>
      <c r="J50" s="187">
        <v>44449</v>
      </c>
      <c r="K50" s="187">
        <v>44487</v>
      </c>
      <c r="L50" s="206" t="str">
        <f t="shared" si="2"/>
        <v/>
      </c>
      <c r="M50" s="230"/>
      <c r="N50" s="224" t="s">
        <v>759</v>
      </c>
      <c r="O50" s="224" t="s">
        <v>754</v>
      </c>
    </row>
    <row r="51" spans="1:15">
      <c r="A51" s="197" t="s">
        <v>433</v>
      </c>
      <c r="B51" s="197" t="s">
        <v>411</v>
      </c>
      <c r="C51" s="192" t="s">
        <v>20</v>
      </c>
      <c r="D51" s="192" t="s">
        <v>20</v>
      </c>
      <c r="E51" s="192" t="s">
        <v>716</v>
      </c>
      <c r="F51" s="192" t="s">
        <v>688</v>
      </c>
      <c r="G51" s="192" t="s">
        <v>632</v>
      </c>
      <c r="H51" s="114" t="s">
        <v>1090</v>
      </c>
      <c r="I51" s="187">
        <v>44452</v>
      </c>
      <c r="J51" s="187">
        <v>44456</v>
      </c>
      <c r="K51" s="187">
        <v>44494</v>
      </c>
      <c r="L51" s="206" t="str">
        <f t="shared" si="2"/>
        <v/>
      </c>
      <c r="M51" s="220"/>
      <c r="N51" s="224"/>
      <c r="O51" s="224"/>
    </row>
    <row r="52" spans="1:15">
      <c r="A52" s="197" t="s">
        <v>433</v>
      </c>
      <c r="B52" s="197" t="s">
        <v>411</v>
      </c>
      <c r="C52" s="192" t="s">
        <v>20</v>
      </c>
      <c r="D52" s="192" t="s">
        <v>20</v>
      </c>
      <c r="E52" s="192" t="s">
        <v>716</v>
      </c>
      <c r="F52" s="192" t="s">
        <v>688</v>
      </c>
      <c r="G52" s="192" t="s">
        <v>632</v>
      </c>
      <c r="H52" s="193" t="s">
        <v>1091</v>
      </c>
      <c r="I52" s="187">
        <v>44459</v>
      </c>
      <c r="J52" s="187">
        <v>44463</v>
      </c>
      <c r="K52" s="187">
        <v>44501</v>
      </c>
      <c r="L52" s="206" t="str">
        <f t="shared" si="2"/>
        <v/>
      </c>
      <c r="M52" s="220"/>
      <c r="N52" s="224"/>
      <c r="O52" s="224"/>
    </row>
    <row r="53" spans="1:15">
      <c r="A53" s="197" t="s">
        <v>433</v>
      </c>
      <c r="B53" s="197" t="s">
        <v>411</v>
      </c>
      <c r="C53" s="192" t="s">
        <v>20</v>
      </c>
      <c r="D53" s="192" t="s">
        <v>20</v>
      </c>
      <c r="E53" s="192" t="s">
        <v>716</v>
      </c>
      <c r="F53" s="192" t="s">
        <v>688</v>
      </c>
      <c r="G53" s="189"/>
      <c r="H53" s="193"/>
      <c r="I53" s="187"/>
      <c r="J53" s="187"/>
      <c r="K53" s="190"/>
      <c r="L53" s="206" t="str">
        <f t="shared" si="2"/>
        <v/>
      </c>
      <c r="M53" s="220"/>
      <c r="N53" s="224"/>
      <c r="O53" s="224"/>
    </row>
    <row r="54" spans="1:15">
      <c r="A54" s="200" t="s">
        <v>433</v>
      </c>
      <c r="B54" s="200" t="s">
        <v>411</v>
      </c>
      <c r="C54" s="195" t="s">
        <v>20</v>
      </c>
      <c r="D54" s="195" t="s">
        <v>20</v>
      </c>
      <c r="E54" s="195" t="s">
        <v>716</v>
      </c>
      <c r="F54" s="195" t="s">
        <v>688</v>
      </c>
      <c r="G54" s="177"/>
      <c r="H54" s="29"/>
      <c r="I54" s="175"/>
      <c r="J54" s="175"/>
      <c r="K54" s="175"/>
      <c r="L54" s="207" t="str">
        <f t="shared" si="2"/>
        <v/>
      </c>
      <c r="M54" s="221"/>
      <c r="N54" s="225"/>
      <c r="O54" s="225"/>
    </row>
    <row r="55" spans="1:15">
      <c r="A55" s="197" t="s">
        <v>433</v>
      </c>
      <c r="B55" s="197" t="s">
        <v>411</v>
      </c>
      <c r="C55" s="189" t="s">
        <v>20</v>
      </c>
      <c r="D55" s="189" t="s">
        <v>20</v>
      </c>
      <c r="E55" s="189" t="s">
        <v>27</v>
      </c>
      <c r="F55" s="189" t="s">
        <v>27</v>
      </c>
      <c r="G55" s="192" t="s">
        <v>632</v>
      </c>
      <c r="H55" s="192" t="s">
        <v>1089</v>
      </c>
      <c r="I55" s="187">
        <v>44445</v>
      </c>
      <c r="J55" s="187">
        <v>44449</v>
      </c>
      <c r="K55" s="190">
        <v>44481</v>
      </c>
      <c r="L55" s="206" t="str">
        <f t="shared" si="2"/>
        <v/>
      </c>
      <c r="M55" s="230"/>
      <c r="N55" s="224" t="s">
        <v>759</v>
      </c>
      <c r="O55" s="224" t="s">
        <v>754</v>
      </c>
    </row>
    <row r="56" spans="1:15">
      <c r="A56" s="197" t="s">
        <v>433</v>
      </c>
      <c r="B56" s="197" t="s">
        <v>411</v>
      </c>
      <c r="C56" s="189" t="s">
        <v>20</v>
      </c>
      <c r="D56" s="189" t="s">
        <v>20</v>
      </c>
      <c r="E56" s="189" t="s">
        <v>27</v>
      </c>
      <c r="F56" s="189" t="s">
        <v>27</v>
      </c>
      <c r="G56" s="192" t="s">
        <v>632</v>
      </c>
      <c r="H56" s="114" t="s">
        <v>1090</v>
      </c>
      <c r="I56" s="187">
        <v>44452</v>
      </c>
      <c r="J56" s="187">
        <v>44456</v>
      </c>
      <c r="K56" s="190">
        <v>44488</v>
      </c>
      <c r="L56" s="206" t="str">
        <f t="shared" si="2"/>
        <v/>
      </c>
      <c r="M56" s="220"/>
      <c r="N56" s="224"/>
      <c r="O56" s="224"/>
    </row>
    <row r="57" spans="1:15">
      <c r="A57" s="197" t="s">
        <v>433</v>
      </c>
      <c r="B57" s="197" t="s">
        <v>411</v>
      </c>
      <c r="C57" s="189" t="s">
        <v>20</v>
      </c>
      <c r="D57" s="189" t="s">
        <v>20</v>
      </c>
      <c r="E57" s="189" t="s">
        <v>27</v>
      </c>
      <c r="F57" s="189" t="s">
        <v>27</v>
      </c>
      <c r="G57" s="192" t="s">
        <v>632</v>
      </c>
      <c r="H57" s="193" t="s">
        <v>1091</v>
      </c>
      <c r="I57" s="187">
        <v>44459</v>
      </c>
      <c r="J57" s="187">
        <v>44463</v>
      </c>
      <c r="K57" s="190">
        <v>44495</v>
      </c>
      <c r="L57" s="206" t="str">
        <f t="shared" si="2"/>
        <v/>
      </c>
      <c r="M57" s="220"/>
      <c r="N57" s="224"/>
      <c r="O57" s="224"/>
    </row>
    <row r="58" spans="1:15">
      <c r="A58" s="197" t="s">
        <v>433</v>
      </c>
      <c r="B58" s="197" t="s">
        <v>411</v>
      </c>
      <c r="C58" s="189" t="s">
        <v>20</v>
      </c>
      <c r="D58" s="189" t="s">
        <v>20</v>
      </c>
      <c r="E58" s="189" t="s">
        <v>27</v>
      </c>
      <c r="F58" s="189" t="s">
        <v>27</v>
      </c>
      <c r="G58" s="192"/>
      <c r="H58" s="193"/>
      <c r="I58" s="187"/>
      <c r="J58" s="187"/>
      <c r="K58" s="187"/>
      <c r="L58" s="206" t="str">
        <f t="shared" si="2"/>
        <v/>
      </c>
      <c r="M58" s="220"/>
      <c r="N58" s="224"/>
      <c r="O58" s="224"/>
    </row>
    <row r="59" spans="1:15">
      <c r="A59" s="200" t="s">
        <v>433</v>
      </c>
      <c r="B59" s="200" t="s">
        <v>411</v>
      </c>
      <c r="C59" s="177" t="s">
        <v>20</v>
      </c>
      <c r="D59" s="177" t="s">
        <v>20</v>
      </c>
      <c r="E59" s="177" t="s">
        <v>27</v>
      </c>
      <c r="F59" s="177" t="s">
        <v>27</v>
      </c>
      <c r="G59" s="170"/>
      <c r="H59" s="170"/>
      <c r="I59" s="180"/>
      <c r="J59" s="180"/>
      <c r="K59" s="180"/>
      <c r="L59" s="207" t="str">
        <f t="shared" si="2"/>
        <v/>
      </c>
      <c r="M59" s="221"/>
      <c r="N59" s="225"/>
      <c r="O59" s="225"/>
    </row>
    <row r="60" spans="1:15">
      <c r="A60" s="197" t="s">
        <v>439</v>
      </c>
      <c r="B60" s="197" t="s">
        <v>411</v>
      </c>
      <c r="C60" s="192" t="s">
        <v>26</v>
      </c>
      <c r="D60" s="192" t="s">
        <v>26</v>
      </c>
      <c r="E60" s="192" t="s">
        <v>29</v>
      </c>
      <c r="F60" s="192" t="s">
        <v>29</v>
      </c>
      <c r="G60" s="189" t="s">
        <v>326</v>
      </c>
      <c r="H60" s="189" t="s">
        <v>1032</v>
      </c>
      <c r="I60" s="103">
        <v>44440</v>
      </c>
      <c r="J60" s="103">
        <v>44444</v>
      </c>
      <c r="K60" s="187">
        <v>44479</v>
      </c>
      <c r="L60" s="206" t="str">
        <f t="shared" si="2"/>
        <v/>
      </c>
      <c r="M60" s="230"/>
      <c r="N60" s="224" t="s">
        <v>759</v>
      </c>
      <c r="O60" s="224" t="s">
        <v>754</v>
      </c>
    </row>
    <row r="61" spans="1:15">
      <c r="A61" s="197" t="s">
        <v>439</v>
      </c>
      <c r="B61" s="197" t="s">
        <v>411</v>
      </c>
      <c r="C61" s="192" t="s">
        <v>26</v>
      </c>
      <c r="D61" s="192" t="s">
        <v>26</v>
      </c>
      <c r="E61" s="192" t="s">
        <v>29</v>
      </c>
      <c r="F61" s="192" t="s">
        <v>29</v>
      </c>
      <c r="G61" s="189" t="s">
        <v>413</v>
      </c>
      <c r="H61" s="189" t="s">
        <v>1046</v>
      </c>
      <c r="I61" s="187">
        <v>44446</v>
      </c>
      <c r="J61" s="187">
        <v>44451</v>
      </c>
      <c r="K61" s="190">
        <v>44486</v>
      </c>
      <c r="L61" s="206" t="str">
        <f t="shared" si="2"/>
        <v/>
      </c>
      <c r="M61" s="220"/>
      <c r="N61" s="224"/>
      <c r="O61" s="224"/>
    </row>
    <row r="62" spans="1:15">
      <c r="A62" s="197" t="s">
        <v>439</v>
      </c>
      <c r="B62" s="197" t="s">
        <v>411</v>
      </c>
      <c r="C62" s="192" t="s">
        <v>26</v>
      </c>
      <c r="D62" s="192" t="s">
        <v>26</v>
      </c>
      <c r="E62" s="192" t="s">
        <v>29</v>
      </c>
      <c r="F62" s="192" t="s">
        <v>29</v>
      </c>
      <c r="G62" s="193" t="s">
        <v>415</v>
      </c>
      <c r="H62" s="192" t="s">
        <v>1047</v>
      </c>
      <c r="I62" s="187">
        <v>44454</v>
      </c>
      <c r="J62" s="187">
        <v>44458</v>
      </c>
      <c r="K62" s="190">
        <v>44493</v>
      </c>
      <c r="L62" s="206" t="str">
        <f t="shared" si="2"/>
        <v/>
      </c>
      <c r="M62" s="220"/>
      <c r="N62" s="224"/>
      <c r="O62" s="224"/>
    </row>
    <row r="63" spans="1:15">
      <c r="A63" s="197" t="s">
        <v>439</v>
      </c>
      <c r="B63" s="197" t="s">
        <v>411</v>
      </c>
      <c r="C63" s="192" t="s">
        <v>26</v>
      </c>
      <c r="D63" s="192" t="s">
        <v>26</v>
      </c>
      <c r="E63" s="192" t="s">
        <v>29</v>
      </c>
      <c r="F63" s="192" t="s">
        <v>29</v>
      </c>
      <c r="G63" s="193"/>
      <c r="H63" s="192"/>
      <c r="I63" s="187"/>
      <c r="J63" s="187"/>
      <c r="K63" s="190"/>
      <c r="L63" s="206" t="str">
        <f t="shared" si="2"/>
        <v/>
      </c>
      <c r="M63" s="220"/>
      <c r="N63" s="224"/>
      <c r="O63" s="224"/>
    </row>
    <row r="64" spans="1:15">
      <c r="A64" s="200" t="s">
        <v>439</v>
      </c>
      <c r="B64" s="200" t="s">
        <v>411</v>
      </c>
      <c r="C64" s="195" t="s">
        <v>26</v>
      </c>
      <c r="D64" s="195" t="s">
        <v>26</v>
      </c>
      <c r="E64" s="195" t="s">
        <v>29</v>
      </c>
      <c r="F64" s="195" t="s">
        <v>29</v>
      </c>
      <c r="G64" s="170"/>
      <c r="H64" s="195"/>
      <c r="I64" s="175"/>
      <c r="J64" s="175"/>
      <c r="K64" s="180"/>
      <c r="L64" s="207" t="str">
        <f t="shared" si="2"/>
        <v/>
      </c>
      <c r="M64" s="221"/>
      <c r="N64" s="225"/>
      <c r="O64" s="225"/>
    </row>
    <row r="65" spans="1:15">
      <c r="A65" s="197" t="s">
        <v>439</v>
      </c>
      <c r="B65" s="197" t="s">
        <v>411</v>
      </c>
      <c r="C65" s="192" t="s">
        <v>26</v>
      </c>
      <c r="D65" s="192" t="s">
        <v>26</v>
      </c>
      <c r="E65" s="192" t="s">
        <v>688</v>
      </c>
      <c r="F65" s="192" t="s">
        <v>688</v>
      </c>
      <c r="G65" s="193" t="s">
        <v>429</v>
      </c>
      <c r="H65" s="192" t="s">
        <v>1048</v>
      </c>
      <c r="I65" s="190">
        <v>44441</v>
      </c>
      <c r="J65" s="190">
        <v>44447</v>
      </c>
      <c r="K65" s="187">
        <v>44491</v>
      </c>
      <c r="L65" s="206" t="str">
        <f t="shared" si="2"/>
        <v/>
      </c>
      <c r="M65" s="230"/>
      <c r="N65" s="224" t="s">
        <v>759</v>
      </c>
      <c r="O65" s="224" t="s">
        <v>754</v>
      </c>
    </row>
    <row r="66" spans="1:15">
      <c r="A66" s="197" t="s">
        <v>439</v>
      </c>
      <c r="B66" s="197" t="s">
        <v>411</v>
      </c>
      <c r="C66" s="192" t="s">
        <v>26</v>
      </c>
      <c r="D66" s="192" t="s">
        <v>26</v>
      </c>
      <c r="E66" s="192" t="s">
        <v>688</v>
      </c>
      <c r="F66" s="192" t="s">
        <v>688</v>
      </c>
      <c r="G66" s="193"/>
      <c r="H66" s="192"/>
      <c r="I66" s="190"/>
      <c r="J66" s="190"/>
      <c r="K66" s="187"/>
      <c r="L66" s="206" t="str">
        <f t="shared" si="2"/>
        <v/>
      </c>
      <c r="M66" s="220"/>
      <c r="N66" s="224"/>
      <c r="O66" s="224"/>
    </row>
    <row r="67" spans="1:15">
      <c r="A67" s="197" t="s">
        <v>439</v>
      </c>
      <c r="B67" s="197" t="s">
        <v>411</v>
      </c>
      <c r="C67" s="192" t="s">
        <v>26</v>
      </c>
      <c r="D67" s="192" t="s">
        <v>26</v>
      </c>
      <c r="E67" s="192" t="s">
        <v>688</v>
      </c>
      <c r="F67" s="192" t="s">
        <v>688</v>
      </c>
      <c r="G67" s="188"/>
      <c r="H67" s="186"/>
      <c r="I67" s="185"/>
      <c r="J67" s="185"/>
      <c r="K67" s="190"/>
      <c r="L67" s="206" t="str">
        <f t="shared" si="2"/>
        <v/>
      </c>
      <c r="M67" s="220"/>
      <c r="N67" s="224"/>
      <c r="O67" s="224"/>
    </row>
    <row r="68" spans="1:15">
      <c r="A68" s="197" t="s">
        <v>439</v>
      </c>
      <c r="B68" s="197" t="s">
        <v>411</v>
      </c>
      <c r="C68" s="192" t="s">
        <v>26</v>
      </c>
      <c r="D68" s="192" t="s">
        <v>26</v>
      </c>
      <c r="E68" s="192" t="s">
        <v>688</v>
      </c>
      <c r="F68" s="192" t="s">
        <v>688</v>
      </c>
      <c r="G68" s="192"/>
      <c r="H68" s="183"/>
      <c r="I68" s="190"/>
      <c r="J68" s="185"/>
      <c r="K68" s="190"/>
      <c r="L68" s="206" t="str">
        <f t="shared" si="2"/>
        <v/>
      </c>
      <c r="M68" s="220"/>
      <c r="N68" s="224"/>
      <c r="O68" s="224"/>
    </row>
    <row r="69" spans="1:15">
      <c r="A69" s="200" t="s">
        <v>439</v>
      </c>
      <c r="B69" s="200" t="s">
        <v>411</v>
      </c>
      <c r="C69" s="195" t="s">
        <v>26</v>
      </c>
      <c r="D69" s="195" t="s">
        <v>26</v>
      </c>
      <c r="E69" s="195" t="s">
        <v>688</v>
      </c>
      <c r="F69" s="195" t="s">
        <v>688</v>
      </c>
      <c r="G69" s="59"/>
      <c r="H69" s="38"/>
      <c r="I69" s="19"/>
      <c r="J69" s="19"/>
      <c r="K69" s="175"/>
      <c r="L69" s="207" t="str">
        <f t="shared" si="2"/>
        <v/>
      </c>
      <c r="M69" s="221"/>
      <c r="N69" s="225"/>
      <c r="O69" s="225"/>
    </row>
    <row r="70" spans="1:15">
      <c r="A70" s="197" t="s">
        <v>442</v>
      </c>
      <c r="B70" s="197" t="s">
        <v>411</v>
      </c>
      <c r="C70" s="192" t="s">
        <v>52</v>
      </c>
      <c r="D70" s="192" t="s">
        <v>52</v>
      </c>
      <c r="E70" s="192" t="s">
        <v>29</v>
      </c>
      <c r="F70" s="192" t="s">
        <v>29</v>
      </c>
      <c r="G70" s="192" t="s">
        <v>318</v>
      </c>
      <c r="H70" s="183" t="s">
        <v>1023</v>
      </c>
      <c r="I70" s="190">
        <v>44442</v>
      </c>
      <c r="J70" s="185">
        <v>44444</v>
      </c>
      <c r="K70" s="190">
        <v>44472</v>
      </c>
      <c r="L70" s="206" t="str">
        <f t="shared" si="2"/>
        <v/>
      </c>
      <c r="M70" s="230"/>
      <c r="N70" s="224" t="s">
        <v>759</v>
      </c>
      <c r="O70" s="224" t="s">
        <v>754</v>
      </c>
    </row>
    <row r="71" spans="1:15">
      <c r="A71" s="197" t="s">
        <v>442</v>
      </c>
      <c r="B71" s="197" t="s">
        <v>411</v>
      </c>
      <c r="C71" s="192" t="s">
        <v>52</v>
      </c>
      <c r="D71" s="192" t="s">
        <v>52</v>
      </c>
      <c r="E71" s="192" t="s">
        <v>29</v>
      </c>
      <c r="F71" s="192" t="s">
        <v>29</v>
      </c>
      <c r="G71" s="114"/>
      <c r="H71" s="114"/>
      <c r="I71" s="190"/>
      <c r="J71" s="190"/>
      <c r="K71" s="190"/>
      <c r="L71" s="206" t="str">
        <f t="shared" si="2"/>
        <v/>
      </c>
      <c r="M71" s="220"/>
      <c r="N71" s="224"/>
      <c r="O71" s="224"/>
    </row>
    <row r="72" spans="1:15">
      <c r="A72" s="197" t="s">
        <v>442</v>
      </c>
      <c r="B72" s="197" t="s">
        <v>411</v>
      </c>
      <c r="C72" s="192" t="s">
        <v>52</v>
      </c>
      <c r="D72" s="192" t="s">
        <v>52</v>
      </c>
      <c r="E72" s="192" t="s">
        <v>29</v>
      </c>
      <c r="F72" s="192" t="s">
        <v>29</v>
      </c>
      <c r="G72" s="114"/>
      <c r="H72" s="193"/>
      <c r="I72" s="190"/>
      <c r="J72" s="190"/>
      <c r="K72" s="190"/>
      <c r="L72" s="206" t="str">
        <f t="shared" si="2"/>
        <v/>
      </c>
      <c r="M72" s="220"/>
      <c r="N72" s="224"/>
      <c r="O72" s="224"/>
    </row>
    <row r="73" spans="1:15">
      <c r="A73" s="197" t="s">
        <v>442</v>
      </c>
      <c r="B73" s="197" t="s">
        <v>411</v>
      </c>
      <c r="C73" s="192" t="s">
        <v>52</v>
      </c>
      <c r="D73" s="192" t="s">
        <v>52</v>
      </c>
      <c r="E73" s="192" t="s">
        <v>29</v>
      </c>
      <c r="F73" s="192" t="s">
        <v>29</v>
      </c>
      <c r="G73" s="114"/>
      <c r="H73" s="193"/>
      <c r="I73" s="190"/>
      <c r="J73" s="190"/>
      <c r="K73" s="190"/>
      <c r="L73" s="206" t="str">
        <f t="shared" si="2"/>
        <v/>
      </c>
      <c r="M73" s="220"/>
      <c r="N73" s="224"/>
      <c r="O73" s="224"/>
    </row>
    <row r="74" spans="1:15">
      <c r="A74" s="200" t="s">
        <v>442</v>
      </c>
      <c r="B74" s="200" t="s">
        <v>411</v>
      </c>
      <c r="C74" s="195" t="s">
        <v>52</v>
      </c>
      <c r="D74" s="195" t="s">
        <v>52</v>
      </c>
      <c r="E74" s="195" t="s">
        <v>29</v>
      </c>
      <c r="F74" s="195" t="s">
        <v>29</v>
      </c>
      <c r="G74" s="101"/>
      <c r="H74" s="20"/>
      <c r="I74" s="175"/>
      <c r="J74" s="175"/>
      <c r="K74" s="175"/>
      <c r="L74" s="207" t="str">
        <f t="shared" si="2"/>
        <v/>
      </c>
      <c r="M74" s="221"/>
      <c r="N74" s="225"/>
      <c r="O74" s="225"/>
    </row>
    <row r="75" spans="1:15">
      <c r="A75" s="142" t="s">
        <v>433</v>
      </c>
      <c r="B75" s="197" t="s">
        <v>411</v>
      </c>
      <c r="C75" s="192" t="s">
        <v>12</v>
      </c>
      <c r="D75" s="192" t="s">
        <v>12</v>
      </c>
      <c r="E75" s="192" t="s">
        <v>29</v>
      </c>
      <c r="F75" s="192" t="s">
        <v>29</v>
      </c>
      <c r="G75" s="192"/>
      <c r="H75" s="192"/>
      <c r="I75" s="187"/>
      <c r="J75" s="187"/>
      <c r="K75" s="187"/>
      <c r="L75" s="206" t="str">
        <f t="shared" si="2"/>
        <v/>
      </c>
      <c r="M75" s="230"/>
      <c r="N75" s="224" t="s">
        <v>759</v>
      </c>
      <c r="O75" s="224" t="s">
        <v>754</v>
      </c>
    </row>
    <row r="76" spans="1:15">
      <c r="A76" s="142" t="s">
        <v>433</v>
      </c>
      <c r="B76" s="197" t="s">
        <v>411</v>
      </c>
      <c r="C76" s="192" t="s">
        <v>12</v>
      </c>
      <c r="D76" s="192" t="s">
        <v>12</v>
      </c>
      <c r="E76" s="192" t="s">
        <v>29</v>
      </c>
      <c r="F76" s="192" t="s">
        <v>29</v>
      </c>
      <c r="G76" s="192"/>
      <c r="H76" s="193"/>
      <c r="I76" s="187"/>
      <c r="J76" s="187"/>
      <c r="K76" s="187"/>
      <c r="L76" s="206" t="str">
        <f t="shared" si="2"/>
        <v/>
      </c>
      <c r="M76" s="220"/>
      <c r="N76" s="224"/>
      <c r="O76" s="224"/>
    </row>
    <row r="77" spans="1:15">
      <c r="A77" s="142" t="s">
        <v>433</v>
      </c>
      <c r="B77" s="197" t="s">
        <v>411</v>
      </c>
      <c r="C77" s="192" t="s">
        <v>12</v>
      </c>
      <c r="D77" s="192" t="s">
        <v>12</v>
      </c>
      <c r="E77" s="192" t="s">
        <v>29</v>
      </c>
      <c r="F77" s="192" t="s">
        <v>29</v>
      </c>
      <c r="G77" s="192"/>
      <c r="H77" s="193"/>
      <c r="I77" s="187"/>
      <c r="J77" s="187"/>
      <c r="K77" s="187"/>
      <c r="L77" s="206" t="str">
        <f t="shared" si="2"/>
        <v/>
      </c>
      <c r="M77" s="220"/>
      <c r="N77" s="224"/>
      <c r="O77" s="224"/>
    </row>
    <row r="78" spans="1:15">
      <c r="A78" s="142" t="s">
        <v>433</v>
      </c>
      <c r="B78" s="197" t="s">
        <v>411</v>
      </c>
      <c r="C78" s="192" t="s">
        <v>12</v>
      </c>
      <c r="D78" s="192" t="s">
        <v>12</v>
      </c>
      <c r="E78" s="192" t="s">
        <v>29</v>
      </c>
      <c r="F78" s="192" t="s">
        <v>29</v>
      </c>
      <c r="G78" s="192"/>
      <c r="H78" s="193"/>
      <c r="I78" s="187"/>
      <c r="J78" s="187"/>
      <c r="K78" s="187"/>
      <c r="L78" s="206" t="str">
        <f t="shared" si="2"/>
        <v/>
      </c>
      <c r="M78" s="220"/>
      <c r="N78" s="224"/>
      <c r="O78" s="224"/>
    </row>
    <row r="79" spans="1:15">
      <c r="A79" s="145" t="s">
        <v>433</v>
      </c>
      <c r="B79" s="200" t="s">
        <v>411</v>
      </c>
      <c r="C79" s="195" t="s">
        <v>12</v>
      </c>
      <c r="D79" s="195" t="s">
        <v>12</v>
      </c>
      <c r="E79" s="195" t="s">
        <v>29</v>
      </c>
      <c r="F79" s="195" t="s">
        <v>29</v>
      </c>
      <c r="G79" s="195"/>
      <c r="H79" s="195"/>
      <c r="I79" s="180"/>
      <c r="J79" s="180"/>
      <c r="K79" s="180"/>
      <c r="L79" s="207" t="str">
        <f t="shared" si="2"/>
        <v/>
      </c>
      <c r="M79" s="221"/>
      <c r="N79" s="225"/>
      <c r="O79" s="225"/>
    </row>
    <row r="80" spans="1:15">
      <c r="A80" s="142" t="s">
        <v>433</v>
      </c>
      <c r="B80" s="197" t="s">
        <v>411</v>
      </c>
      <c r="C80" s="192" t="s">
        <v>12</v>
      </c>
      <c r="D80" s="192" t="s">
        <v>12</v>
      </c>
      <c r="E80" s="192" t="s">
        <v>15</v>
      </c>
      <c r="F80" s="192" t="s">
        <v>15</v>
      </c>
      <c r="G80" s="192"/>
      <c r="H80" s="192"/>
      <c r="I80" s="190"/>
      <c r="J80" s="187"/>
      <c r="K80" s="187"/>
      <c r="L80" s="206" t="str">
        <f t="shared" si="2"/>
        <v/>
      </c>
      <c r="M80" s="230"/>
      <c r="N80" s="224" t="s">
        <v>759</v>
      </c>
      <c r="O80" s="224" t="s">
        <v>754</v>
      </c>
    </row>
    <row r="81" spans="1:15">
      <c r="A81" s="142" t="s">
        <v>433</v>
      </c>
      <c r="B81" s="197" t="s">
        <v>411</v>
      </c>
      <c r="C81" s="192" t="s">
        <v>12</v>
      </c>
      <c r="D81" s="192" t="s">
        <v>12</v>
      </c>
      <c r="E81" s="192" t="s">
        <v>15</v>
      </c>
      <c r="F81" s="192" t="s">
        <v>15</v>
      </c>
      <c r="G81" s="192"/>
      <c r="H81" s="192"/>
      <c r="I81" s="187"/>
      <c r="J81" s="187"/>
      <c r="K81" s="190"/>
      <c r="L81" s="206" t="str">
        <f t="shared" si="2"/>
        <v/>
      </c>
      <c r="M81" s="220"/>
      <c r="N81" s="224"/>
      <c r="O81" s="224"/>
    </row>
    <row r="82" spans="1:15">
      <c r="A82" s="142" t="s">
        <v>433</v>
      </c>
      <c r="B82" s="197" t="s">
        <v>411</v>
      </c>
      <c r="C82" s="192" t="s">
        <v>12</v>
      </c>
      <c r="D82" s="192" t="s">
        <v>12</v>
      </c>
      <c r="E82" s="192" t="s">
        <v>15</v>
      </c>
      <c r="F82" s="192" t="s">
        <v>15</v>
      </c>
      <c r="G82" s="192"/>
      <c r="H82" s="183"/>
      <c r="I82" s="187"/>
      <c r="J82" s="187"/>
      <c r="K82" s="190"/>
      <c r="L82" s="206" t="str">
        <f t="shared" si="2"/>
        <v/>
      </c>
      <c r="M82" s="220"/>
      <c r="N82" s="224"/>
      <c r="O82" s="224"/>
    </row>
    <row r="83" spans="1:15">
      <c r="A83" s="142" t="s">
        <v>433</v>
      </c>
      <c r="B83" s="197" t="s">
        <v>411</v>
      </c>
      <c r="C83" s="192" t="s">
        <v>12</v>
      </c>
      <c r="D83" s="192" t="s">
        <v>12</v>
      </c>
      <c r="E83" s="192" t="s">
        <v>15</v>
      </c>
      <c r="F83" s="192" t="s">
        <v>15</v>
      </c>
      <c r="G83" s="189"/>
      <c r="H83" s="193"/>
      <c r="I83" s="187"/>
      <c r="J83" s="187"/>
      <c r="K83" s="187"/>
      <c r="L83" s="206" t="str">
        <f t="shared" si="2"/>
        <v/>
      </c>
      <c r="M83" s="220"/>
      <c r="N83" s="224"/>
      <c r="O83" s="224"/>
    </row>
    <row r="84" spans="1:15">
      <c r="A84" s="145" t="s">
        <v>433</v>
      </c>
      <c r="B84" s="200" t="s">
        <v>411</v>
      </c>
      <c r="C84" s="195" t="s">
        <v>12</v>
      </c>
      <c r="D84" s="195" t="s">
        <v>12</v>
      </c>
      <c r="E84" s="195" t="s">
        <v>15</v>
      </c>
      <c r="F84" s="195" t="s">
        <v>15</v>
      </c>
      <c r="G84" s="177"/>
      <c r="H84" s="170"/>
      <c r="I84" s="180"/>
      <c r="J84" s="180"/>
      <c r="K84" s="180"/>
      <c r="L84" s="207" t="str">
        <f t="shared" si="2"/>
        <v/>
      </c>
      <c r="M84" s="221"/>
      <c r="N84" s="225"/>
      <c r="O84" s="225"/>
    </row>
    <row r="85" spans="1:15">
      <c r="A85" s="142" t="s">
        <v>433</v>
      </c>
      <c r="B85" s="197" t="s">
        <v>411</v>
      </c>
      <c r="C85" s="192" t="s">
        <v>12</v>
      </c>
      <c r="D85" s="192" t="s">
        <v>12</v>
      </c>
      <c r="E85" s="192" t="s">
        <v>23</v>
      </c>
      <c r="F85" s="192" t="s">
        <v>23</v>
      </c>
      <c r="G85" s="189"/>
      <c r="H85" s="193"/>
      <c r="I85" s="187"/>
      <c r="J85" s="187"/>
      <c r="K85" s="187"/>
      <c r="L85" s="206" t="str">
        <f t="shared" si="2"/>
        <v/>
      </c>
      <c r="M85" s="230"/>
      <c r="N85" s="224" t="s">
        <v>759</v>
      </c>
      <c r="O85" s="224" t="s">
        <v>754</v>
      </c>
    </row>
    <row r="86" spans="1:15">
      <c r="A86" s="142" t="s">
        <v>433</v>
      </c>
      <c r="B86" s="197" t="s">
        <v>411</v>
      </c>
      <c r="C86" s="192" t="s">
        <v>12</v>
      </c>
      <c r="D86" s="192" t="s">
        <v>12</v>
      </c>
      <c r="E86" s="192" t="s">
        <v>23</v>
      </c>
      <c r="F86" s="192" t="s">
        <v>23</v>
      </c>
      <c r="G86" s="189"/>
      <c r="H86" s="193"/>
      <c r="I86" s="187"/>
      <c r="J86" s="187"/>
      <c r="K86" s="187"/>
      <c r="L86" s="206" t="str">
        <f t="shared" si="2"/>
        <v/>
      </c>
      <c r="M86" s="220"/>
      <c r="N86" s="224"/>
      <c r="O86" s="224"/>
    </row>
    <row r="87" spans="1:15">
      <c r="A87" s="142" t="s">
        <v>433</v>
      </c>
      <c r="B87" s="197" t="s">
        <v>411</v>
      </c>
      <c r="C87" s="192" t="s">
        <v>12</v>
      </c>
      <c r="D87" s="192" t="s">
        <v>12</v>
      </c>
      <c r="E87" s="192" t="s">
        <v>23</v>
      </c>
      <c r="F87" s="192" t="s">
        <v>23</v>
      </c>
      <c r="G87" s="189"/>
      <c r="H87" s="15"/>
      <c r="I87" s="190"/>
      <c r="J87" s="190"/>
      <c r="K87" s="187"/>
      <c r="L87" s="206" t="str">
        <f t="shared" si="2"/>
        <v/>
      </c>
      <c r="M87" s="220"/>
      <c r="N87" s="224"/>
      <c r="O87" s="224"/>
    </row>
    <row r="88" spans="1:15">
      <c r="A88" s="142" t="s">
        <v>433</v>
      </c>
      <c r="B88" s="197" t="s">
        <v>411</v>
      </c>
      <c r="C88" s="192" t="s">
        <v>12</v>
      </c>
      <c r="D88" s="192" t="s">
        <v>12</v>
      </c>
      <c r="E88" s="192" t="s">
        <v>23</v>
      </c>
      <c r="F88" s="192" t="s">
        <v>23</v>
      </c>
      <c r="G88" s="189"/>
      <c r="H88" s="15"/>
      <c r="I88" s="190"/>
      <c r="J88" s="190"/>
      <c r="K88" s="190"/>
      <c r="L88" s="206" t="str">
        <f t="shared" si="2"/>
        <v/>
      </c>
      <c r="M88" s="220"/>
      <c r="N88" s="224"/>
      <c r="O88" s="224"/>
    </row>
    <row r="89" spans="1:15">
      <c r="A89" s="145" t="s">
        <v>433</v>
      </c>
      <c r="B89" s="200" t="s">
        <v>411</v>
      </c>
      <c r="C89" s="195" t="s">
        <v>12</v>
      </c>
      <c r="D89" s="195" t="s">
        <v>12</v>
      </c>
      <c r="E89" s="195" t="s">
        <v>23</v>
      </c>
      <c r="F89" s="195" t="s">
        <v>23</v>
      </c>
      <c r="G89" s="195"/>
      <c r="H89" s="170"/>
      <c r="I89" s="180"/>
      <c r="J89" s="180"/>
      <c r="K89" s="175"/>
      <c r="L89" s="207" t="str">
        <f t="shared" si="2"/>
        <v/>
      </c>
      <c r="M89" s="221"/>
      <c r="N89" s="225"/>
      <c r="O89" s="225"/>
    </row>
    <row r="90" spans="1:15">
      <c r="A90" s="142" t="s">
        <v>433</v>
      </c>
      <c r="B90" s="197" t="s">
        <v>411</v>
      </c>
      <c r="C90" s="192" t="s">
        <v>12</v>
      </c>
      <c r="D90" s="192" t="s">
        <v>12</v>
      </c>
      <c r="E90" s="192" t="s">
        <v>24</v>
      </c>
      <c r="F90" s="192" t="s">
        <v>24</v>
      </c>
      <c r="G90" s="193"/>
      <c r="H90" s="193"/>
      <c r="I90" s="187"/>
      <c r="J90" s="187"/>
      <c r="K90" s="190"/>
      <c r="L90" s="206" t="str">
        <f>IF(I90+14&gt;DATEVALUE("30/09/2021"),"Completo","")</f>
        <v/>
      </c>
      <c r="M90" s="230"/>
      <c r="N90" s="224" t="s">
        <v>759</v>
      </c>
      <c r="O90" s="224" t="s">
        <v>755</v>
      </c>
    </row>
    <row r="91" spans="1:15">
      <c r="A91" s="142" t="s">
        <v>433</v>
      </c>
      <c r="B91" s="197" t="s">
        <v>411</v>
      </c>
      <c r="C91" s="192" t="s">
        <v>12</v>
      </c>
      <c r="D91" s="192" t="s">
        <v>12</v>
      </c>
      <c r="E91" s="192" t="s">
        <v>24</v>
      </c>
      <c r="F91" s="192" t="s">
        <v>24</v>
      </c>
      <c r="G91" s="193"/>
      <c r="H91" s="193"/>
      <c r="I91" s="187"/>
      <c r="J91" s="185"/>
      <c r="K91" s="187"/>
      <c r="L91" s="206" t="str">
        <f>IF(I91+14&gt;DATEVALUE("30/09/2021"),"Completo","")</f>
        <v/>
      </c>
      <c r="M91" s="220"/>
      <c r="N91" s="224"/>
      <c r="O91" s="224"/>
    </row>
    <row r="92" spans="1:15">
      <c r="A92" s="142" t="s">
        <v>433</v>
      </c>
      <c r="B92" s="197" t="s">
        <v>411</v>
      </c>
      <c r="C92" s="192" t="s">
        <v>12</v>
      </c>
      <c r="D92" s="192" t="s">
        <v>12</v>
      </c>
      <c r="E92" s="192" t="s">
        <v>24</v>
      </c>
      <c r="F92" s="192" t="s">
        <v>24</v>
      </c>
      <c r="G92" s="193"/>
      <c r="H92" s="191"/>
      <c r="I92" s="187"/>
      <c r="J92" s="187"/>
      <c r="K92" s="187"/>
      <c r="L92" s="206" t="str">
        <f>IF(I92+14&gt;DATEVALUE("30/09/2021"),"Completo","")</f>
        <v/>
      </c>
      <c r="M92" s="220"/>
      <c r="N92" s="224"/>
      <c r="O92" s="224"/>
    </row>
    <row r="93" spans="1:15">
      <c r="A93" s="142" t="s">
        <v>433</v>
      </c>
      <c r="B93" s="197" t="s">
        <v>411</v>
      </c>
      <c r="C93" s="192" t="s">
        <v>12</v>
      </c>
      <c r="D93" s="192" t="s">
        <v>12</v>
      </c>
      <c r="E93" s="192" t="s">
        <v>24</v>
      </c>
      <c r="F93" s="192" t="s">
        <v>24</v>
      </c>
      <c r="G93" s="193"/>
      <c r="H93" s="191"/>
      <c r="I93" s="187"/>
      <c r="J93" s="187"/>
      <c r="K93" s="187"/>
      <c r="L93" s="206" t="str">
        <f>IF(I93+14&gt;DATEVALUE("30/09/2021"),"Completo","")</f>
        <v/>
      </c>
      <c r="M93" s="220"/>
      <c r="N93" s="224"/>
      <c r="O93" s="224"/>
    </row>
    <row r="94" spans="1:15">
      <c r="A94" s="145" t="s">
        <v>433</v>
      </c>
      <c r="B94" s="200" t="s">
        <v>411</v>
      </c>
      <c r="C94" s="195" t="s">
        <v>12</v>
      </c>
      <c r="D94" s="195" t="s">
        <v>12</v>
      </c>
      <c r="E94" s="195" t="s">
        <v>24</v>
      </c>
      <c r="F94" s="195" t="s">
        <v>24</v>
      </c>
      <c r="G94" s="21"/>
      <c r="H94" s="195"/>
      <c r="I94" s="180"/>
      <c r="J94" s="180"/>
      <c r="K94" s="180"/>
      <c r="L94" s="207" t="str">
        <f>IF(I94+14&gt;DATEVALUE("30/09/2021"),"Completo","")</f>
        <v/>
      </c>
      <c r="M94" s="221"/>
      <c r="N94" s="225"/>
      <c r="O94" s="225"/>
    </row>
    <row r="95" spans="1:15">
      <c r="A95" s="142" t="s">
        <v>433</v>
      </c>
      <c r="B95" s="197" t="s">
        <v>411</v>
      </c>
      <c r="C95" s="192" t="s">
        <v>12</v>
      </c>
      <c r="D95" s="192" t="s">
        <v>12</v>
      </c>
      <c r="E95" s="192" t="s">
        <v>56</v>
      </c>
      <c r="F95" s="192" t="s">
        <v>56</v>
      </c>
      <c r="G95" s="193" t="s">
        <v>214</v>
      </c>
      <c r="H95" s="193" t="s">
        <v>1094</v>
      </c>
      <c r="I95" s="187">
        <v>44441</v>
      </c>
      <c r="J95" s="187">
        <v>44446</v>
      </c>
      <c r="K95" s="190">
        <v>44484</v>
      </c>
      <c r="L95" s="206" t="str">
        <f t="shared" si="2"/>
        <v/>
      </c>
      <c r="M95" s="230"/>
      <c r="N95" s="224" t="s">
        <v>759</v>
      </c>
      <c r="O95" s="224" t="s">
        <v>754</v>
      </c>
    </row>
    <row r="96" spans="1:15">
      <c r="A96" s="142" t="s">
        <v>433</v>
      </c>
      <c r="B96" s="197" t="s">
        <v>411</v>
      </c>
      <c r="C96" s="192" t="s">
        <v>12</v>
      </c>
      <c r="D96" s="192" t="s">
        <v>12</v>
      </c>
      <c r="E96" s="192" t="s">
        <v>56</v>
      </c>
      <c r="F96" s="192" t="s">
        <v>56</v>
      </c>
      <c r="G96" s="193"/>
      <c r="H96" s="193"/>
      <c r="I96" s="187"/>
      <c r="J96" s="187"/>
      <c r="K96" s="190"/>
      <c r="L96" s="206" t="str">
        <f t="shared" si="2"/>
        <v/>
      </c>
      <c r="M96" s="220"/>
      <c r="N96" s="224"/>
      <c r="O96" s="224"/>
    </row>
    <row r="97" spans="1:15">
      <c r="A97" s="142" t="s">
        <v>433</v>
      </c>
      <c r="B97" s="197" t="s">
        <v>411</v>
      </c>
      <c r="C97" s="192" t="s">
        <v>12</v>
      </c>
      <c r="D97" s="192" t="s">
        <v>12</v>
      </c>
      <c r="E97" s="192" t="s">
        <v>56</v>
      </c>
      <c r="F97" s="192" t="s">
        <v>56</v>
      </c>
      <c r="G97" s="193"/>
      <c r="H97" s="191"/>
      <c r="I97" s="187"/>
      <c r="J97" s="187"/>
      <c r="K97" s="187"/>
      <c r="L97" s="206" t="str">
        <f t="shared" si="2"/>
        <v/>
      </c>
      <c r="M97" s="220"/>
      <c r="N97" s="224"/>
      <c r="O97" s="224"/>
    </row>
    <row r="98" spans="1:15">
      <c r="A98" s="142" t="s">
        <v>433</v>
      </c>
      <c r="B98" s="197" t="s">
        <v>411</v>
      </c>
      <c r="C98" s="192" t="s">
        <v>12</v>
      </c>
      <c r="D98" s="192" t="s">
        <v>12</v>
      </c>
      <c r="E98" s="192" t="s">
        <v>56</v>
      </c>
      <c r="F98" s="192" t="s">
        <v>56</v>
      </c>
      <c r="G98" s="193"/>
      <c r="H98" s="191"/>
      <c r="I98" s="187"/>
      <c r="J98" s="187"/>
      <c r="K98" s="187"/>
      <c r="L98" s="206" t="str">
        <f t="shared" si="2"/>
        <v/>
      </c>
      <c r="M98" s="220"/>
      <c r="N98" s="224"/>
      <c r="O98" s="224"/>
    </row>
    <row r="99" spans="1:15">
      <c r="A99" s="145" t="s">
        <v>433</v>
      </c>
      <c r="B99" s="200" t="s">
        <v>411</v>
      </c>
      <c r="C99" s="195" t="s">
        <v>12</v>
      </c>
      <c r="D99" s="195" t="s">
        <v>12</v>
      </c>
      <c r="E99" s="195" t="s">
        <v>56</v>
      </c>
      <c r="F99" s="195" t="s">
        <v>56</v>
      </c>
      <c r="G99" s="21"/>
      <c r="H99" s="195"/>
      <c r="I99" s="180"/>
      <c r="J99" s="180"/>
      <c r="K99" s="180"/>
      <c r="L99" s="207" t="str">
        <f t="shared" si="2"/>
        <v/>
      </c>
      <c r="M99" s="221"/>
      <c r="N99" s="225"/>
      <c r="O99" s="225"/>
    </row>
    <row r="100" spans="1:15">
      <c r="A100" s="143" t="s">
        <v>447</v>
      </c>
      <c r="B100" s="118" t="s">
        <v>411</v>
      </c>
      <c r="C100" s="192" t="s">
        <v>48</v>
      </c>
      <c r="D100" s="192" t="s">
        <v>48</v>
      </c>
      <c r="E100" s="191" t="s">
        <v>29</v>
      </c>
      <c r="F100" s="191" t="s">
        <v>29</v>
      </c>
      <c r="G100" s="191"/>
      <c r="H100" s="191"/>
      <c r="I100" s="187"/>
      <c r="J100" s="190"/>
      <c r="K100" s="187"/>
      <c r="L100" s="206" t="str">
        <f>IF(I100+14&gt;DATEVALUE("30/09/2021"),"Completo","")</f>
        <v/>
      </c>
      <c r="M100" s="230"/>
      <c r="N100" s="224" t="s">
        <v>759</v>
      </c>
      <c r="O100" s="224" t="s">
        <v>755</v>
      </c>
    </row>
    <row r="101" spans="1:15">
      <c r="A101" s="142" t="s">
        <v>447</v>
      </c>
      <c r="B101" s="197" t="s">
        <v>411</v>
      </c>
      <c r="C101" s="192" t="s">
        <v>48</v>
      </c>
      <c r="D101" s="192" t="s">
        <v>48</v>
      </c>
      <c r="E101" s="191" t="s">
        <v>29</v>
      </c>
      <c r="F101" s="191" t="s">
        <v>29</v>
      </c>
      <c r="G101" s="36"/>
      <c r="H101" s="192"/>
      <c r="I101" s="187"/>
      <c r="J101" s="187"/>
      <c r="K101" s="187"/>
      <c r="L101" s="206" t="str">
        <f>IF(I101+14&gt;DATEVALUE("30/09/2021"),"Completo","")</f>
        <v/>
      </c>
      <c r="M101" s="220"/>
      <c r="N101" s="224"/>
      <c r="O101" s="224"/>
    </row>
    <row r="102" spans="1:15">
      <c r="A102" s="142" t="s">
        <v>447</v>
      </c>
      <c r="B102" s="197" t="s">
        <v>411</v>
      </c>
      <c r="C102" s="192" t="s">
        <v>48</v>
      </c>
      <c r="D102" s="192" t="s">
        <v>48</v>
      </c>
      <c r="E102" s="191" t="s">
        <v>29</v>
      </c>
      <c r="F102" s="191" t="s">
        <v>29</v>
      </c>
      <c r="G102" s="188"/>
      <c r="H102" s="186"/>
      <c r="I102" s="185"/>
      <c r="J102" s="185"/>
      <c r="K102" s="187"/>
      <c r="L102" s="206" t="str">
        <f>IF(I102+14&gt;DATEVALUE("30/09/2021"),"Completo","")</f>
        <v/>
      </c>
      <c r="M102" s="220"/>
      <c r="N102" s="224"/>
      <c r="O102" s="224"/>
    </row>
    <row r="103" spans="1:15">
      <c r="A103" s="142" t="s">
        <v>447</v>
      </c>
      <c r="B103" s="197" t="s">
        <v>411</v>
      </c>
      <c r="C103" s="192" t="s">
        <v>48</v>
      </c>
      <c r="D103" s="192" t="s">
        <v>48</v>
      </c>
      <c r="E103" s="191" t="s">
        <v>29</v>
      </c>
      <c r="F103" s="191" t="s">
        <v>29</v>
      </c>
      <c r="G103" s="192"/>
      <c r="H103" s="183"/>
      <c r="I103" s="190"/>
      <c r="J103" s="185"/>
      <c r="K103" s="190"/>
      <c r="L103" s="206" t="str">
        <f>IF(I103+14&gt;DATEVALUE("30/09/2021"),"Completo","")</f>
        <v/>
      </c>
      <c r="M103" s="220"/>
      <c r="N103" s="224"/>
      <c r="O103" s="224"/>
    </row>
    <row r="104" spans="1:15">
      <c r="A104" s="145" t="s">
        <v>447</v>
      </c>
      <c r="B104" s="200" t="s">
        <v>411</v>
      </c>
      <c r="C104" s="195" t="s">
        <v>48</v>
      </c>
      <c r="D104" s="195" t="s">
        <v>48</v>
      </c>
      <c r="E104" s="194" t="s">
        <v>29</v>
      </c>
      <c r="F104" s="194" t="s">
        <v>29</v>
      </c>
      <c r="G104" s="170"/>
      <c r="H104" s="195"/>
      <c r="I104" s="175"/>
      <c r="J104" s="175"/>
      <c r="K104" s="180"/>
      <c r="L104" s="207" t="str">
        <f>IF(I104+14&gt;DATEVALUE("30/09/2021"),"Completo","")</f>
        <v/>
      </c>
      <c r="M104" s="221"/>
      <c r="N104" s="225"/>
      <c r="O104" s="225"/>
    </row>
    <row r="105" spans="1:15">
      <c r="A105" s="118" t="s">
        <v>446</v>
      </c>
      <c r="B105" s="118" t="s">
        <v>411</v>
      </c>
      <c r="C105" s="192" t="s">
        <v>47</v>
      </c>
      <c r="D105" s="192" t="s">
        <v>47</v>
      </c>
      <c r="E105" s="191" t="s">
        <v>29</v>
      </c>
      <c r="F105" s="191" t="s">
        <v>29</v>
      </c>
      <c r="G105" s="193" t="s">
        <v>1086</v>
      </c>
      <c r="H105" s="192" t="s">
        <v>1087</v>
      </c>
      <c r="I105" s="190">
        <v>44446</v>
      </c>
      <c r="J105" s="190">
        <v>44455</v>
      </c>
      <c r="K105" s="187">
        <v>44486</v>
      </c>
      <c r="L105" s="206" t="str">
        <f t="shared" ref="L105:L167" si="3">IF(I105+7&gt;DATEVALUE("30/09/2021"),"Completo","")</f>
        <v/>
      </c>
      <c r="M105" s="230"/>
      <c r="N105" s="224" t="s">
        <v>759</v>
      </c>
      <c r="O105" s="224" t="s">
        <v>754</v>
      </c>
    </row>
    <row r="106" spans="1:15">
      <c r="A106" s="197" t="s">
        <v>446</v>
      </c>
      <c r="B106" s="197" t="s">
        <v>411</v>
      </c>
      <c r="C106" s="192" t="s">
        <v>47</v>
      </c>
      <c r="D106" s="192" t="s">
        <v>47</v>
      </c>
      <c r="E106" s="191" t="s">
        <v>29</v>
      </c>
      <c r="F106" s="191" t="s">
        <v>29</v>
      </c>
      <c r="G106" s="193" t="s">
        <v>1088</v>
      </c>
      <c r="H106" s="192" t="s">
        <v>852</v>
      </c>
      <c r="I106" s="190">
        <v>44453</v>
      </c>
      <c r="J106" s="190">
        <v>44462</v>
      </c>
      <c r="K106" s="187">
        <v>44493</v>
      </c>
      <c r="L106" s="206" t="str">
        <f t="shared" si="3"/>
        <v/>
      </c>
      <c r="M106" s="220"/>
      <c r="N106" s="224"/>
      <c r="O106" s="224"/>
    </row>
    <row r="107" spans="1:15">
      <c r="A107" s="197" t="s">
        <v>446</v>
      </c>
      <c r="B107" s="197" t="s">
        <v>411</v>
      </c>
      <c r="C107" s="192" t="s">
        <v>47</v>
      </c>
      <c r="D107" s="192" t="s">
        <v>47</v>
      </c>
      <c r="E107" s="191" t="s">
        <v>29</v>
      </c>
      <c r="F107" s="191" t="s">
        <v>29</v>
      </c>
      <c r="G107" s="188"/>
      <c r="H107" s="186"/>
      <c r="I107" s="185"/>
      <c r="J107" s="185"/>
      <c r="K107" s="187"/>
      <c r="L107" s="206" t="str">
        <f t="shared" si="3"/>
        <v/>
      </c>
      <c r="M107" s="220"/>
      <c r="N107" s="224"/>
      <c r="O107" s="224"/>
    </row>
    <row r="108" spans="1:15">
      <c r="A108" s="197" t="s">
        <v>446</v>
      </c>
      <c r="B108" s="197" t="s">
        <v>411</v>
      </c>
      <c r="C108" s="192" t="s">
        <v>47</v>
      </c>
      <c r="D108" s="192" t="s">
        <v>47</v>
      </c>
      <c r="E108" s="191" t="s">
        <v>29</v>
      </c>
      <c r="F108" s="191" t="s">
        <v>29</v>
      </c>
      <c r="G108" s="192"/>
      <c r="H108" s="183"/>
      <c r="I108" s="190"/>
      <c r="J108" s="185"/>
      <c r="K108" s="190"/>
      <c r="L108" s="206" t="str">
        <f t="shared" si="3"/>
        <v/>
      </c>
      <c r="M108" s="220"/>
      <c r="N108" s="224"/>
      <c r="O108" s="224"/>
    </row>
    <row r="109" spans="1:15">
      <c r="A109" s="200" t="s">
        <v>446</v>
      </c>
      <c r="B109" s="200" t="s">
        <v>411</v>
      </c>
      <c r="C109" s="195" t="s">
        <v>47</v>
      </c>
      <c r="D109" s="195" t="s">
        <v>47</v>
      </c>
      <c r="E109" s="194" t="s">
        <v>29</v>
      </c>
      <c r="F109" s="194" t="s">
        <v>29</v>
      </c>
      <c r="G109" s="101"/>
      <c r="H109" s="101"/>
      <c r="I109" s="175"/>
      <c r="J109" s="175"/>
      <c r="K109" s="180"/>
      <c r="L109" s="207" t="str">
        <f t="shared" si="3"/>
        <v/>
      </c>
      <c r="M109" s="221"/>
      <c r="N109" s="225"/>
      <c r="O109" s="225"/>
    </row>
    <row r="110" spans="1:15">
      <c r="A110" s="142" t="s">
        <v>447</v>
      </c>
      <c r="B110" s="197" t="s">
        <v>411</v>
      </c>
      <c r="C110" s="192" t="s">
        <v>49</v>
      </c>
      <c r="D110" s="192" t="s">
        <v>49</v>
      </c>
      <c r="E110" s="191" t="s">
        <v>29</v>
      </c>
      <c r="F110" s="191" t="s">
        <v>29</v>
      </c>
      <c r="G110" s="191"/>
      <c r="H110" s="191"/>
      <c r="I110" s="190"/>
      <c r="J110" s="190"/>
      <c r="K110" s="187"/>
      <c r="L110" s="206" t="str">
        <f t="shared" si="3"/>
        <v/>
      </c>
      <c r="M110" s="230"/>
      <c r="N110" s="224" t="s">
        <v>759</v>
      </c>
      <c r="O110" s="224" t="s">
        <v>754</v>
      </c>
    </row>
    <row r="111" spans="1:15">
      <c r="A111" s="142" t="s">
        <v>447</v>
      </c>
      <c r="B111" s="197" t="s">
        <v>411</v>
      </c>
      <c r="C111" s="192" t="s">
        <v>49</v>
      </c>
      <c r="D111" s="192" t="s">
        <v>49</v>
      </c>
      <c r="E111" s="191" t="s">
        <v>29</v>
      </c>
      <c r="F111" s="191" t="s">
        <v>29</v>
      </c>
      <c r="G111" s="191"/>
      <c r="H111" s="191"/>
      <c r="I111" s="190"/>
      <c r="J111" s="190"/>
      <c r="K111" s="187"/>
      <c r="L111" s="206" t="str">
        <f t="shared" si="3"/>
        <v/>
      </c>
      <c r="M111" s="220"/>
      <c r="N111" s="224"/>
      <c r="O111" s="224"/>
    </row>
    <row r="112" spans="1:15">
      <c r="A112" s="142" t="s">
        <v>447</v>
      </c>
      <c r="B112" s="197" t="s">
        <v>411</v>
      </c>
      <c r="C112" s="192" t="s">
        <v>49</v>
      </c>
      <c r="D112" s="192" t="s">
        <v>49</v>
      </c>
      <c r="E112" s="191" t="s">
        <v>29</v>
      </c>
      <c r="F112" s="191" t="s">
        <v>29</v>
      </c>
      <c r="G112" s="191"/>
      <c r="H112" s="191"/>
      <c r="I112" s="190"/>
      <c r="J112" s="190"/>
      <c r="K112" s="190"/>
      <c r="L112" s="206" t="str">
        <f t="shared" si="3"/>
        <v/>
      </c>
      <c r="M112" s="220"/>
      <c r="N112" s="224"/>
      <c r="O112" s="224"/>
    </row>
    <row r="113" spans="1:15">
      <c r="A113" s="142" t="s">
        <v>447</v>
      </c>
      <c r="B113" s="197" t="s">
        <v>411</v>
      </c>
      <c r="C113" s="192" t="s">
        <v>49</v>
      </c>
      <c r="D113" s="192" t="s">
        <v>49</v>
      </c>
      <c r="E113" s="191" t="s">
        <v>29</v>
      </c>
      <c r="F113" s="191" t="s">
        <v>29</v>
      </c>
      <c r="G113" s="191"/>
      <c r="H113" s="191"/>
      <c r="I113" s="187"/>
      <c r="J113" s="187"/>
      <c r="K113" s="187"/>
      <c r="L113" s="206" t="str">
        <f t="shared" si="3"/>
        <v/>
      </c>
      <c r="M113" s="220"/>
      <c r="N113" s="224"/>
      <c r="O113" s="224"/>
    </row>
    <row r="114" spans="1:15">
      <c r="A114" s="145" t="s">
        <v>447</v>
      </c>
      <c r="B114" s="200" t="s">
        <v>411</v>
      </c>
      <c r="C114" s="195" t="s">
        <v>49</v>
      </c>
      <c r="D114" s="195" t="s">
        <v>49</v>
      </c>
      <c r="E114" s="194" t="s">
        <v>29</v>
      </c>
      <c r="F114" s="194" t="s">
        <v>29</v>
      </c>
      <c r="G114" s="195"/>
      <c r="H114" s="195"/>
      <c r="I114" s="180"/>
      <c r="J114" s="180"/>
      <c r="K114" s="180"/>
      <c r="L114" s="207" t="str">
        <f t="shared" si="3"/>
        <v/>
      </c>
      <c r="M114" s="221"/>
      <c r="N114" s="225"/>
      <c r="O114" s="225"/>
    </row>
    <row r="115" spans="1:15">
      <c r="A115" s="118" t="s">
        <v>433</v>
      </c>
      <c r="B115" s="118" t="s">
        <v>411</v>
      </c>
      <c r="C115" s="192" t="s">
        <v>21</v>
      </c>
      <c r="D115" s="192" t="s">
        <v>21</v>
      </c>
      <c r="E115" s="191" t="s">
        <v>29</v>
      </c>
      <c r="F115" s="191" t="s">
        <v>29</v>
      </c>
      <c r="G115" s="190"/>
      <c r="H115" s="193"/>
      <c r="I115" s="187"/>
      <c r="J115" s="187"/>
      <c r="K115" s="187"/>
      <c r="L115" s="206" t="str">
        <f>IF(I115+3&gt;DATEVALUE("30/09/2021"),"Completo","")</f>
        <v/>
      </c>
      <c r="M115" s="230"/>
      <c r="N115" s="224" t="s">
        <v>759</v>
      </c>
      <c r="O115" s="224" t="s">
        <v>797</v>
      </c>
    </row>
    <row r="116" spans="1:15">
      <c r="A116" s="197" t="s">
        <v>433</v>
      </c>
      <c r="B116" s="197" t="s">
        <v>411</v>
      </c>
      <c r="C116" s="192" t="s">
        <v>21</v>
      </c>
      <c r="D116" s="192" t="s">
        <v>21</v>
      </c>
      <c r="E116" s="191" t="s">
        <v>29</v>
      </c>
      <c r="F116" s="191" t="s">
        <v>29</v>
      </c>
      <c r="G116" s="190"/>
      <c r="H116" s="193"/>
      <c r="I116" s="187"/>
      <c r="J116" s="187"/>
      <c r="K116" s="187"/>
      <c r="L116" s="206" t="str">
        <f>IF(I116+3&gt;DATEVALUE("30/09/2021"),"Completo","")</f>
        <v/>
      </c>
      <c r="M116" s="220"/>
      <c r="N116" s="224"/>
      <c r="O116" s="224"/>
    </row>
    <row r="117" spans="1:15">
      <c r="A117" s="197" t="s">
        <v>433</v>
      </c>
      <c r="B117" s="197" t="s">
        <v>411</v>
      </c>
      <c r="C117" s="192" t="s">
        <v>21</v>
      </c>
      <c r="D117" s="192" t="s">
        <v>21</v>
      </c>
      <c r="E117" s="191" t="s">
        <v>29</v>
      </c>
      <c r="F117" s="191" t="s">
        <v>29</v>
      </c>
      <c r="G117" s="193"/>
      <c r="H117" s="193"/>
      <c r="I117" s="187"/>
      <c r="J117" s="187"/>
      <c r="K117" s="187"/>
      <c r="L117" s="206" t="str">
        <f>IF(I117+3&gt;DATEVALUE("30/09/2021"),"Completo","")</f>
        <v/>
      </c>
      <c r="M117" s="220"/>
      <c r="N117" s="224"/>
      <c r="O117" s="224"/>
    </row>
    <row r="118" spans="1:15">
      <c r="A118" s="197" t="s">
        <v>433</v>
      </c>
      <c r="B118" s="197" t="s">
        <v>411</v>
      </c>
      <c r="C118" s="192" t="s">
        <v>21</v>
      </c>
      <c r="D118" s="192" t="s">
        <v>21</v>
      </c>
      <c r="E118" s="191" t="s">
        <v>29</v>
      </c>
      <c r="F118" s="191" t="s">
        <v>29</v>
      </c>
      <c r="G118" s="192"/>
      <c r="H118" s="192"/>
      <c r="I118" s="187"/>
      <c r="J118" s="187"/>
      <c r="K118" s="187"/>
      <c r="L118" s="206" t="str">
        <f>IF(I118+3&gt;DATEVALUE("30/09/2021"),"Completo","")</f>
        <v/>
      </c>
      <c r="M118" s="220"/>
      <c r="N118" s="224"/>
      <c r="O118" s="224"/>
    </row>
    <row r="119" spans="1:15">
      <c r="A119" s="200" t="s">
        <v>433</v>
      </c>
      <c r="B119" s="200" t="s">
        <v>411</v>
      </c>
      <c r="C119" s="195" t="s">
        <v>21</v>
      </c>
      <c r="D119" s="195" t="s">
        <v>21</v>
      </c>
      <c r="E119" s="194" t="s">
        <v>29</v>
      </c>
      <c r="F119" s="194" t="s">
        <v>29</v>
      </c>
      <c r="G119" s="195"/>
      <c r="H119" s="195"/>
      <c r="I119" s="175"/>
      <c r="J119" s="180"/>
      <c r="K119" s="180"/>
      <c r="L119" s="207" t="str">
        <f>IF(I119+3&gt;DATEVALUE("30/09/2021"),"Completo","")</f>
        <v/>
      </c>
      <c r="M119" s="221"/>
      <c r="N119" s="225"/>
      <c r="O119" s="225"/>
    </row>
    <row r="120" spans="1:15">
      <c r="A120" s="197" t="s">
        <v>433</v>
      </c>
      <c r="B120" s="197" t="s">
        <v>411</v>
      </c>
      <c r="C120" s="192" t="s">
        <v>21</v>
      </c>
      <c r="D120" s="192" t="s">
        <v>21</v>
      </c>
      <c r="E120" s="191" t="s">
        <v>15</v>
      </c>
      <c r="F120" s="191" t="s">
        <v>15</v>
      </c>
      <c r="G120" s="192"/>
      <c r="H120" s="192"/>
      <c r="I120" s="187"/>
      <c r="J120" s="187"/>
      <c r="K120" s="190"/>
      <c r="L120" s="206" t="str">
        <f t="shared" si="3"/>
        <v/>
      </c>
      <c r="M120" s="230"/>
      <c r="N120" s="224" t="s">
        <v>759</v>
      </c>
      <c r="O120" s="224" t="s">
        <v>754</v>
      </c>
    </row>
    <row r="121" spans="1:15">
      <c r="A121" s="197" t="s">
        <v>433</v>
      </c>
      <c r="B121" s="197" t="s">
        <v>411</v>
      </c>
      <c r="C121" s="192" t="s">
        <v>21</v>
      </c>
      <c r="D121" s="192" t="s">
        <v>21</v>
      </c>
      <c r="E121" s="191" t="s">
        <v>15</v>
      </c>
      <c r="F121" s="191" t="s">
        <v>15</v>
      </c>
      <c r="G121" s="192"/>
      <c r="H121" s="183"/>
      <c r="I121" s="187"/>
      <c r="J121" s="187"/>
      <c r="K121" s="190"/>
      <c r="L121" s="206" t="str">
        <f t="shared" si="3"/>
        <v/>
      </c>
      <c r="M121" s="220"/>
      <c r="N121" s="224"/>
      <c r="O121" s="224"/>
    </row>
    <row r="122" spans="1:15">
      <c r="A122" s="197" t="s">
        <v>433</v>
      </c>
      <c r="B122" s="197" t="s">
        <v>411</v>
      </c>
      <c r="C122" s="192" t="s">
        <v>21</v>
      </c>
      <c r="D122" s="192" t="s">
        <v>21</v>
      </c>
      <c r="E122" s="191" t="s">
        <v>15</v>
      </c>
      <c r="F122" s="191" t="s">
        <v>15</v>
      </c>
      <c r="G122" s="190"/>
      <c r="H122" s="191"/>
      <c r="I122" s="187"/>
      <c r="J122" s="190"/>
      <c r="K122" s="190"/>
      <c r="L122" s="206" t="str">
        <f t="shared" si="3"/>
        <v/>
      </c>
      <c r="M122" s="220"/>
      <c r="N122" s="224"/>
      <c r="O122" s="224"/>
    </row>
    <row r="123" spans="1:15">
      <c r="A123" s="197" t="s">
        <v>433</v>
      </c>
      <c r="B123" s="197" t="s">
        <v>411</v>
      </c>
      <c r="C123" s="192" t="s">
        <v>21</v>
      </c>
      <c r="D123" s="192" t="s">
        <v>21</v>
      </c>
      <c r="E123" s="191" t="s">
        <v>15</v>
      </c>
      <c r="F123" s="191" t="s">
        <v>15</v>
      </c>
      <c r="G123" s="190"/>
      <c r="H123" s="191"/>
      <c r="I123" s="187"/>
      <c r="J123" s="190"/>
      <c r="K123" s="190"/>
      <c r="L123" s="206" t="str">
        <f t="shared" si="3"/>
        <v/>
      </c>
      <c r="M123" s="220"/>
      <c r="N123" s="224"/>
      <c r="O123" s="224"/>
    </row>
    <row r="124" spans="1:15">
      <c r="A124" s="200" t="s">
        <v>433</v>
      </c>
      <c r="B124" s="200" t="s">
        <v>411</v>
      </c>
      <c r="C124" s="195" t="s">
        <v>21</v>
      </c>
      <c r="D124" s="195" t="s">
        <v>21</v>
      </c>
      <c r="E124" s="194" t="s">
        <v>15</v>
      </c>
      <c r="F124" s="194" t="s">
        <v>15</v>
      </c>
      <c r="G124" s="175"/>
      <c r="H124" s="194"/>
      <c r="I124" s="180"/>
      <c r="J124" s="175"/>
      <c r="K124" s="175"/>
      <c r="L124" s="207" t="str">
        <f t="shared" si="3"/>
        <v/>
      </c>
      <c r="M124" s="221"/>
      <c r="N124" s="225"/>
      <c r="O124" s="225"/>
    </row>
    <row r="125" spans="1:15">
      <c r="A125" s="197" t="s">
        <v>433</v>
      </c>
      <c r="B125" s="197" t="s">
        <v>411</v>
      </c>
      <c r="C125" s="192" t="s">
        <v>21</v>
      </c>
      <c r="D125" s="192" t="s">
        <v>21</v>
      </c>
      <c r="E125" s="191" t="s">
        <v>23</v>
      </c>
      <c r="F125" s="191" t="s">
        <v>23</v>
      </c>
      <c r="G125" s="189"/>
      <c r="H125" s="191"/>
      <c r="I125" s="187"/>
      <c r="J125" s="190"/>
      <c r="K125" s="187"/>
      <c r="L125" s="206" t="str">
        <f t="shared" si="3"/>
        <v/>
      </c>
      <c r="M125" s="230"/>
      <c r="N125" s="224" t="s">
        <v>759</v>
      </c>
      <c r="O125" s="224" t="s">
        <v>754</v>
      </c>
    </row>
    <row r="126" spans="1:15">
      <c r="A126" s="197" t="s">
        <v>433</v>
      </c>
      <c r="B126" s="197" t="s">
        <v>411</v>
      </c>
      <c r="C126" s="192" t="s">
        <v>21</v>
      </c>
      <c r="D126" s="192" t="s">
        <v>21</v>
      </c>
      <c r="E126" s="191" t="s">
        <v>23</v>
      </c>
      <c r="F126" s="191" t="s">
        <v>23</v>
      </c>
      <c r="G126" s="189"/>
      <c r="H126" s="193"/>
      <c r="I126" s="187"/>
      <c r="J126" s="187"/>
      <c r="K126" s="187"/>
      <c r="L126" s="206" t="str">
        <f t="shared" si="3"/>
        <v/>
      </c>
      <c r="M126" s="220"/>
      <c r="N126" s="224"/>
      <c r="O126" s="224"/>
    </row>
    <row r="127" spans="1:15">
      <c r="A127" s="197" t="s">
        <v>433</v>
      </c>
      <c r="B127" s="197" t="s">
        <v>411</v>
      </c>
      <c r="C127" s="192" t="s">
        <v>21</v>
      </c>
      <c r="D127" s="192" t="s">
        <v>21</v>
      </c>
      <c r="E127" s="191" t="s">
        <v>23</v>
      </c>
      <c r="F127" s="191" t="s">
        <v>23</v>
      </c>
      <c r="G127" s="189"/>
      <c r="H127" s="193"/>
      <c r="I127" s="187"/>
      <c r="J127" s="187"/>
      <c r="K127" s="187"/>
      <c r="L127" s="206" t="str">
        <f t="shared" si="3"/>
        <v/>
      </c>
      <c r="M127" s="220"/>
      <c r="N127" s="224"/>
      <c r="O127" s="224"/>
    </row>
    <row r="128" spans="1:15">
      <c r="A128" s="197" t="s">
        <v>433</v>
      </c>
      <c r="B128" s="197" t="s">
        <v>411</v>
      </c>
      <c r="C128" s="192" t="s">
        <v>21</v>
      </c>
      <c r="D128" s="192" t="s">
        <v>21</v>
      </c>
      <c r="E128" s="191" t="s">
        <v>23</v>
      </c>
      <c r="F128" s="191" t="s">
        <v>23</v>
      </c>
      <c r="G128" s="189"/>
      <c r="H128" s="193"/>
      <c r="I128" s="187"/>
      <c r="J128" s="187"/>
      <c r="K128" s="187"/>
      <c r="L128" s="206" t="str">
        <f t="shared" si="3"/>
        <v/>
      </c>
      <c r="M128" s="220"/>
      <c r="N128" s="224"/>
      <c r="O128" s="224"/>
    </row>
    <row r="129" spans="1:15">
      <c r="A129" s="200" t="s">
        <v>433</v>
      </c>
      <c r="B129" s="200" t="s">
        <v>411</v>
      </c>
      <c r="C129" s="195" t="s">
        <v>21</v>
      </c>
      <c r="D129" s="195" t="s">
        <v>21</v>
      </c>
      <c r="E129" s="194" t="s">
        <v>23</v>
      </c>
      <c r="F129" s="194" t="s">
        <v>23</v>
      </c>
      <c r="G129" s="177"/>
      <c r="H129" s="170"/>
      <c r="I129" s="180"/>
      <c r="J129" s="180"/>
      <c r="K129" s="180"/>
      <c r="L129" s="207" t="str">
        <f t="shared" si="3"/>
        <v/>
      </c>
      <c r="M129" s="221"/>
      <c r="N129" s="225"/>
      <c r="O129" s="225"/>
    </row>
    <row r="130" spans="1:15">
      <c r="A130" s="197" t="s">
        <v>433</v>
      </c>
      <c r="B130" s="197" t="s">
        <v>411</v>
      </c>
      <c r="C130" s="192" t="s">
        <v>21</v>
      </c>
      <c r="D130" s="192" t="s">
        <v>21</v>
      </c>
      <c r="E130" s="191" t="s">
        <v>688</v>
      </c>
      <c r="F130" s="191" t="s">
        <v>688</v>
      </c>
      <c r="G130" s="189"/>
      <c r="H130" s="15"/>
      <c r="I130" s="190"/>
      <c r="J130" s="190"/>
      <c r="K130" s="190"/>
      <c r="L130" s="206" t="str">
        <f t="shared" si="3"/>
        <v/>
      </c>
      <c r="M130" s="230"/>
      <c r="N130" s="224" t="s">
        <v>759</v>
      </c>
      <c r="O130" s="224" t="s">
        <v>754</v>
      </c>
    </row>
    <row r="131" spans="1:15">
      <c r="A131" s="197" t="s">
        <v>433</v>
      </c>
      <c r="B131" s="197" t="s">
        <v>411</v>
      </c>
      <c r="C131" s="192" t="s">
        <v>21</v>
      </c>
      <c r="D131" s="192" t="s">
        <v>21</v>
      </c>
      <c r="E131" s="191" t="s">
        <v>688</v>
      </c>
      <c r="F131" s="191" t="s">
        <v>688</v>
      </c>
      <c r="G131" s="189"/>
      <c r="H131" s="15"/>
      <c r="I131" s="190"/>
      <c r="J131" s="190"/>
      <c r="K131" s="190"/>
      <c r="L131" s="206" t="str">
        <f t="shared" si="3"/>
        <v/>
      </c>
      <c r="M131" s="220"/>
      <c r="N131" s="224"/>
      <c r="O131" s="224"/>
    </row>
    <row r="132" spans="1:15">
      <c r="A132" s="197" t="s">
        <v>433</v>
      </c>
      <c r="B132" s="197" t="s">
        <v>411</v>
      </c>
      <c r="C132" s="192" t="s">
        <v>21</v>
      </c>
      <c r="D132" s="192" t="s">
        <v>21</v>
      </c>
      <c r="E132" s="191" t="s">
        <v>688</v>
      </c>
      <c r="F132" s="191" t="s">
        <v>688</v>
      </c>
      <c r="G132" s="189"/>
      <c r="H132" s="15"/>
      <c r="I132" s="190"/>
      <c r="J132" s="190"/>
      <c r="K132" s="190"/>
      <c r="L132" s="206" t="str">
        <f t="shared" si="3"/>
        <v/>
      </c>
      <c r="M132" s="220"/>
      <c r="N132" s="224"/>
      <c r="O132" s="224"/>
    </row>
    <row r="133" spans="1:15">
      <c r="A133" s="197" t="s">
        <v>433</v>
      </c>
      <c r="B133" s="197" t="s">
        <v>411</v>
      </c>
      <c r="C133" s="192" t="s">
        <v>21</v>
      </c>
      <c r="D133" s="192" t="s">
        <v>21</v>
      </c>
      <c r="E133" s="191" t="s">
        <v>688</v>
      </c>
      <c r="F133" s="191" t="s">
        <v>688</v>
      </c>
      <c r="G133" s="189"/>
      <c r="H133" s="15"/>
      <c r="I133" s="190"/>
      <c r="J133" s="190"/>
      <c r="K133" s="190"/>
      <c r="L133" s="206" t="str">
        <f t="shared" si="3"/>
        <v/>
      </c>
      <c r="M133" s="220"/>
      <c r="N133" s="224"/>
      <c r="O133" s="224"/>
    </row>
    <row r="134" spans="1:15">
      <c r="A134" s="200" t="s">
        <v>433</v>
      </c>
      <c r="B134" s="200" t="s">
        <v>411</v>
      </c>
      <c r="C134" s="195" t="s">
        <v>21</v>
      </c>
      <c r="D134" s="195" t="s">
        <v>21</v>
      </c>
      <c r="E134" s="194" t="s">
        <v>688</v>
      </c>
      <c r="F134" s="194" t="s">
        <v>688</v>
      </c>
      <c r="G134" s="59"/>
      <c r="H134" s="38"/>
      <c r="I134" s="19"/>
      <c r="J134" s="19"/>
      <c r="K134" s="102"/>
      <c r="L134" s="207" t="str">
        <f t="shared" si="3"/>
        <v/>
      </c>
      <c r="M134" s="221"/>
      <c r="N134" s="225"/>
      <c r="O134" s="225"/>
    </row>
    <row r="135" spans="1:15">
      <c r="A135" s="197" t="s">
        <v>433</v>
      </c>
      <c r="B135" s="197" t="s">
        <v>411</v>
      </c>
      <c r="C135" s="191" t="s">
        <v>21</v>
      </c>
      <c r="D135" s="191" t="s">
        <v>21</v>
      </c>
      <c r="E135" s="191" t="s">
        <v>27</v>
      </c>
      <c r="F135" s="191" t="s">
        <v>27</v>
      </c>
      <c r="G135" s="192"/>
      <c r="H135" s="183"/>
      <c r="I135" s="190"/>
      <c r="J135" s="185"/>
      <c r="K135" s="103"/>
      <c r="L135" s="206" t="str">
        <f>IF(I135+14&gt;DATEVALUE("30/09/2021"),"Completo","")</f>
        <v/>
      </c>
      <c r="M135" s="230"/>
      <c r="N135" s="224" t="s">
        <v>759</v>
      </c>
      <c r="O135" s="224" t="s">
        <v>755</v>
      </c>
    </row>
    <row r="136" spans="1:15">
      <c r="A136" s="197" t="s">
        <v>433</v>
      </c>
      <c r="B136" s="197" t="s">
        <v>411</v>
      </c>
      <c r="C136" s="191" t="s">
        <v>21</v>
      </c>
      <c r="D136" s="191" t="s">
        <v>21</v>
      </c>
      <c r="E136" s="191" t="s">
        <v>27</v>
      </c>
      <c r="F136" s="191" t="s">
        <v>27</v>
      </c>
      <c r="G136" s="191"/>
      <c r="H136" s="191"/>
      <c r="I136" s="103"/>
      <c r="J136" s="103"/>
      <c r="K136" s="187"/>
      <c r="L136" s="206" t="str">
        <f>IF(I136+14&gt;DATEVALUE("30/09/2021"),"Completo","")</f>
        <v/>
      </c>
      <c r="M136" s="220"/>
      <c r="N136" s="224"/>
      <c r="O136" s="224"/>
    </row>
    <row r="137" spans="1:15">
      <c r="A137" s="197" t="s">
        <v>433</v>
      </c>
      <c r="B137" s="197" t="s">
        <v>411</v>
      </c>
      <c r="C137" s="191" t="s">
        <v>21</v>
      </c>
      <c r="D137" s="191" t="s">
        <v>21</v>
      </c>
      <c r="E137" s="191" t="s">
        <v>27</v>
      </c>
      <c r="F137" s="191" t="s">
        <v>27</v>
      </c>
      <c r="G137" s="189"/>
      <c r="H137" s="191"/>
      <c r="I137" s="187"/>
      <c r="J137" s="187"/>
      <c r="K137" s="187"/>
      <c r="L137" s="206" t="str">
        <f>IF(I137+14&gt;DATEVALUE("30/09/2021"),"Completo","")</f>
        <v/>
      </c>
      <c r="M137" s="220"/>
      <c r="N137" s="224"/>
      <c r="O137" s="224"/>
    </row>
    <row r="138" spans="1:15">
      <c r="A138" s="197" t="s">
        <v>433</v>
      </c>
      <c r="B138" s="197" t="s">
        <v>411</v>
      </c>
      <c r="C138" s="191" t="s">
        <v>21</v>
      </c>
      <c r="D138" s="191" t="s">
        <v>21</v>
      </c>
      <c r="E138" s="191" t="s">
        <v>27</v>
      </c>
      <c r="F138" s="191" t="s">
        <v>27</v>
      </c>
      <c r="G138" s="36"/>
      <c r="H138" s="192"/>
      <c r="I138" s="187"/>
      <c r="J138" s="187"/>
      <c r="K138" s="187"/>
      <c r="L138" s="206" t="str">
        <f>IF(I138+14&gt;DATEVALUE("30/09/2021"),"Completo","")</f>
        <v/>
      </c>
      <c r="M138" s="220"/>
      <c r="N138" s="224"/>
      <c r="O138" s="224"/>
    </row>
    <row r="139" spans="1:15">
      <c r="A139" s="200" t="s">
        <v>433</v>
      </c>
      <c r="B139" s="200" t="s">
        <v>411</v>
      </c>
      <c r="C139" s="194" t="s">
        <v>21</v>
      </c>
      <c r="D139" s="194" t="s">
        <v>21</v>
      </c>
      <c r="E139" s="194" t="s">
        <v>27</v>
      </c>
      <c r="F139" s="194" t="s">
        <v>27</v>
      </c>
      <c r="G139" s="21"/>
      <c r="H139" s="195"/>
      <c r="I139" s="180"/>
      <c r="J139" s="175"/>
      <c r="K139" s="180"/>
      <c r="L139" s="207" t="str">
        <f>IF(I139+14&gt;DATEVALUE("30/09/2021"),"Completo","")</f>
        <v/>
      </c>
      <c r="M139" s="221"/>
      <c r="N139" s="225"/>
      <c r="O139" s="225"/>
    </row>
    <row r="140" spans="1:15">
      <c r="A140" s="118" t="s">
        <v>433</v>
      </c>
      <c r="B140" s="118" t="s">
        <v>411</v>
      </c>
      <c r="C140" s="192" t="s">
        <v>45</v>
      </c>
      <c r="D140" s="192" t="s">
        <v>45</v>
      </c>
      <c r="E140" s="191" t="s">
        <v>29</v>
      </c>
      <c r="F140" s="191" t="s">
        <v>29</v>
      </c>
      <c r="G140" s="36"/>
      <c r="H140" s="192"/>
      <c r="I140" s="187"/>
      <c r="J140" s="187"/>
      <c r="K140" s="187"/>
      <c r="L140" s="206" t="str">
        <f t="shared" si="3"/>
        <v/>
      </c>
      <c r="M140" s="230"/>
      <c r="N140" s="224" t="s">
        <v>759</v>
      </c>
      <c r="O140" s="224" t="s">
        <v>754</v>
      </c>
    </row>
    <row r="141" spans="1:15">
      <c r="A141" s="197" t="s">
        <v>433</v>
      </c>
      <c r="B141" s="197" t="s">
        <v>411</v>
      </c>
      <c r="C141" s="192" t="s">
        <v>45</v>
      </c>
      <c r="D141" s="192" t="s">
        <v>45</v>
      </c>
      <c r="E141" s="191" t="s">
        <v>29</v>
      </c>
      <c r="F141" s="191" t="s">
        <v>29</v>
      </c>
      <c r="G141" s="193"/>
      <c r="H141" s="185"/>
      <c r="I141" s="187"/>
      <c r="J141" s="190"/>
      <c r="K141" s="187"/>
      <c r="L141" s="206" t="str">
        <f t="shared" si="3"/>
        <v/>
      </c>
      <c r="M141" s="220"/>
      <c r="N141" s="224"/>
      <c r="O141" s="224"/>
    </row>
    <row r="142" spans="1:15">
      <c r="A142" s="197" t="s">
        <v>433</v>
      </c>
      <c r="B142" s="197" t="s">
        <v>411</v>
      </c>
      <c r="C142" s="192" t="s">
        <v>45</v>
      </c>
      <c r="D142" s="192" t="s">
        <v>45</v>
      </c>
      <c r="E142" s="191" t="s">
        <v>29</v>
      </c>
      <c r="F142" s="191" t="s">
        <v>29</v>
      </c>
      <c r="G142" s="193"/>
      <c r="H142" s="185"/>
      <c r="I142" s="187"/>
      <c r="J142" s="190"/>
      <c r="K142" s="187"/>
      <c r="L142" s="206" t="str">
        <f t="shared" si="3"/>
        <v/>
      </c>
      <c r="M142" s="220"/>
      <c r="N142" s="224"/>
      <c r="O142" s="224"/>
    </row>
    <row r="143" spans="1:15">
      <c r="A143" s="197" t="s">
        <v>433</v>
      </c>
      <c r="B143" s="197" t="s">
        <v>411</v>
      </c>
      <c r="C143" s="192" t="s">
        <v>45</v>
      </c>
      <c r="D143" s="192" t="s">
        <v>45</v>
      </c>
      <c r="E143" s="191" t="s">
        <v>29</v>
      </c>
      <c r="F143" s="191" t="s">
        <v>29</v>
      </c>
      <c r="G143" s="193"/>
      <c r="H143" s="185"/>
      <c r="I143" s="187"/>
      <c r="J143" s="190"/>
      <c r="K143" s="187"/>
      <c r="L143" s="206" t="str">
        <f t="shared" si="3"/>
        <v/>
      </c>
      <c r="M143" s="220"/>
      <c r="N143" s="224"/>
      <c r="O143" s="224"/>
    </row>
    <row r="144" spans="1:15">
      <c r="A144" s="200" t="s">
        <v>433</v>
      </c>
      <c r="B144" s="200" t="s">
        <v>411</v>
      </c>
      <c r="C144" s="195" t="s">
        <v>45</v>
      </c>
      <c r="D144" s="195" t="s">
        <v>45</v>
      </c>
      <c r="E144" s="194" t="s">
        <v>29</v>
      </c>
      <c r="F144" s="194" t="s">
        <v>29</v>
      </c>
      <c r="G144" s="170"/>
      <c r="H144" s="195"/>
      <c r="I144" s="175"/>
      <c r="J144" s="175"/>
      <c r="K144" s="180"/>
      <c r="L144" s="207" t="str">
        <f t="shared" si="3"/>
        <v/>
      </c>
      <c r="M144" s="221"/>
      <c r="N144" s="225"/>
      <c r="O144" s="225"/>
    </row>
    <row r="145" spans="1:15">
      <c r="A145" s="118" t="s">
        <v>433</v>
      </c>
      <c r="B145" s="118" t="s">
        <v>411</v>
      </c>
      <c r="C145" s="192" t="s">
        <v>22</v>
      </c>
      <c r="D145" s="192" t="s">
        <v>22</v>
      </c>
      <c r="E145" s="191" t="s">
        <v>29</v>
      </c>
      <c r="F145" s="191" t="s">
        <v>29</v>
      </c>
      <c r="G145" s="188" t="s">
        <v>149</v>
      </c>
      <c r="H145" s="186" t="s">
        <v>1080</v>
      </c>
      <c r="I145" s="185">
        <v>44441</v>
      </c>
      <c r="J145" s="185">
        <v>44447</v>
      </c>
      <c r="K145" s="103">
        <v>44477</v>
      </c>
      <c r="L145" s="206" t="str">
        <f t="shared" si="3"/>
        <v/>
      </c>
      <c r="M145" s="230"/>
      <c r="N145" s="224" t="s">
        <v>759</v>
      </c>
      <c r="O145" s="224" t="s">
        <v>754</v>
      </c>
    </row>
    <row r="146" spans="1:15">
      <c r="A146" s="197" t="s">
        <v>433</v>
      </c>
      <c r="B146" s="197" t="s">
        <v>411</v>
      </c>
      <c r="C146" s="192" t="s">
        <v>22</v>
      </c>
      <c r="D146" s="192" t="s">
        <v>22</v>
      </c>
      <c r="E146" s="191" t="s">
        <v>29</v>
      </c>
      <c r="F146" s="191" t="s">
        <v>29</v>
      </c>
      <c r="G146" s="192" t="s">
        <v>481</v>
      </c>
      <c r="H146" s="192" t="s">
        <v>481</v>
      </c>
      <c r="I146" s="190">
        <v>44448</v>
      </c>
      <c r="J146" s="185">
        <v>44454</v>
      </c>
      <c r="K146" s="103">
        <v>44484</v>
      </c>
      <c r="L146" s="206" t="str">
        <f t="shared" si="3"/>
        <v/>
      </c>
      <c r="M146" s="220"/>
      <c r="N146" s="224"/>
      <c r="O146" s="224"/>
    </row>
    <row r="147" spans="1:15">
      <c r="A147" s="197" t="s">
        <v>433</v>
      </c>
      <c r="B147" s="197" t="s">
        <v>411</v>
      </c>
      <c r="C147" s="192" t="s">
        <v>22</v>
      </c>
      <c r="D147" s="192" t="s">
        <v>22</v>
      </c>
      <c r="E147" s="191" t="s">
        <v>29</v>
      </c>
      <c r="F147" s="191" t="s">
        <v>29</v>
      </c>
      <c r="G147" s="192" t="s">
        <v>481</v>
      </c>
      <c r="H147" s="192" t="s">
        <v>481</v>
      </c>
      <c r="I147" s="103">
        <v>44455</v>
      </c>
      <c r="J147" s="103">
        <v>44461</v>
      </c>
      <c r="K147" s="103">
        <v>44491</v>
      </c>
      <c r="L147" s="206" t="str">
        <f t="shared" si="3"/>
        <v/>
      </c>
      <c r="M147" s="220"/>
      <c r="N147" s="224"/>
      <c r="O147" s="224"/>
    </row>
    <row r="148" spans="1:15">
      <c r="A148" s="197" t="s">
        <v>433</v>
      </c>
      <c r="B148" s="197" t="s">
        <v>411</v>
      </c>
      <c r="C148" s="192" t="s">
        <v>22</v>
      </c>
      <c r="D148" s="192" t="s">
        <v>22</v>
      </c>
      <c r="E148" s="191" t="s">
        <v>29</v>
      </c>
      <c r="F148" s="191" t="s">
        <v>29</v>
      </c>
      <c r="G148" s="191" t="s">
        <v>82</v>
      </c>
      <c r="H148" s="191" t="s">
        <v>1081</v>
      </c>
      <c r="I148" s="103">
        <v>44462</v>
      </c>
      <c r="J148" s="103">
        <v>44468</v>
      </c>
      <c r="K148" s="103">
        <v>44498</v>
      </c>
      <c r="L148" s="206" t="str">
        <f t="shared" si="3"/>
        <v/>
      </c>
      <c r="M148" s="220"/>
      <c r="N148" s="224"/>
      <c r="O148" s="224"/>
    </row>
    <row r="149" spans="1:15">
      <c r="A149" s="200" t="s">
        <v>433</v>
      </c>
      <c r="B149" s="200" t="s">
        <v>411</v>
      </c>
      <c r="C149" s="195" t="s">
        <v>22</v>
      </c>
      <c r="D149" s="195" t="s">
        <v>22</v>
      </c>
      <c r="E149" s="194" t="s">
        <v>29</v>
      </c>
      <c r="F149" s="194" t="s">
        <v>29</v>
      </c>
      <c r="G149" s="101"/>
      <c r="H149" s="101"/>
      <c r="I149" s="175"/>
      <c r="J149" s="175"/>
      <c r="K149" s="175"/>
      <c r="L149" s="207" t="str">
        <f t="shared" si="3"/>
        <v/>
      </c>
      <c r="M149" s="221"/>
      <c r="N149" s="225"/>
      <c r="O149" s="225"/>
    </row>
    <row r="150" spans="1:15">
      <c r="A150" s="118" t="s">
        <v>433</v>
      </c>
      <c r="B150" s="118" t="s">
        <v>411</v>
      </c>
      <c r="C150" s="192" t="s">
        <v>22</v>
      </c>
      <c r="D150" s="192" t="s">
        <v>22</v>
      </c>
      <c r="E150" s="191" t="s">
        <v>15</v>
      </c>
      <c r="F150" s="191" t="s">
        <v>15</v>
      </c>
      <c r="G150" s="114" t="s">
        <v>326</v>
      </c>
      <c r="H150" s="193" t="s">
        <v>1032</v>
      </c>
      <c r="I150" s="190">
        <v>44446</v>
      </c>
      <c r="J150" s="190">
        <v>44457</v>
      </c>
      <c r="K150" s="190">
        <v>44489</v>
      </c>
      <c r="L150" s="206" t="str">
        <f t="shared" si="3"/>
        <v/>
      </c>
      <c r="M150" s="230"/>
      <c r="N150" s="224" t="s">
        <v>759</v>
      </c>
      <c r="O150" s="224" t="s">
        <v>754</v>
      </c>
    </row>
    <row r="151" spans="1:15">
      <c r="A151" s="197" t="s">
        <v>433</v>
      </c>
      <c r="B151" s="197" t="s">
        <v>411</v>
      </c>
      <c r="C151" s="192" t="s">
        <v>22</v>
      </c>
      <c r="D151" s="192" t="s">
        <v>22</v>
      </c>
      <c r="E151" s="191" t="s">
        <v>15</v>
      </c>
      <c r="F151" s="191" t="s">
        <v>15</v>
      </c>
      <c r="G151" s="114" t="s">
        <v>413</v>
      </c>
      <c r="H151" s="193" t="s">
        <v>1046</v>
      </c>
      <c r="I151" s="190">
        <v>44453</v>
      </c>
      <c r="J151" s="190">
        <v>44459</v>
      </c>
      <c r="K151" s="190">
        <v>44491</v>
      </c>
      <c r="L151" s="206" t="str">
        <f t="shared" si="3"/>
        <v/>
      </c>
      <c r="M151" s="220"/>
      <c r="N151" s="224"/>
      <c r="O151" s="224"/>
    </row>
    <row r="152" spans="1:15">
      <c r="A152" s="197" t="s">
        <v>433</v>
      </c>
      <c r="B152" s="197" t="s">
        <v>411</v>
      </c>
      <c r="C152" s="192" t="s">
        <v>22</v>
      </c>
      <c r="D152" s="192" t="s">
        <v>22</v>
      </c>
      <c r="E152" s="191" t="s">
        <v>15</v>
      </c>
      <c r="F152" s="191" t="s">
        <v>15</v>
      </c>
      <c r="G152" s="114" t="s">
        <v>415</v>
      </c>
      <c r="H152" s="40" t="s">
        <v>1047</v>
      </c>
      <c r="I152" s="190">
        <v>44460</v>
      </c>
      <c r="J152" s="190">
        <v>44466</v>
      </c>
      <c r="K152" s="190">
        <v>44498</v>
      </c>
      <c r="L152" s="206" t="str">
        <f t="shared" si="3"/>
        <v/>
      </c>
      <c r="M152" s="220"/>
      <c r="N152" s="224"/>
      <c r="O152" s="224"/>
    </row>
    <row r="153" spans="1:15">
      <c r="A153" s="197" t="s">
        <v>433</v>
      </c>
      <c r="B153" s="197" t="s">
        <v>411</v>
      </c>
      <c r="C153" s="192" t="s">
        <v>22</v>
      </c>
      <c r="D153" s="192" t="s">
        <v>22</v>
      </c>
      <c r="E153" s="191" t="s">
        <v>15</v>
      </c>
      <c r="F153" s="191" t="s">
        <v>15</v>
      </c>
      <c r="G153" s="192"/>
      <c r="H153" s="192"/>
      <c r="I153" s="187"/>
      <c r="J153" s="187"/>
      <c r="K153" s="187"/>
      <c r="L153" s="206" t="str">
        <f t="shared" si="3"/>
        <v/>
      </c>
      <c r="M153" s="220"/>
      <c r="N153" s="224"/>
      <c r="O153" s="224"/>
    </row>
    <row r="154" spans="1:15">
      <c r="A154" s="200" t="s">
        <v>433</v>
      </c>
      <c r="B154" s="200" t="s">
        <v>411</v>
      </c>
      <c r="C154" s="195" t="s">
        <v>22</v>
      </c>
      <c r="D154" s="195" t="s">
        <v>22</v>
      </c>
      <c r="E154" s="194" t="s">
        <v>15</v>
      </c>
      <c r="F154" s="194" t="s">
        <v>15</v>
      </c>
      <c r="G154" s="175"/>
      <c r="H154" s="170"/>
      <c r="I154" s="180"/>
      <c r="J154" s="180"/>
      <c r="K154" s="180"/>
      <c r="L154" s="207" t="str">
        <f t="shared" si="3"/>
        <v/>
      </c>
      <c r="M154" s="221"/>
      <c r="N154" s="225"/>
      <c r="O154" s="225"/>
    </row>
    <row r="155" spans="1:15">
      <c r="A155" s="197" t="s">
        <v>433</v>
      </c>
      <c r="B155" s="197" t="s">
        <v>411</v>
      </c>
      <c r="C155" s="192" t="s">
        <v>22</v>
      </c>
      <c r="D155" s="192" t="s">
        <v>22</v>
      </c>
      <c r="E155" s="191" t="s">
        <v>688</v>
      </c>
      <c r="F155" s="191" t="s">
        <v>688</v>
      </c>
      <c r="G155" s="190" t="s">
        <v>426</v>
      </c>
      <c r="H155" s="193" t="s">
        <v>1034</v>
      </c>
      <c r="I155" s="187">
        <v>44442</v>
      </c>
      <c r="J155" s="187">
        <v>44451</v>
      </c>
      <c r="K155" s="187">
        <v>44487</v>
      </c>
      <c r="L155" s="206" t="str">
        <f t="shared" si="3"/>
        <v/>
      </c>
      <c r="M155" s="230"/>
      <c r="N155" s="224" t="s">
        <v>759</v>
      </c>
      <c r="O155" s="224" t="s">
        <v>754</v>
      </c>
    </row>
    <row r="156" spans="1:15">
      <c r="A156" s="197" t="s">
        <v>433</v>
      </c>
      <c r="B156" s="197" t="s">
        <v>411</v>
      </c>
      <c r="C156" s="192" t="s">
        <v>22</v>
      </c>
      <c r="D156" s="192" t="s">
        <v>22</v>
      </c>
      <c r="E156" s="191" t="s">
        <v>688</v>
      </c>
      <c r="F156" s="191" t="s">
        <v>688</v>
      </c>
      <c r="G156" s="193" t="s">
        <v>427</v>
      </c>
      <c r="H156" s="193" t="s">
        <v>1048</v>
      </c>
      <c r="I156" s="187">
        <v>44449</v>
      </c>
      <c r="J156" s="187">
        <v>44458</v>
      </c>
      <c r="K156" s="187">
        <v>44494</v>
      </c>
      <c r="L156" s="206" t="str">
        <f t="shared" si="3"/>
        <v/>
      </c>
      <c r="M156" s="220"/>
      <c r="N156" s="224"/>
      <c r="O156" s="224"/>
    </row>
    <row r="157" spans="1:15">
      <c r="A157" s="197" t="s">
        <v>433</v>
      </c>
      <c r="B157" s="197" t="s">
        <v>411</v>
      </c>
      <c r="C157" s="192" t="s">
        <v>22</v>
      </c>
      <c r="D157" s="192" t="s">
        <v>22</v>
      </c>
      <c r="E157" s="191" t="s">
        <v>688</v>
      </c>
      <c r="F157" s="191" t="s">
        <v>688</v>
      </c>
      <c r="G157" s="192" t="s">
        <v>429</v>
      </c>
      <c r="H157" s="192" t="s">
        <v>1083</v>
      </c>
      <c r="I157" s="187">
        <v>44456</v>
      </c>
      <c r="J157" s="187">
        <v>44465</v>
      </c>
      <c r="K157" s="187">
        <v>44501</v>
      </c>
      <c r="L157" s="206" t="str">
        <f t="shared" si="3"/>
        <v/>
      </c>
      <c r="M157" s="220"/>
      <c r="N157" s="224"/>
      <c r="O157" s="224"/>
    </row>
    <row r="158" spans="1:15">
      <c r="A158" s="197" t="s">
        <v>433</v>
      </c>
      <c r="B158" s="197" t="s">
        <v>411</v>
      </c>
      <c r="C158" s="192" t="s">
        <v>22</v>
      </c>
      <c r="D158" s="192" t="s">
        <v>22</v>
      </c>
      <c r="E158" s="191" t="s">
        <v>688</v>
      </c>
      <c r="F158" s="191" t="s">
        <v>688</v>
      </c>
      <c r="G158" s="192"/>
      <c r="H158" s="192"/>
      <c r="I158" s="190"/>
      <c r="J158" s="187"/>
      <c r="K158" s="187"/>
      <c r="L158" s="206" t="str">
        <f t="shared" si="3"/>
        <v/>
      </c>
      <c r="M158" s="220"/>
      <c r="N158" s="224"/>
      <c r="O158" s="224"/>
    </row>
    <row r="159" spans="1:15">
      <c r="A159" s="200" t="s">
        <v>433</v>
      </c>
      <c r="B159" s="200" t="s">
        <v>411</v>
      </c>
      <c r="C159" s="195" t="s">
        <v>22</v>
      </c>
      <c r="D159" s="195" t="s">
        <v>22</v>
      </c>
      <c r="E159" s="194" t="s">
        <v>688</v>
      </c>
      <c r="F159" s="194" t="s">
        <v>688</v>
      </c>
      <c r="G159" s="195"/>
      <c r="H159" s="195"/>
      <c r="I159" s="180"/>
      <c r="J159" s="180"/>
      <c r="K159" s="175"/>
      <c r="L159" s="207" t="str">
        <f t="shared" si="3"/>
        <v/>
      </c>
      <c r="M159" s="221"/>
      <c r="N159" s="225"/>
      <c r="O159" s="225"/>
    </row>
    <row r="160" spans="1:15">
      <c r="A160" s="118" t="s">
        <v>433</v>
      </c>
      <c r="B160" s="118" t="s">
        <v>411</v>
      </c>
      <c r="C160" s="192" t="s">
        <v>44</v>
      </c>
      <c r="D160" s="192" t="s">
        <v>44</v>
      </c>
      <c r="E160" s="191" t="s">
        <v>29</v>
      </c>
      <c r="F160" s="191" t="s">
        <v>29</v>
      </c>
      <c r="G160" s="192" t="s">
        <v>748</v>
      </c>
      <c r="H160" s="183" t="s">
        <v>996</v>
      </c>
      <c r="I160" s="190">
        <v>44448</v>
      </c>
      <c r="J160" s="185">
        <v>44453</v>
      </c>
      <c r="K160" s="185">
        <v>44482</v>
      </c>
      <c r="L160" s="206" t="str">
        <f t="shared" si="3"/>
        <v/>
      </c>
      <c r="M160" s="230"/>
      <c r="N160" s="224" t="s">
        <v>1097</v>
      </c>
      <c r="O160" s="224" t="s">
        <v>754</v>
      </c>
    </row>
    <row r="161" spans="1:15">
      <c r="A161" s="197" t="s">
        <v>433</v>
      </c>
      <c r="B161" s="197" t="s">
        <v>411</v>
      </c>
      <c r="C161" s="192" t="s">
        <v>44</v>
      </c>
      <c r="D161" s="192" t="s">
        <v>44</v>
      </c>
      <c r="E161" s="191" t="s">
        <v>29</v>
      </c>
      <c r="F161" s="191" t="s">
        <v>29</v>
      </c>
      <c r="G161" s="192" t="s">
        <v>860</v>
      </c>
      <c r="H161" s="183" t="s">
        <v>1098</v>
      </c>
      <c r="I161" s="190">
        <v>44455</v>
      </c>
      <c r="J161" s="185">
        <v>44461</v>
      </c>
      <c r="K161" s="185">
        <v>44490</v>
      </c>
      <c r="L161" s="206" t="str">
        <f t="shared" si="3"/>
        <v/>
      </c>
      <c r="M161" s="220"/>
      <c r="N161" s="224"/>
      <c r="O161" s="224"/>
    </row>
    <row r="162" spans="1:15">
      <c r="A162" s="197" t="s">
        <v>433</v>
      </c>
      <c r="B162" s="197" t="s">
        <v>411</v>
      </c>
      <c r="C162" s="192" t="s">
        <v>44</v>
      </c>
      <c r="D162" s="192" t="s">
        <v>44</v>
      </c>
      <c r="E162" s="191" t="s">
        <v>29</v>
      </c>
      <c r="F162" s="191" t="s">
        <v>29</v>
      </c>
      <c r="G162" s="189" t="s">
        <v>239</v>
      </c>
      <c r="H162" s="193" t="s">
        <v>861</v>
      </c>
      <c r="I162" s="190">
        <v>44460</v>
      </c>
      <c r="J162" s="190">
        <v>44464</v>
      </c>
      <c r="K162" s="190">
        <v>44493</v>
      </c>
      <c r="L162" s="206" t="str">
        <f t="shared" si="3"/>
        <v/>
      </c>
      <c r="M162" s="220"/>
      <c r="N162" s="224"/>
      <c r="O162" s="224"/>
    </row>
    <row r="163" spans="1:15">
      <c r="A163" s="197" t="s">
        <v>433</v>
      </c>
      <c r="B163" s="197" t="s">
        <v>411</v>
      </c>
      <c r="C163" s="192" t="s">
        <v>44</v>
      </c>
      <c r="D163" s="192" t="s">
        <v>44</v>
      </c>
      <c r="E163" s="191" t="s">
        <v>29</v>
      </c>
      <c r="F163" s="191" t="s">
        <v>29</v>
      </c>
      <c r="G163" s="192" t="s">
        <v>384</v>
      </c>
      <c r="H163" s="183" t="s">
        <v>1099</v>
      </c>
      <c r="I163" s="190">
        <v>44460</v>
      </c>
      <c r="J163" s="185">
        <v>44464</v>
      </c>
      <c r="K163" s="185">
        <v>44493</v>
      </c>
      <c r="L163" s="206" t="str">
        <f t="shared" si="3"/>
        <v/>
      </c>
      <c r="M163" s="220"/>
      <c r="N163" s="224"/>
      <c r="O163" s="224"/>
    </row>
    <row r="164" spans="1:15">
      <c r="A164" s="200" t="s">
        <v>433</v>
      </c>
      <c r="B164" s="200" t="s">
        <v>411</v>
      </c>
      <c r="C164" s="195" t="s">
        <v>44</v>
      </c>
      <c r="D164" s="195" t="s">
        <v>44</v>
      </c>
      <c r="E164" s="194" t="s">
        <v>29</v>
      </c>
      <c r="F164" s="194" t="s">
        <v>29</v>
      </c>
      <c r="G164" s="21"/>
      <c r="H164" s="194"/>
      <c r="I164" s="19"/>
      <c r="J164" s="19"/>
      <c r="K164" s="19"/>
      <c r="L164" s="207" t="str">
        <f t="shared" si="3"/>
        <v/>
      </c>
      <c r="M164" s="221"/>
      <c r="N164" s="225"/>
      <c r="O164" s="225"/>
    </row>
    <row r="165" spans="1:15">
      <c r="A165" s="197" t="s">
        <v>433</v>
      </c>
      <c r="B165" s="197" t="s">
        <v>411</v>
      </c>
      <c r="C165" s="192" t="s">
        <v>46</v>
      </c>
      <c r="D165" s="192" t="s">
        <v>46</v>
      </c>
      <c r="E165" s="192" t="s">
        <v>29</v>
      </c>
      <c r="F165" s="192" t="s">
        <v>29</v>
      </c>
      <c r="G165" s="36"/>
      <c r="H165" s="191"/>
      <c r="I165" s="185"/>
      <c r="J165" s="185"/>
      <c r="K165" s="185"/>
      <c r="L165" s="206" t="str">
        <f t="shared" si="3"/>
        <v/>
      </c>
      <c r="M165" s="230"/>
      <c r="N165" s="224" t="s">
        <v>759</v>
      </c>
      <c r="O165" s="224" t="s">
        <v>754</v>
      </c>
    </row>
    <row r="166" spans="1:15">
      <c r="A166" s="197" t="s">
        <v>433</v>
      </c>
      <c r="B166" s="197" t="s">
        <v>411</v>
      </c>
      <c r="C166" s="192" t="s">
        <v>46</v>
      </c>
      <c r="D166" s="192" t="s">
        <v>46</v>
      </c>
      <c r="E166" s="192" t="s">
        <v>29</v>
      </c>
      <c r="F166" s="192" t="s">
        <v>29</v>
      </c>
      <c r="G166" s="36"/>
      <c r="H166" s="193"/>
      <c r="I166" s="185"/>
      <c r="J166" s="190"/>
      <c r="K166" s="190"/>
      <c r="L166" s="206" t="str">
        <f t="shared" si="3"/>
        <v/>
      </c>
      <c r="M166" s="220"/>
      <c r="N166" s="224"/>
      <c r="O166" s="224"/>
    </row>
    <row r="167" spans="1:15">
      <c r="A167" s="197" t="s">
        <v>433</v>
      </c>
      <c r="B167" s="197" t="s">
        <v>411</v>
      </c>
      <c r="C167" s="192" t="s">
        <v>46</v>
      </c>
      <c r="D167" s="192" t="s">
        <v>46</v>
      </c>
      <c r="E167" s="192" t="s">
        <v>29</v>
      </c>
      <c r="F167" s="192" t="s">
        <v>29</v>
      </c>
      <c r="G167" s="36"/>
      <c r="H167" s="191"/>
      <c r="I167" s="190"/>
      <c r="J167" s="185"/>
      <c r="K167" s="187"/>
      <c r="L167" s="206" t="str">
        <f t="shared" si="3"/>
        <v/>
      </c>
      <c r="M167" s="220"/>
      <c r="N167" s="224"/>
      <c r="O167" s="224"/>
    </row>
    <row r="168" spans="1:15">
      <c r="A168" s="197" t="s">
        <v>433</v>
      </c>
      <c r="B168" s="197" t="s">
        <v>411</v>
      </c>
      <c r="C168" s="192" t="s">
        <v>46</v>
      </c>
      <c r="D168" s="192" t="s">
        <v>46</v>
      </c>
      <c r="E168" s="192" t="s">
        <v>29</v>
      </c>
      <c r="F168" s="192" t="s">
        <v>29</v>
      </c>
      <c r="G168" s="36"/>
      <c r="H168" s="191"/>
      <c r="I168" s="185"/>
      <c r="J168" s="185"/>
      <c r="K168" s="187"/>
      <c r="L168" s="206" t="str">
        <f t="shared" ref="L168:L231" si="4">IF(I168+7&gt;DATEVALUE("30/09/2021"),"Completo","")</f>
        <v/>
      </c>
      <c r="M168" s="220"/>
      <c r="N168" s="224"/>
      <c r="O168" s="224"/>
    </row>
    <row r="169" spans="1:15">
      <c r="A169" s="200" t="s">
        <v>433</v>
      </c>
      <c r="B169" s="200" t="s">
        <v>411</v>
      </c>
      <c r="C169" s="195" t="s">
        <v>46</v>
      </c>
      <c r="D169" s="195" t="s">
        <v>46</v>
      </c>
      <c r="E169" s="195" t="s">
        <v>29</v>
      </c>
      <c r="F169" s="195" t="s">
        <v>29</v>
      </c>
      <c r="G169" s="170"/>
      <c r="H169" s="194"/>
      <c r="I169" s="180"/>
      <c r="J169" s="180"/>
      <c r="K169" s="180"/>
      <c r="L169" s="207" t="str">
        <f t="shared" si="4"/>
        <v/>
      </c>
      <c r="M169" s="221"/>
      <c r="N169" s="225"/>
      <c r="O169" s="225"/>
    </row>
    <row r="170" spans="1:15">
      <c r="A170" s="197" t="s">
        <v>463</v>
      </c>
      <c r="B170" s="197" t="s">
        <v>411</v>
      </c>
      <c r="C170" s="192" t="s">
        <v>51</v>
      </c>
      <c r="D170" s="192" t="s">
        <v>51</v>
      </c>
      <c r="E170" s="192" t="s">
        <v>29</v>
      </c>
      <c r="F170" s="192" t="s">
        <v>29</v>
      </c>
      <c r="G170" s="189" t="s">
        <v>165</v>
      </c>
      <c r="H170" s="193" t="s">
        <v>128</v>
      </c>
      <c r="I170" s="190">
        <v>44445</v>
      </c>
      <c r="J170" s="190">
        <v>44447</v>
      </c>
      <c r="K170" s="190">
        <v>44479</v>
      </c>
      <c r="L170" s="206" t="str">
        <f t="shared" si="4"/>
        <v/>
      </c>
      <c r="M170" s="230"/>
      <c r="N170" s="224" t="s">
        <v>759</v>
      </c>
      <c r="O170" s="224" t="s">
        <v>754</v>
      </c>
    </row>
    <row r="171" spans="1:15">
      <c r="A171" s="197" t="s">
        <v>463</v>
      </c>
      <c r="B171" s="197" t="s">
        <v>411</v>
      </c>
      <c r="C171" s="192" t="s">
        <v>51</v>
      </c>
      <c r="D171" s="192" t="s">
        <v>51</v>
      </c>
      <c r="E171" s="192" t="s">
        <v>29</v>
      </c>
      <c r="F171" s="192" t="s">
        <v>29</v>
      </c>
      <c r="G171" s="189" t="s">
        <v>750</v>
      </c>
      <c r="H171" s="193" t="s">
        <v>653</v>
      </c>
      <c r="I171" s="190">
        <v>44452</v>
      </c>
      <c r="J171" s="190">
        <v>44454</v>
      </c>
      <c r="K171" s="190">
        <v>44486</v>
      </c>
      <c r="L171" s="206" t="str">
        <f t="shared" si="4"/>
        <v/>
      </c>
      <c r="M171" s="220"/>
      <c r="N171" s="224"/>
      <c r="O171" s="224"/>
    </row>
    <row r="172" spans="1:15">
      <c r="A172" s="197" t="s">
        <v>463</v>
      </c>
      <c r="B172" s="197" t="s">
        <v>411</v>
      </c>
      <c r="C172" s="192" t="s">
        <v>51</v>
      </c>
      <c r="D172" s="192" t="s">
        <v>51</v>
      </c>
      <c r="E172" s="192" t="s">
        <v>29</v>
      </c>
      <c r="F172" s="192" t="s">
        <v>29</v>
      </c>
      <c r="G172" s="189" t="s">
        <v>160</v>
      </c>
      <c r="H172" s="15" t="s">
        <v>1079</v>
      </c>
      <c r="I172" s="190">
        <v>44456</v>
      </c>
      <c r="J172" s="190">
        <v>44461</v>
      </c>
      <c r="K172" s="190">
        <v>44493</v>
      </c>
      <c r="L172" s="206" t="str">
        <f t="shared" si="4"/>
        <v/>
      </c>
      <c r="M172" s="220"/>
      <c r="N172" s="224"/>
      <c r="O172" s="224"/>
    </row>
    <row r="173" spans="1:15">
      <c r="A173" s="197" t="s">
        <v>463</v>
      </c>
      <c r="B173" s="197" t="s">
        <v>411</v>
      </c>
      <c r="C173" s="192" t="s">
        <v>51</v>
      </c>
      <c r="D173" s="192" t="s">
        <v>51</v>
      </c>
      <c r="E173" s="192" t="s">
        <v>29</v>
      </c>
      <c r="F173" s="192" t="s">
        <v>29</v>
      </c>
      <c r="G173" s="189"/>
      <c r="H173" s="15"/>
      <c r="I173" s="190"/>
      <c r="J173" s="190"/>
      <c r="K173" s="190"/>
      <c r="L173" s="206" t="str">
        <f t="shared" si="4"/>
        <v/>
      </c>
      <c r="M173" s="220"/>
      <c r="N173" s="224"/>
      <c r="O173" s="224"/>
    </row>
    <row r="174" spans="1:15">
      <c r="A174" s="200" t="s">
        <v>463</v>
      </c>
      <c r="B174" s="200" t="s">
        <v>411</v>
      </c>
      <c r="C174" s="195" t="s">
        <v>51</v>
      </c>
      <c r="D174" s="195" t="s">
        <v>51</v>
      </c>
      <c r="E174" s="195" t="s">
        <v>29</v>
      </c>
      <c r="F174" s="195" t="s">
        <v>29</v>
      </c>
      <c r="G174" s="177"/>
      <c r="H174" s="29"/>
      <c r="I174" s="175"/>
      <c r="J174" s="175"/>
      <c r="K174" s="175"/>
      <c r="L174" s="207" t="str">
        <f t="shared" si="4"/>
        <v/>
      </c>
      <c r="M174" s="221"/>
      <c r="N174" s="225"/>
      <c r="O174" s="225"/>
    </row>
    <row r="175" spans="1:15">
      <c r="A175" s="118" t="s">
        <v>467</v>
      </c>
      <c r="B175" s="118" t="s">
        <v>411</v>
      </c>
      <c r="C175" s="192" t="s">
        <v>30</v>
      </c>
      <c r="D175" s="192" t="s">
        <v>30</v>
      </c>
      <c r="E175" s="192" t="s">
        <v>29</v>
      </c>
      <c r="F175" s="192" t="s">
        <v>29</v>
      </c>
      <c r="G175" s="189" t="s">
        <v>1049</v>
      </c>
      <c r="H175" s="193">
        <v>11</v>
      </c>
      <c r="I175" s="190">
        <v>44445</v>
      </c>
      <c r="J175" s="190">
        <v>44448</v>
      </c>
      <c r="K175" s="190">
        <v>44471</v>
      </c>
      <c r="L175" s="206" t="str">
        <f t="shared" si="4"/>
        <v/>
      </c>
      <c r="M175" s="230"/>
      <c r="N175" s="224" t="s">
        <v>759</v>
      </c>
      <c r="O175" s="224" t="s">
        <v>754</v>
      </c>
    </row>
    <row r="176" spans="1:15">
      <c r="A176" s="197" t="s">
        <v>467</v>
      </c>
      <c r="B176" s="197" t="s">
        <v>411</v>
      </c>
      <c r="C176" s="192" t="s">
        <v>30</v>
      </c>
      <c r="D176" s="192" t="s">
        <v>30</v>
      </c>
      <c r="E176" s="192" t="s">
        <v>29</v>
      </c>
      <c r="F176" s="192" t="s">
        <v>29</v>
      </c>
      <c r="G176" s="189"/>
      <c r="H176" s="189"/>
      <c r="I176" s="187"/>
      <c r="J176" s="187"/>
      <c r="K176" s="190"/>
      <c r="L176" s="206" t="str">
        <f t="shared" si="4"/>
        <v/>
      </c>
      <c r="M176" s="220"/>
      <c r="N176" s="224"/>
      <c r="O176" s="224"/>
    </row>
    <row r="177" spans="1:15">
      <c r="A177" s="197" t="s">
        <v>467</v>
      </c>
      <c r="B177" s="197" t="s">
        <v>411</v>
      </c>
      <c r="C177" s="192" t="s">
        <v>30</v>
      </c>
      <c r="D177" s="192" t="s">
        <v>30</v>
      </c>
      <c r="E177" s="192" t="s">
        <v>29</v>
      </c>
      <c r="F177" s="192" t="s">
        <v>29</v>
      </c>
      <c r="G177" s="193"/>
      <c r="H177" s="192"/>
      <c r="I177" s="187"/>
      <c r="J177" s="187"/>
      <c r="K177" s="190"/>
      <c r="L177" s="206" t="str">
        <f t="shared" si="4"/>
        <v/>
      </c>
      <c r="M177" s="220"/>
      <c r="N177" s="224"/>
      <c r="O177" s="224"/>
    </row>
    <row r="178" spans="1:15">
      <c r="A178" s="197" t="s">
        <v>467</v>
      </c>
      <c r="B178" s="197" t="s">
        <v>411</v>
      </c>
      <c r="C178" s="192" t="s">
        <v>30</v>
      </c>
      <c r="D178" s="192" t="s">
        <v>30</v>
      </c>
      <c r="E178" s="192" t="s">
        <v>29</v>
      </c>
      <c r="F178" s="192" t="s">
        <v>29</v>
      </c>
      <c r="G178" s="193"/>
      <c r="H178" s="192"/>
      <c r="I178" s="187"/>
      <c r="J178" s="187"/>
      <c r="K178" s="190"/>
      <c r="L178" s="206" t="str">
        <f t="shared" si="4"/>
        <v/>
      </c>
      <c r="M178" s="220"/>
      <c r="N178" s="224"/>
      <c r="O178" s="224"/>
    </row>
    <row r="179" spans="1:15">
      <c r="A179" s="200" t="s">
        <v>467</v>
      </c>
      <c r="B179" s="200" t="s">
        <v>411</v>
      </c>
      <c r="C179" s="195" t="s">
        <v>30</v>
      </c>
      <c r="D179" s="195" t="s">
        <v>30</v>
      </c>
      <c r="E179" s="195" t="s">
        <v>29</v>
      </c>
      <c r="F179" s="195" t="s">
        <v>29</v>
      </c>
      <c r="G179" s="21"/>
      <c r="H179" s="194"/>
      <c r="I179" s="175"/>
      <c r="J179" s="175"/>
      <c r="K179" s="175"/>
      <c r="L179" s="207" t="str">
        <f t="shared" si="4"/>
        <v/>
      </c>
      <c r="M179" s="221"/>
      <c r="N179" s="225"/>
      <c r="O179" s="225"/>
    </row>
    <row r="180" spans="1:15">
      <c r="A180" s="197" t="s">
        <v>467</v>
      </c>
      <c r="B180" s="197" t="s">
        <v>411</v>
      </c>
      <c r="C180" s="192" t="s">
        <v>10</v>
      </c>
      <c r="D180" s="192" t="s">
        <v>10</v>
      </c>
      <c r="E180" s="192" t="s">
        <v>29</v>
      </c>
      <c r="F180" s="192" t="s">
        <v>29</v>
      </c>
      <c r="G180" s="192" t="s">
        <v>471</v>
      </c>
      <c r="H180" s="192" t="s">
        <v>794</v>
      </c>
      <c r="I180" s="190">
        <v>44440</v>
      </c>
      <c r="J180" s="190">
        <v>44443</v>
      </c>
      <c r="K180" s="190">
        <f>J180+19</f>
        <v>44462</v>
      </c>
      <c r="L180" s="206" t="str">
        <f t="shared" si="4"/>
        <v/>
      </c>
      <c r="M180" s="230"/>
      <c r="N180" s="224" t="s">
        <v>759</v>
      </c>
      <c r="O180" s="224" t="s">
        <v>754</v>
      </c>
    </row>
    <row r="181" spans="1:15">
      <c r="A181" s="197" t="s">
        <v>467</v>
      </c>
      <c r="B181" s="197" t="s">
        <v>411</v>
      </c>
      <c r="C181" s="192" t="s">
        <v>10</v>
      </c>
      <c r="D181" s="192" t="s">
        <v>10</v>
      </c>
      <c r="E181" s="192" t="s">
        <v>29</v>
      </c>
      <c r="F181" s="192" t="s">
        <v>29</v>
      </c>
      <c r="G181" s="192"/>
      <c r="H181" s="192"/>
      <c r="I181" s="190"/>
      <c r="J181" s="190"/>
      <c r="K181" s="190"/>
      <c r="L181" s="206" t="str">
        <f t="shared" si="4"/>
        <v/>
      </c>
      <c r="M181" s="220"/>
      <c r="N181" s="224"/>
      <c r="O181" s="224"/>
    </row>
    <row r="182" spans="1:15">
      <c r="A182" s="197" t="s">
        <v>467</v>
      </c>
      <c r="B182" s="197" t="s">
        <v>411</v>
      </c>
      <c r="C182" s="192" t="s">
        <v>10</v>
      </c>
      <c r="D182" s="192" t="s">
        <v>10</v>
      </c>
      <c r="E182" s="192" t="s">
        <v>29</v>
      </c>
      <c r="F182" s="192" t="s">
        <v>29</v>
      </c>
      <c r="G182" s="192"/>
      <c r="H182" s="192"/>
      <c r="I182" s="190"/>
      <c r="J182" s="190"/>
      <c r="K182" s="190"/>
      <c r="L182" s="206" t="str">
        <f t="shared" si="4"/>
        <v/>
      </c>
      <c r="M182" s="220"/>
      <c r="N182" s="224"/>
      <c r="O182" s="224"/>
    </row>
    <row r="183" spans="1:15">
      <c r="A183" s="197" t="s">
        <v>467</v>
      </c>
      <c r="B183" s="197" t="s">
        <v>411</v>
      </c>
      <c r="C183" s="192" t="s">
        <v>10</v>
      </c>
      <c r="D183" s="192" t="s">
        <v>10</v>
      </c>
      <c r="E183" s="192" t="s">
        <v>29</v>
      </c>
      <c r="F183" s="192" t="s">
        <v>29</v>
      </c>
      <c r="G183" s="192"/>
      <c r="H183" s="192"/>
      <c r="I183" s="190"/>
      <c r="J183" s="190"/>
      <c r="K183" s="190"/>
      <c r="L183" s="206" t="str">
        <f t="shared" si="4"/>
        <v/>
      </c>
      <c r="M183" s="220"/>
      <c r="N183" s="224"/>
      <c r="O183" s="224"/>
    </row>
    <row r="184" spans="1:15">
      <c r="A184" s="200" t="s">
        <v>467</v>
      </c>
      <c r="B184" s="200" t="s">
        <v>411</v>
      </c>
      <c r="C184" s="195" t="s">
        <v>10</v>
      </c>
      <c r="D184" s="195" t="s">
        <v>10</v>
      </c>
      <c r="E184" s="195" t="s">
        <v>29</v>
      </c>
      <c r="F184" s="195" t="s">
        <v>29</v>
      </c>
      <c r="G184" s="195"/>
      <c r="H184" s="195"/>
      <c r="I184" s="175"/>
      <c r="J184" s="175"/>
      <c r="K184" s="175"/>
      <c r="L184" s="207" t="str">
        <f t="shared" si="4"/>
        <v/>
      </c>
      <c r="M184" s="221"/>
      <c r="N184" s="225"/>
      <c r="O184" s="225"/>
    </row>
    <row r="185" spans="1:15">
      <c r="A185" s="197" t="s">
        <v>467</v>
      </c>
      <c r="B185" s="197" t="s">
        <v>411</v>
      </c>
      <c r="C185" s="192" t="s">
        <v>10</v>
      </c>
      <c r="D185" s="192" t="s">
        <v>10</v>
      </c>
      <c r="E185" s="192" t="s">
        <v>15</v>
      </c>
      <c r="F185" s="192" t="s">
        <v>15</v>
      </c>
      <c r="G185" s="192" t="s">
        <v>597</v>
      </c>
      <c r="H185" s="192" t="s">
        <v>1050</v>
      </c>
      <c r="I185" s="190">
        <v>44447</v>
      </c>
      <c r="J185" s="187">
        <v>44451</v>
      </c>
      <c r="K185" s="190">
        <v>44472</v>
      </c>
      <c r="L185" s="206" t="str">
        <f>IF(I185+14&gt;DATEVALUE("30/09/2021"),"Completo","")</f>
        <v/>
      </c>
      <c r="M185" s="230"/>
      <c r="N185" s="224"/>
      <c r="O185" s="224" t="s">
        <v>755</v>
      </c>
    </row>
    <row r="186" spans="1:15">
      <c r="A186" s="197" t="s">
        <v>467</v>
      </c>
      <c r="B186" s="197" t="s">
        <v>411</v>
      </c>
      <c r="C186" s="192" t="s">
        <v>10</v>
      </c>
      <c r="D186" s="192" t="s">
        <v>10</v>
      </c>
      <c r="E186" s="192" t="s">
        <v>15</v>
      </c>
      <c r="F186" s="192" t="s">
        <v>15</v>
      </c>
      <c r="G186" s="192" t="s">
        <v>1035</v>
      </c>
      <c r="H186" s="192" t="s">
        <v>1051</v>
      </c>
      <c r="I186" s="190">
        <v>44461</v>
      </c>
      <c r="J186" s="190">
        <v>44465</v>
      </c>
      <c r="K186" s="190">
        <v>44486</v>
      </c>
      <c r="L186" s="206" t="str">
        <f t="shared" ref="L186:L199" si="5">IF(I186+14&gt;DATEVALUE("30/09/2021"),"Completo","")</f>
        <v>Completo</v>
      </c>
      <c r="M186" s="220"/>
      <c r="N186" s="224"/>
      <c r="O186" s="224"/>
    </row>
    <row r="187" spans="1:15">
      <c r="A187" s="197" t="s">
        <v>467</v>
      </c>
      <c r="B187" s="197" t="s">
        <v>411</v>
      </c>
      <c r="C187" s="192" t="s">
        <v>10</v>
      </c>
      <c r="D187" s="192" t="s">
        <v>10</v>
      </c>
      <c r="E187" s="192" t="s">
        <v>15</v>
      </c>
      <c r="F187" s="192" t="s">
        <v>15</v>
      </c>
      <c r="G187" s="193"/>
      <c r="H187" s="192"/>
      <c r="I187" s="190"/>
      <c r="J187" s="190"/>
      <c r="K187" s="190"/>
      <c r="L187" s="206" t="str">
        <f t="shared" si="5"/>
        <v/>
      </c>
      <c r="M187" s="220"/>
      <c r="N187" s="224"/>
      <c r="O187" s="224"/>
    </row>
    <row r="188" spans="1:15">
      <c r="A188" s="197" t="s">
        <v>467</v>
      </c>
      <c r="B188" s="197" t="s">
        <v>411</v>
      </c>
      <c r="C188" s="192" t="s">
        <v>10</v>
      </c>
      <c r="D188" s="192" t="s">
        <v>10</v>
      </c>
      <c r="E188" s="192" t="s">
        <v>15</v>
      </c>
      <c r="F188" s="192" t="s">
        <v>15</v>
      </c>
      <c r="G188" s="193"/>
      <c r="H188" s="192"/>
      <c r="I188" s="190"/>
      <c r="J188" s="190"/>
      <c r="K188" s="187"/>
      <c r="L188" s="206" t="str">
        <f t="shared" si="5"/>
        <v/>
      </c>
      <c r="M188" s="220"/>
      <c r="N188" s="224"/>
      <c r="O188" s="224"/>
    </row>
    <row r="189" spans="1:15">
      <c r="A189" s="200" t="s">
        <v>467</v>
      </c>
      <c r="B189" s="200" t="s">
        <v>411</v>
      </c>
      <c r="C189" s="195" t="s">
        <v>10</v>
      </c>
      <c r="D189" s="195" t="s">
        <v>10</v>
      </c>
      <c r="E189" s="195" t="s">
        <v>15</v>
      </c>
      <c r="F189" s="195" t="s">
        <v>15</v>
      </c>
      <c r="G189" s="177"/>
      <c r="H189" s="194"/>
      <c r="I189" s="175"/>
      <c r="J189" s="175"/>
      <c r="K189" s="175"/>
      <c r="L189" s="207" t="str">
        <f t="shared" si="5"/>
        <v/>
      </c>
      <c r="M189" s="221"/>
      <c r="N189" s="225"/>
      <c r="O189" s="225"/>
    </row>
    <row r="190" spans="1:15">
      <c r="A190" s="197" t="s">
        <v>467</v>
      </c>
      <c r="B190" s="197" t="s">
        <v>411</v>
      </c>
      <c r="C190" s="192" t="s">
        <v>10</v>
      </c>
      <c r="D190" s="192" t="s">
        <v>10</v>
      </c>
      <c r="E190" s="192" t="s">
        <v>23</v>
      </c>
      <c r="F190" s="192" t="s">
        <v>23</v>
      </c>
      <c r="G190" s="192" t="s">
        <v>468</v>
      </c>
      <c r="H190" s="192" t="s">
        <v>1050</v>
      </c>
      <c r="I190" s="190">
        <v>44447</v>
      </c>
      <c r="J190" s="190">
        <v>44451</v>
      </c>
      <c r="K190" s="190">
        <v>44477</v>
      </c>
      <c r="L190" s="206" t="str">
        <f t="shared" si="5"/>
        <v/>
      </c>
      <c r="M190" s="230"/>
      <c r="N190" s="224"/>
      <c r="O190" s="224" t="s">
        <v>755</v>
      </c>
    </row>
    <row r="191" spans="1:15">
      <c r="A191" s="197" t="s">
        <v>467</v>
      </c>
      <c r="B191" s="197" t="s">
        <v>411</v>
      </c>
      <c r="C191" s="192" t="s">
        <v>10</v>
      </c>
      <c r="D191" s="192" t="s">
        <v>10</v>
      </c>
      <c r="E191" s="192" t="s">
        <v>23</v>
      </c>
      <c r="F191" s="192" t="s">
        <v>23</v>
      </c>
      <c r="G191" s="189" t="s">
        <v>1035</v>
      </c>
      <c r="H191" s="191" t="s">
        <v>1051</v>
      </c>
      <c r="I191" s="190">
        <v>44461</v>
      </c>
      <c r="J191" s="190">
        <v>44465</v>
      </c>
      <c r="K191" s="190">
        <v>44491</v>
      </c>
      <c r="L191" s="206" t="str">
        <f t="shared" si="5"/>
        <v>Completo</v>
      </c>
      <c r="M191" s="220"/>
      <c r="N191" s="224"/>
      <c r="O191" s="224"/>
    </row>
    <row r="192" spans="1:15">
      <c r="A192" s="197" t="s">
        <v>467</v>
      </c>
      <c r="B192" s="197" t="s">
        <v>411</v>
      </c>
      <c r="C192" s="192" t="s">
        <v>10</v>
      </c>
      <c r="D192" s="192" t="s">
        <v>10</v>
      </c>
      <c r="E192" s="192" t="s">
        <v>23</v>
      </c>
      <c r="F192" s="192" t="s">
        <v>23</v>
      </c>
      <c r="G192" s="189"/>
      <c r="H192" s="191"/>
      <c r="I192" s="190"/>
      <c r="J192" s="190"/>
      <c r="K192" s="190"/>
      <c r="L192" s="206" t="str">
        <f t="shared" si="5"/>
        <v/>
      </c>
      <c r="M192" s="220"/>
      <c r="N192" s="224"/>
      <c r="O192" s="224"/>
    </row>
    <row r="193" spans="1:15">
      <c r="A193" s="197" t="s">
        <v>467</v>
      </c>
      <c r="B193" s="197" t="s">
        <v>411</v>
      </c>
      <c r="C193" s="192" t="s">
        <v>10</v>
      </c>
      <c r="D193" s="192" t="s">
        <v>10</v>
      </c>
      <c r="E193" s="192" t="s">
        <v>23</v>
      </c>
      <c r="F193" s="192" t="s">
        <v>23</v>
      </c>
      <c r="G193" s="192"/>
      <c r="H193" s="183"/>
      <c r="I193" s="190"/>
      <c r="J193" s="185"/>
      <c r="K193" s="185"/>
      <c r="L193" s="206" t="str">
        <f t="shared" si="5"/>
        <v/>
      </c>
      <c r="M193" s="220"/>
      <c r="N193" s="224"/>
      <c r="O193" s="224"/>
    </row>
    <row r="194" spans="1:15">
      <c r="A194" s="200" t="s">
        <v>467</v>
      </c>
      <c r="B194" s="200" t="s">
        <v>411</v>
      </c>
      <c r="C194" s="195" t="s">
        <v>10</v>
      </c>
      <c r="D194" s="195" t="s">
        <v>10</v>
      </c>
      <c r="E194" s="195" t="s">
        <v>23</v>
      </c>
      <c r="F194" s="195" t="s">
        <v>23</v>
      </c>
      <c r="G194" s="21"/>
      <c r="H194" s="194"/>
      <c r="I194" s="19"/>
      <c r="J194" s="19"/>
      <c r="K194" s="19"/>
      <c r="L194" s="207" t="str">
        <f t="shared" si="5"/>
        <v/>
      </c>
      <c r="M194" s="221"/>
      <c r="N194" s="225"/>
      <c r="O194" s="225"/>
    </row>
    <row r="195" spans="1:15">
      <c r="A195" s="197" t="s">
        <v>467</v>
      </c>
      <c r="B195" s="197" t="s">
        <v>411</v>
      </c>
      <c r="C195" s="192" t="s">
        <v>10</v>
      </c>
      <c r="D195" s="192" t="s">
        <v>10</v>
      </c>
      <c r="E195" s="192" t="s">
        <v>27</v>
      </c>
      <c r="F195" s="192" t="s">
        <v>27</v>
      </c>
      <c r="G195" s="192" t="s">
        <v>368</v>
      </c>
      <c r="H195" s="192" t="s">
        <v>1052</v>
      </c>
      <c r="I195" s="185">
        <v>44452</v>
      </c>
      <c r="J195" s="185">
        <v>44455</v>
      </c>
      <c r="K195" s="185">
        <v>44479</v>
      </c>
      <c r="L195" s="206" t="str">
        <f t="shared" si="5"/>
        <v/>
      </c>
      <c r="M195" s="230"/>
      <c r="N195" s="224" t="s">
        <v>759</v>
      </c>
      <c r="O195" s="224" t="s">
        <v>755</v>
      </c>
    </row>
    <row r="196" spans="1:15">
      <c r="A196" s="197" t="s">
        <v>467</v>
      </c>
      <c r="B196" s="197" t="s">
        <v>411</v>
      </c>
      <c r="C196" s="192" t="s">
        <v>10</v>
      </c>
      <c r="D196" s="192" t="s">
        <v>10</v>
      </c>
      <c r="E196" s="192" t="s">
        <v>27</v>
      </c>
      <c r="F196" s="192" t="s">
        <v>27</v>
      </c>
      <c r="G196" s="192"/>
      <c r="H196" s="192"/>
      <c r="I196" s="185"/>
      <c r="J196" s="185"/>
      <c r="K196" s="185"/>
      <c r="L196" s="206" t="str">
        <f t="shared" si="5"/>
        <v/>
      </c>
      <c r="M196" s="220"/>
      <c r="N196" s="224"/>
      <c r="O196" s="224"/>
    </row>
    <row r="197" spans="1:15">
      <c r="A197" s="197" t="s">
        <v>467</v>
      </c>
      <c r="B197" s="197" t="s">
        <v>411</v>
      </c>
      <c r="C197" s="192" t="s">
        <v>10</v>
      </c>
      <c r="D197" s="192" t="s">
        <v>10</v>
      </c>
      <c r="E197" s="192" t="s">
        <v>27</v>
      </c>
      <c r="F197" s="192" t="s">
        <v>27</v>
      </c>
      <c r="G197" s="189"/>
      <c r="H197" s="193"/>
      <c r="I197" s="190"/>
      <c r="J197" s="190"/>
      <c r="K197" s="190"/>
      <c r="L197" s="206" t="str">
        <f t="shared" si="5"/>
        <v/>
      </c>
      <c r="M197" s="220"/>
      <c r="N197" s="224"/>
      <c r="O197" s="224"/>
    </row>
    <row r="198" spans="1:15">
      <c r="A198" s="197" t="s">
        <v>467</v>
      </c>
      <c r="B198" s="197" t="s">
        <v>411</v>
      </c>
      <c r="C198" s="192" t="s">
        <v>10</v>
      </c>
      <c r="D198" s="192" t="s">
        <v>10</v>
      </c>
      <c r="E198" s="192" t="s">
        <v>27</v>
      </c>
      <c r="F198" s="192" t="s">
        <v>27</v>
      </c>
      <c r="G198" s="36"/>
      <c r="H198" s="22"/>
      <c r="I198" s="190"/>
      <c r="J198" s="190"/>
      <c r="K198" s="190"/>
      <c r="L198" s="206" t="str">
        <f t="shared" si="5"/>
        <v/>
      </c>
      <c r="M198" s="220"/>
      <c r="N198" s="224"/>
      <c r="O198" s="224"/>
    </row>
    <row r="199" spans="1:15">
      <c r="A199" s="200" t="s">
        <v>467</v>
      </c>
      <c r="B199" s="200" t="s">
        <v>411</v>
      </c>
      <c r="C199" s="195" t="s">
        <v>10</v>
      </c>
      <c r="D199" s="195" t="s">
        <v>10</v>
      </c>
      <c r="E199" s="195" t="s">
        <v>27</v>
      </c>
      <c r="F199" s="195" t="s">
        <v>27</v>
      </c>
      <c r="G199" s="21"/>
      <c r="H199" s="60"/>
      <c r="I199" s="175"/>
      <c r="J199" s="175"/>
      <c r="K199" s="175"/>
      <c r="L199" s="207" t="str">
        <f t="shared" si="5"/>
        <v/>
      </c>
      <c r="M199" s="221"/>
      <c r="N199" s="225"/>
      <c r="O199" s="225"/>
    </row>
    <row r="200" spans="1:15">
      <c r="A200" s="197" t="s">
        <v>467</v>
      </c>
      <c r="B200" s="197" t="s">
        <v>411</v>
      </c>
      <c r="C200" s="192" t="s">
        <v>10</v>
      </c>
      <c r="D200" s="192" t="s">
        <v>10</v>
      </c>
      <c r="E200" s="192" t="s">
        <v>24</v>
      </c>
      <c r="F200" s="192" t="s">
        <v>24</v>
      </c>
      <c r="G200" s="192" t="s">
        <v>94</v>
      </c>
      <c r="H200" s="192" t="s">
        <v>1043</v>
      </c>
      <c r="I200" s="190">
        <v>44440</v>
      </c>
      <c r="J200" s="190">
        <v>44444</v>
      </c>
      <c r="K200" s="190">
        <v>44468</v>
      </c>
      <c r="L200" s="206" t="str">
        <f t="shared" si="4"/>
        <v/>
      </c>
      <c r="M200" s="230"/>
      <c r="N200" s="224" t="s">
        <v>759</v>
      </c>
      <c r="O200" s="224" t="s">
        <v>754</v>
      </c>
    </row>
    <row r="201" spans="1:15">
      <c r="A201" s="197" t="s">
        <v>467</v>
      </c>
      <c r="B201" s="197" t="s">
        <v>411</v>
      </c>
      <c r="C201" s="192" t="s">
        <v>10</v>
      </c>
      <c r="D201" s="192" t="s">
        <v>10</v>
      </c>
      <c r="E201" s="192" t="s">
        <v>24</v>
      </c>
      <c r="F201" s="192" t="s">
        <v>24</v>
      </c>
      <c r="G201" s="189" t="s">
        <v>597</v>
      </c>
      <c r="H201" s="191" t="s">
        <v>1050</v>
      </c>
      <c r="I201" s="190">
        <v>44447</v>
      </c>
      <c r="J201" s="190">
        <v>44451</v>
      </c>
      <c r="K201" s="190">
        <v>44475</v>
      </c>
      <c r="L201" s="206" t="str">
        <f t="shared" si="4"/>
        <v/>
      </c>
      <c r="M201" s="220"/>
      <c r="N201" s="224"/>
      <c r="O201" s="224"/>
    </row>
    <row r="202" spans="1:15">
      <c r="A202" s="197" t="s">
        <v>467</v>
      </c>
      <c r="B202" s="197" t="s">
        <v>411</v>
      </c>
      <c r="C202" s="192" t="s">
        <v>10</v>
      </c>
      <c r="D202" s="192" t="s">
        <v>10</v>
      </c>
      <c r="E202" s="192" t="s">
        <v>24</v>
      </c>
      <c r="F202" s="192" t="s">
        <v>24</v>
      </c>
      <c r="G202" s="36" t="s">
        <v>481</v>
      </c>
      <c r="H202" s="191" t="s">
        <v>962</v>
      </c>
      <c r="I202" s="190">
        <v>44454</v>
      </c>
      <c r="J202" s="190">
        <v>44458</v>
      </c>
      <c r="K202" s="190">
        <v>44482</v>
      </c>
      <c r="L202" s="206" t="str">
        <f t="shared" si="4"/>
        <v/>
      </c>
      <c r="M202" s="220"/>
      <c r="N202" s="224"/>
      <c r="O202" s="224"/>
    </row>
    <row r="203" spans="1:15">
      <c r="A203" s="197" t="s">
        <v>467</v>
      </c>
      <c r="B203" s="197" t="s">
        <v>411</v>
      </c>
      <c r="C203" s="192" t="s">
        <v>10</v>
      </c>
      <c r="D203" s="192" t="s">
        <v>10</v>
      </c>
      <c r="E203" s="192" t="s">
        <v>24</v>
      </c>
      <c r="F203" s="192" t="s">
        <v>24</v>
      </c>
      <c r="G203" s="189" t="s">
        <v>1035</v>
      </c>
      <c r="H203" s="191" t="s">
        <v>1051</v>
      </c>
      <c r="I203" s="190">
        <v>44461</v>
      </c>
      <c r="J203" s="190">
        <v>44465</v>
      </c>
      <c r="K203" s="190">
        <v>44489</v>
      </c>
      <c r="L203" s="206" t="str">
        <f t="shared" si="4"/>
        <v/>
      </c>
      <c r="M203" s="220"/>
      <c r="N203" s="224"/>
      <c r="O203" s="224"/>
    </row>
    <row r="204" spans="1:15">
      <c r="A204" s="200" t="s">
        <v>467</v>
      </c>
      <c r="B204" s="200" t="s">
        <v>411</v>
      </c>
      <c r="C204" s="195" t="s">
        <v>10</v>
      </c>
      <c r="D204" s="195" t="s">
        <v>10</v>
      </c>
      <c r="E204" s="195" t="s">
        <v>24</v>
      </c>
      <c r="F204" s="195" t="s">
        <v>24</v>
      </c>
      <c r="G204" s="177"/>
      <c r="H204" s="194"/>
      <c r="I204" s="175"/>
      <c r="J204" s="175"/>
      <c r="K204" s="175"/>
      <c r="L204" s="207" t="str">
        <f t="shared" si="4"/>
        <v/>
      </c>
      <c r="M204" s="221"/>
      <c r="N204" s="225"/>
      <c r="O204" s="225"/>
    </row>
    <row r="205" spans="1:15">
      <c r="A205" s="197" t="s">
        <v>467</v>
      </c>
      <c r="B205" s="197" t="s">
        <v>411</v>
      </c>
      <c r="C205" s="192" t="s">
        <v>10</v>
      </c>
      <c r="D205" s="192" t="s">
        <v>10</v>
      </c>
      <c r="E205" s="192" t="s">
        <v>57</v>
      </c>
      <c r="F205" s="192" t="s">
        <v>57</v>
      </c>
      <c r="G205" s="192" t="s">
        <v>366</v>
      </c>
      <c r="H205" s="192">
        <v>11</v>
      </c>
      <c r="I205" s="190">
        <v>44445</v>
      </c>
      <c r="J205" s="190">
        <v>44448</v>
      </c>
      <c r="K205" s="190">
        <v>44476</v>
      </c>
      <c r="L205" s="206" t="str">
        <f>IF(I205+14&gt;DATEVALUE("30/09/2021"),"Completo","")</f>
        <v/>
      </c>
      <c r="M205" s="230"/>
      <c r="N205" s="224" t="s">
        <v>759</v>
      </c>
      <c r="O205" s="224" t="s">
        <v>755</v>
      </c>
    </row>
    <row r="206" spans="1:15">
      <c r="A206" s="197" t="s">
        <v>467</v>
      </c>
      <c r="B206" s="197" t="s">
        <v>411</v>
      </c>
      <c r="C206" s="192" t="s">
        <v>10</v>
      </c>
      <c r="D206" s="192" t="s">
        <v>10</v>
      </c>
      <c r="E206" s="192" t="s">
        <v>57</v>
      </c>
      <c r="F206" s="192" t="s">
        <v>57</v>
      </c>
      <c r="G206" s="192"/>
      <c r="H206" s="192"/>
      <c r="I206" s="190"/>
      <c r="J206" s="190"/>
      <c r="K206" s="190"/>
      <c r="L206" s="206" t="str">
        <f>IF(I206+14&gt;DATEVALUE("30/09/2021"),"Completo","")</f>
        <v/>
      </c>
      <c r="M206" s="220"/>
      <c r="N206" s="224"/>
      <c r="O206" s="224"/>
    </row>
    <row r="207" spans="1:15">
      <c r="A207" s="197" t="s">
        <v>467</v>
      </c>
      <c r="B207" s="197" t="s">
        <v>411</v>
      </c>
      <c r="C207" s="192" t="s">
        <v>10</v>
      </c>
      <c r="D207" s="192" t="s">
        <v>10</v>
      </c>
      <c r="E207" s="192" t="s">
        <v>57</v>
      </c>
      <c r="F207" s="192" t="s">
        <v>57</v>
      </c>
      <c r="G207" s="189"/>
      <c r="H207" s="191"/>
      <c r="I207" s="190"/>
      <c r="J207" s="190"/>
      <c r="K207" s="190"/>
      <c r="L207" s="206" t="str">
        <f>IF(I207+14&gt;DATEVALUE("30/09/2021"),"Completo","")</f>
        <v/>
      </c>
      <c r="M207" s="220"/>
      <c r="N207" s="224"/>
      <c r="O207" s="224"/>
    </row>
    <row r="208" spans="1:15">
      <c r="A208" s="197" t="s">
        <v>467</v>
      </c>
      <c r="B208" s="197" t="s">
        <v>411</v>
      </c>
      <c r="C208" s="192" t="s">
        <v>10</v>
      </c>
      <c r="D208" s="192" t="s">
        <v>10</v>
      </c>
      <c r="E208" s="192" t="s">
        <v>57</v>
      </c>
      <c r="F208" s="192" t="s">
        <v>57</v>
      </c>
      <c r="G208" s="189"/>
      <c r="H208" s="191"/>
      <c r="I208" s="190"/>
      <c r="J208" s="190"/>
      <c r="K208" s="190"/>
      <c r="L208" s="206" t="str">
        <f>IF(I208+14&gt;DATEVALUE("30/09/2021"),"Completo","")</f>
        <v/>
      </c>
      <c r="M208" s="220"/>
      <c r="N208" s="224"/>
      <c r="O208" s="224"/>
    </row>
    <row r="209" spans="1:15">
      <c r="A209" s="200" t="s">
        <v>467</v>
      </c>
      <c r="B209" s="200" t="s">
        <v>411</v>
      </c>
      <c r="C209" s="195" t="s">
        <v>10</v>
      </c>
      <c r="D209" s="195" t="s">
        <v>10</v>
      </c>
      <c r="E209" s="195" t="s">
        <v>57</v>
      </c>
      <c r="F209" s="195" t="s">
        <v>57</v>
      </c>
      <c r="G209" s="177"/>
      <c r="H209" s="38"/>
      <c r="I209" s="175"/>
      <c r="J209" s="175"/>
      <c r="K209" s="175"/>
      <c r="L209" s="207" t="str">
        <f>IF(I209+14&gt;DATEVALUE("30/09/2021"),"Completo","")</f>
        <v/>
      </c>
      <c r="M209" s="221"/>
      <c r="N209" s="225"/>
      <c r="O209" s="225"/>
    </row>
    <row r="210" spans="1:15">
      <c r="A210" s="118" t="s">
        <v>482</v>
      </c>
      <c r="B210" s="118" t="s">
        <v>411</v>
      </c>
      <c r="C210" s="192" t="s">
        <v>13</v>
      </c>
      <c r="D210" s="192" t="s">
        <v>13</v>
      </c>
      <c r="E210" s="192" t="s">
        <v>29</v>
      </c>
      <c r="F210" s="192" t="s">
        <v>29</v>
      </c>
      <c r="G210" s="192" t="s">
        <v>101</v>
      </c>
      <c r="H210" s="192" t="s">
        <v>1030</v>
      </c>
      <c r="I210" s="190">
        <v>44441</v>
      </c>
      <c r="J210" s="190">
        <v>44446</v>
      </c>
      <c r="K210" s="190">
        <v>44469</v>
      </c>
      <c r="L210" s="206" t="str">
        <f t="shared" si="4"/>
        <v/>
      </c>
      <c r="M210" s="230"/>
      <c r="N210" s="224" t="s">
        <v>759</v>
      </c>
      <c r="O210" s="224" t="s">
        <v>754</v>
      </c>
    </row>
    <row r="211" spans="1:15">
      <c r="A211" s="197" t="s">
        <v>482</v>
      </c>
      <c r="B211" s="197" t="s">
        <v>411</v>
      </c>
      <c r="C211" s="192" t="s">
        <v>13</v>
      </c>
      <c r="D211" s="192" t="s">
        <v>13</v>
      </c>
      <c r="E211" s="192" t="s">
        <v>29</v>
      </c>
      <c r="F211" s="192" t="s">
        <v>29</v>
      </c>
      <c r="G211" s="192"/>
      <c r="H211" s="192"/>
      <c r="I211" s="190"/>
      <c r="J211" s="190"/>
      <c r="K211" s="190"/>
      <c r="L211" s="206" t="str">
        <f t="shared" si="4"/>
        <v/>
      </c>
      <c r="M211" s="220"/>
      <c r="N211" s="224"/>
      <c r="O211" s="224"/>
    </row>
    <row r="212" spans="1:15">
      <c r="A212" s="197" t="s">
        <v>482</v>
      </c>
      <c r="B212" s="197" t="s">
        <v>411</v>
      </c>
      <c r="C212" s="192" t="s">
        <v>13</v>
      </c>
      <c r="D212" s="192" t="s">
        <v>13</v>
      </c>
      <c r="E212" s="192" t="s">
        <v>29</v>
      </c>
      <c r="F212" s="192" t="s">
        <v>29</v>
      </c>
      <c r="G212" s="189"/>
      <c r="H212" s="191"/>
      <c r="I212" s="190"/>
      <c r="J212" s="190"/>
      <c r="K212" s="190"/>
      <c r="L212" s="206" t="str">
        <f t="shared" si="4"/>
        <v/>
      </c>
      <c r="M212" s="220"/>
      <c r="N212" s="224"/>
      <c r="O212" s="224"/>
    </row>
    <row r="213" spans="1:15">
      <c r="A213" s="197" t="s">
        <v>482</v>
      </c>
      <c r="B213" s="197" t="s">
        <v>411</v>
      </c>
      <c r="C213" s="192" t="s">
        <v>13</v>
      </c>
      <c r="D213" s="192" t="s">
        <v>13</v>
      </c>
      <c r="E213" s="192" t="s">
        <v>29</v>
      </c>
      <c r="F213" s="192" t="s">
        <v>29</v>
      </c>
      <c r="G213" s="189"/>
      <c r="H213" s="191"/>
      <c r="I213" s="190"/>
      <c r="J213" s="190"/>
      <c r="K213" s="190"/>
      <c r="L213" s="206" t="str">
        <f t="shared" si="4"/>
        <v/>
      </c>
      <c r="M213" s="220"/>
      <c r="N213" s="224"/>
      <c r="O213" s="224"/>
    </row>
    <row r="214" spans="1:15">
      <c r="A214" s="200" t="s">
        <v>482</v>
      </c>
      <c r="B214" s="200" t="s">
        <v>411</v>
      </c>
      <c r="C214" s="195" t="s">
        <v>13</v>
      </c>
      <c r="D214" s="195" t="s">
        <v>13</v>
      </c>
      <c r="E214" s="195" t="s">
        <v>29</v>
      </c>
      <c r="F214" s="195" t="s">
        <v>29</v>
      </c>
      <c r="G214" s="177"/>
      <c r="H214" s="194"/>
      <c r="I214" s="175"/>
      <c r="J214" s="175"/>
      <c r="K214" s="175"/>
      <c r="L214" s="207" t="str">
        <f t="shared" si="4"/>
        <v/>
      </c>
      <c r="M214" s="221"/>
      <c r="N214" s="225"/>
      <c r="O214" s="225"/>
    </row>
    <row r="215" spans="1:15">
      <c r="A215" s="118" t="s">
        <v>482</v>
      </c>
      <c r="B215" s="118" t="s">
        <v>411</v>
      </c>
      <c r="C215" s="192" t="s">
        <v>13</v>
      </c>
      <c r="D215" s="192" t="s">
        <v>13</v>
      </c>
      <c r="E215" s="192" t="s">
        <v>15</v>
      </c>
      <c r="F215" s="192" t="s">
        <v>15</v>
      </c>
      <c r="G215" s="192" t="s">
        <v>101</v>
      </c>
      <c r="H215" s="192" t="s">
        <v>1030</v>
      </c>
      <c r="I215" s="190">
        <v>44441</v>
      </c>
      <c r="J215" s="190">
        <v>44446</v>
      </c>
      <c r="K215" s="190">
        <v>44470</v>
      </c>
      <c r="L215" s="206" t="str">
        <f t="shared" si="4"/>
        <v/>
      </c>
      <c r="M215" s="230"/>
      <c r="N215" s="224" t="s">
        <v>759</v>
      </c>
      <c r="O215" s="224" t="s">
        <v>754</v>
      </c>
    </row>
    <row r="216" spans="1:15">
      <c r="A216" s="197" t="s">
        <v>482</v>
      </c>
      <c r="B216" s="197" t="s">
        <v>411</v>
      </c>
      <c r="C216" s="192" t="s">
        <v>13</v>
      </c>
      <c r="D216" s="192" t="s">
        <v>13</v>
      </c>
      <c r="E216" s="192" t="s">
        <v>15</v>
      </c>
      <c r="F216" s="192" t="s">
        <v>15</v>
      </c>
      <c r="G216" s="192"/>
      <c r="H216" s="192"/>
      <c r="I216" s="190"/>
      <c r="J216" s="190"/>
      <c r="K216" s="190"/>
      <c r="L216" s="206" t="str">
        <f t="shared" si="4"/>
        <v/>
      </c>
      <c r="M216" s="220"/>
      <c r="N216" s="224"/>
      <c r="O216" s="224"/>
    </row>
    <row r="217" spans="1:15">
      <c r="A217" s="197" t="s">
        <v>482</v>
      </c>
      <c r="B217" s="197" t="s">
        <v>411</v>
      </c>
      <c r="C217" s="192" t="s">
        <v>13</v>
      </c>
      <c r="D217" s="192" t="s">
        <v>13</v>
      </c>
      <c r="E217" s="192" t="s">
        <v>15</v>
      </c>
      <c r="F217" s="192" t="s">
        <v>15</v>
      </c>
      <c r="G217" s="23"/>
      <c r="H217" s="24"/>
      <c r="I217" s="25"/>
      <c r="J217" s="25"/>
      <c r="K217" s="25"/>
      <c r="L217" s="206" t="str">
        <f t="shared" si="4"/>
        <v/>
      </c>
      <c r="M217" s="220"/>
      <c r="N217" s="224"/>
      <c r="O217" s="224"/>
    </row>
    <row r="218" spans="1:15">
      <c r="A218" s="197" t="s">
        <v>482</v>
      </c>
      <c r="B218" s="197" t="s">
        <v>411</v>
      </c>
      <c r="C218" s="192" t="s">
        <v>13</v>
      </c>
      <c r="D218" s="192" t="s">
        <v>13</v>
      </c>
      <c r="E218" s="192" t="s">
        <v>15</v>
      </c>
      <c r="F218" s="192" t="s">
        <v>15</v>
      </c>
      <c r="G218" s="189"/>
      <c r="H218" s="191"/>
      <c r="I218" s="190"/>
      <c r="J218" s="190"/>
      <c r="K218" s="190"/>
      <c r="L218" s="206" t="str">
        <f t="shared" si="4"/>
        <v/>
      </c>
      <c r="M218" s="220"/>
      <c r="N218" s="224"/>
      <c r="O218" s="224"/>
    </row>
    <row r="219" spans="1:15">
      <c r="A219" s="200" t="s">
        <v>482</v>
      </c>
      <c r="B219" s="200" t="s">
        <v>411</v>
      </c>
      <c r="C219" s="195" t="s">
        <v>13</v>
      </c>
      <c r="D219" s="195" t="s">
        <v>13</v>
      </c>
      <c r="E219" s="195" t="s">
        <v>15</v>
      </c>
      <c r="F219" s="195" t="s">
        <v>15</v>
      </c>
      <c r="G219" s="177"/>
      <c r="H219" s="194"/>
      <c r="I219" s="175"/>
      <c r="J219" s="175"/>
      <c r="K219" s="175"/>
      <c r="L219" s="207" t="str">
        <f t="shared" si="4"/>
        <v/>
      </c>
      <c r="M219" s="221"/>
      <c r="N219" s="225"/>
      <c r="O219" s="225"/>
    </row>
    <row r="220" spans="1:15">
      <c r="A220" s="197" t="s">
        <v>482</v>
      </c>
      <c r="B220" s="197" t="s">
        <v>411</v>
      </c>
      <c r="C220" s="192" t="s">
        <v>13</v>
      </c>
      <c r="D220" s="192" t="s">
        <v>13</v>
      </c>
      <c r="E220" s="192" t="s">
        <v>602</v>
      </c>
      <c r="F220" s="192" t="s">
        <v>602</v>
      </c>
      <c r="G220" s="192" t="s">
        <v>331</v>
      </c>
      <c r="H220" s="192" t="s">
        <v>1053</v>
      </c>
      <c r="I220" s="190">
        <v>44448</v>
      </c>
      <c r="J220" s="190">
        <v>44453</v>
      </c>
      <c r="K220" s="190">
        <v>44483</v>
      </c>
      <c r="L220" s="206" t="str">
        <f>IF(I220+14&gt;DATEVALUE("30/09/2021"),"Completo","")</f>
        <v/>
      </c>
      <c r="M220" s="230"/>
      <c r="N220" s="224" t="s">
        <v>759</v>
      </c>
      <c r="O220" s="224" t="s">
        <v>755</v>
      </c>
    </row>
    <row r="221" spans="1:15">
      <c r="A221" s="197" t="s">
        <v>482</v>
      </c>
      <c r="B221" s="197" t="s">
        <v>411</v>
      </c>
      <c r="C221" s="192" t="s">
        <v>13</v>
      </c>
      <c r="D221" s="192" t="s">
        <v>13</v>
      </c>
      <c r="E221" s="192" t="s">
        <v>602</v>
      </c>
      <c r="F221" s="192" t="s">
        <v>602</v>
      </c>
      <c r="G221" s="192"/>
      <c r="H221" s="192"/>
      <c r="I221" s="190"/>
      <c r="J221" s="190"/>
      <c r="K221" s="190"/>
      <c r="L221" s="206" t="str">
        <f>IF(I221+14&gt;DATEVALUE("30/09/2021"),"Completo","")</f>
        <v/>
      </c>
      <c r="M221" s="220"/>
      <c r="N221" s="224"/>
      <c r="O221" s="224"/>
    </row>
    <row r="222" spans="1:15">
      <c r="A222" s="197" t="s">
        <v>482</v>
      </c>
      <c r="B222" s="197" t="s">
        <v>411</v>
      </c>
      <c r="C222" s="192" t="s">
        <v>13</v>
      </c>
      <c r="D222" s="192" t="s">
        <v>13</v>
      </c>
      <c r="E222" s="192" t="s">
        <v>602</v>
      </c>
      <c r="F222" s="192" t="s">
        <v>602</v>
      </c>
      <c r="G222" s="216"/>
      <c r="H222" s="216"/>
      <c r="I222" s="190"/>
      <c r="J222" s="190"/>
      <c r="K222" s="190"/>
      <c r="L222" s="206" t="str">
        <f>IF(I222+14&gt;DATEVALUE("30/09/2021"),"Completo","")</f>
        <v/>
      </c>
      <c r="M222" s="220"/>
      <c r="N222" s="224"/>
      <c r="O222" s="224"/>
    </row>
    <row r="223" spans="1:15">
      <c r="A223" s="197" t="s">
        <v>482</v>
      </c>
      <c r="B223" s="197" t="s">
        <v>411</v>
      </c>
      <c r="C223" s="192" t="s">
        <v>13</v>
      </c>
      <c r="D223" s="192" t="s">
        <v>13</v>
      </c>
      <c r="E223" s="192" t="s">
        <v>602</v>
      </c>
      <c r="F223" s="192" t="s">
        <v>602</v>
      </c>
      <c r="G223" s="189"/>
      <c r="H223" s="191"/>
      <c r="I223" s="190"/>
      <c r="J223" s="190"/>
      <c r="K223" s="190"/>
      <c r="L223" s="206" t="str">
        <f>IF(I223+14&gt;DATEVALUE("30/09/2021"),"Completo","")</f>
        <v/>
      </c>
      <c r="M223" s="220"/>
      <c r="N223" s="224"/>
      <c r="O223" s="224"/>
    </row>
    <row r="224" spans="1:15">
      <c r="A224" s="200" t="s">
        <v>482</v>
      </c>
      <c r="B224" s="200" t="s">
        <v>411</v>
      </c>
      <c r="C224" s="195" t="s">
        <v>13</v>
      </c>
      <c r="D224" s="195" t="s">
        <v>13</v>
      </c>
      <c r="E224" s="195" t="s">
        <v>602</v>
      </c>
      <c r="F224" s="195" t="s">
        <v>602</v>
      </c>
      <c r="G224" s="177"/>
      <c r="H224" s="194"/>
      <c r="I224" s="175"/>
      <c r="J224" s="175"/>
      <c r="K224" s="175"/>
      <c r="L224" s="207" t="str">
        <f>IF(I224+14&gt;DATEVALUE("30/09/2021"),"Completo","")</f>
        <v/>
      </c>
      <c r="M224" s="221"/>
      <c r="N224" s="225"/>
      <c r="O224" s="225"/>
    </row>
    <row r="225" spans="1:15">
      <c r="A225" s="118" t="s">
        <v>482</v>
      </c>
      <c r="B225" s="118" t="s">
        <v>411</v>
      </c>
      <c r="C225" s="192" t="s">
        <v>13</v>
      </c>
      <c r="D225" s="192" t="s">
        <v>13</v>
      </c>
      <c r="E225" s="192" t="s">
        <v>23</v>
      </c>
      <c r="F225" s="192" t="s">
        <v>23</v>
      </c>
      <c r="G225" s="192" t="s">
        <v>597</v>
      </c>
      <c r="H225" s="192" t="s">
        <v>1050</v>
      </c>
      <c r="I225" s="190">
        <v>44445</v>
      </c>
      <c r="J225" s="190">
        <v>44448</v>
      </c>
      <c r="K225" s="190">
        <v>44473</v>
      </c>
      <c r="L225" s="206" t="str">
        <f t="shared" si="4"/>
        <v/>
      </c>
      <c r="M225" s="230"/>
      <c r="N225" s="224" t="s">
        <v>759</v>
      </c>
      <c r="O225" s="224" t="s">
        <v>754</v>
      </c>
    </row>
    <row r="226" spans="1:15">
      <c r="A226" s="197" t="s">
        <v>482</v>
      </c>
      <c r="B226" s="197" t="s">
        <v>411</v>
      </c>
      <c r="C226" s="192" t="s">
        <v>13</v>
      </c>
      <c r="D226" s="192" t="s">
        <v>13</v>
      </c>
      <c r="E226" s="192" t="s">
        <v>23</v>
      </c>
      <c r="F226" s="192" t="s">
        <v>23</v>
      </c>
      <c r="G226" s="192"/>
      <c r="H226" s="192"/>
      <c r="I226" s="25"/>
      <c r="J226" s="25"/>
      <c r="K226" s="190"/>
      <c r="L226" s="206" t="str">
        <f t="shared" si="4"/>
        <v/>
      </c>
      <c r="M226" s="220"/>
      <c r="N226" s="224"/>
      <c r="O226" s="224"/>
    </row>
    <row r="227" spans="1:15">
      <c r="A227" s="197" t="s">
        <v>482</v>
      </c>
      <c r="B227" s="197" t="s">
        <v>411</v>
      </c>
      <c r="C227" s="192" t="s">
        <v>13</v>
      </c>
      <c r="D227" s="192" t="s">
        <v>13</v>
      </c>
      <c r="E227" s="192" t="s">
        <v>23</v>
      </c>
      <c r="F227" s="192" t="s">
        <v>23</v>
      </c>
      <c r="G227" s="192"/>
      <c r="H227" s="192"/>
      <c r="I227" s="25"/>
      <c r="J227" s="25"/>
      <c r="K227" s="190"/>
      <c r="L227" s="206" t="str">
        <f t="shared" si="4"/>
        <v/>
      </c>
      <c r="M227" s="220"/>
      <c r="N227" s="224"/>
      <c r="O227" s="224"/>
    </row>
    <row r="228" spans="1:15">
      <c r="A228" s="197" t="s">
        <v>482</v>
      </c>
      <c r="B228" s="197" t="s">
        <v>411</v>
      </c>
      <c r="C228" s="192" t="s">
        <v>13</v>
      </c>
      <c r="D228" s="192" t="s">
        <v>13</v>
      </c>
      <c r="E228" s="192" t="s">
        <v>23</v>
      </c>
      <c r="F228" s="192" t="s">
        <v>23</v>
      </c>
      <c r="G228" s="114"/>
      <c r="H228" s="191"/>
      <c r="I228" s="187"/>
      <c r="J228" s="187"/>
      <c r="K228" s="187"/>
      <c r="L228" s="206" t="str">
        <f t="shared" si="4"/>
        <v/>
      </c>
      <c r="M228" s="220"/>
      <c r="N228" s="224"/>
      <c r="O228" s="224"/>
    </row>
    <row r="229" spans="1:15">
      <c r="A229" s="200" t="s">
        <v>482</v>
      </c>
      <c r="B229" s="200" t="s">
        <v>411</v>
      </c>
      <c r="C229" s="195" t="s">
        <v>13</v>
      </c>
      <c r="D229" s="195" t="s">
        <v>13</v>
      </c>
      <c r="E229" s="195" t="s">
        <v>23</v>
      </c>
      <c r="F229" s="195" t="s">
        <v>23</v>
      </c>
      <c r="G229" s="101"/>
      <c r="H229" s="194"/>
      <c r="I229" s="175"/>
      <c r="J229" s="175"/>
      <c r="K229" s="175"/>
      <c r="L229" s="207" t="str">
        <f t="shared" si="4"/>
        <v/>
      </c>
      <c r="M229" s="221"/>
      <c r="N229" s="225"/>
      <c r="O229" s="225"/>
    </row>
    <row r="230" spans="1:15">
      <c r="A230" s="197" t="s">
        <v>482</v>
      </c>
      <c r="B230" s="197" t="s">
        <v>411</v>
      </c>
      <c r="C230" s="192" t="s">
        <v>13</v>
      </c>
      <c r="D230" s="192" t="s">
        <v>13</v>
      </c>
      <c r="E230" s="192" t="s">
        <v>716</v>
      </c>
      <c r="F230" s="192" t="s">
        <v>688</v>
      </c>
      <c r="G230" s="192" t="s">
        <v>597</v>
      </c>
      <c r="H230" s="192" t="s">
        <v>1050</v>
      </c>
      <c r="I230" s="190">
        <v>44445</v>
      </c>
      <c r="J230" s="190">
        <v>44448</v>
      </c>
      <c r="K230" s="190">
        <v>44478</v>
      </c>
      <c r="L230" s="206" t="str">
        <f t="shared" si="4"/>
        <v/>
      </c>
      <c r="M230" s="230"/>
      <c r="N230" s="224" t="s">
        <v>759</v>
      </c>
      <c r="O230" s="224" t="s">
        <v>754</v>
      </c>
    </row>
    <row r="231" spans="1:15">
      <c r="A231" s="197" t="s">
        <v>482</v>
      </c>
      <c r="B231" s="197" t="s">
        <v>411</v>
      </c>
      <c r="C231" s="192" t="s">
        <v>13</v>
      </c>
      <c r="D231" s="192" t="s">
        <v>13</v>
      </c>
      <c r="E231" s="192" t="s">
        <v>716</v>
      </c>
      <c r="F231" s="192" t="s">
        <v>688</v>
      </c>
      <c r="G231" s="192"/>
      <c r="H231" s="192"/>
      <c r="I231" s="25"/>
      <c r="J231" s="25"/>
      <c r="K231" s="190"/>
      <c r="L231" s="206" t="str">
        <f t="shared" si="4"/>
        <v/>
      </c>
      <c r="M231" s="220"/>
      <c r="N231" s="224"/>
      <c r="O231" s="224"/>
    </row>
    <row r="232" spans="1:15">
      <c r="A232" s="197" t="s">
        <v>482</v>
      </c>
      <c r="B232" s="197" t="s">
        <v>411</v>
      </c>
      <c r="C232" s="192" t="s">
        <v>13</v>
      </c>
      <c r="D232" s="192" t="s">
        <v>13</v>
      </c>
      <c r="E232" s="192" t="s">
        <v>716</v>
      </c>
      <c r="F232" s="192" t="s">
        <v>688</v>
      </c>
      <c r="G232" s="192"/>
      <c r="H232" s="192"/>
      <c r="I232" s="25"/>
      <c r="J232" s="25"/>
      <c r="K232" s="190"/>
      <c r="L232" s="206" t="str">
        <f t="shared" ref="L232:L295" si="6">IF(I232+7&gt;DATEVALUE("30/09/2021"),"Completo","")</f>
        <v/>
      </c>
      <c r="M232" s="220"/>
      <c r="N232" s="224"/>
      <c r="O232" s="224"/>
    </row>
    <row r="233" spans="1:15">
      <c r="A233" s="197" t="s">
        <v>482</v>
      </c>
      <c r="B233" s="197" t="s">
        <v>411</v>
      </c>
      <c r="C233" s="192" t="s">
        <v>13</v>
      </c>
      <c r="D233" s="192" t="s">
        <v>13</v>
      </c>
      <c r="E233" s="192" t="s">
        <v>716</v>
      </c>
      <c r="F233" s="192" t="s">
        <v>688</v>
      </c>
      <c r="G233" s="114"/>
      <c r="H233" s="191"/>
      <c r="I233" s="187"/>
      <c r="J233" s="187"/>
      <c r="K233" s="190"/>
      <c r="L233" s="206" t="str">
        <f t="shared" si="6"/>
        <v/>
      </c>
      <c r="M233" s="220"/>
      <c r="N233" s="224"/>
      <c r="O233" s="224"/>
    </row>
    <row r="234" spans="1:15">
      <c r="A234" s="200" t="s">
        <v>482</v>
      </c>
      <c r="B234" s="200" t="s">
        <v>411</v>
      </c>
      <c r="C234" s="195" t="s">
        <v>13</v>
      </c>
      <c r="D234" s="195" t="s">
        <v>13</v>
      </c>
      <c r="E234" s="199" t="s">
        <v>716</v>
      </c>
      <c r="F234" s="195" t="s">
        <v>688</v>
      </c>
      <c r="G234" s="101"/>
      <c r="H234" s="194"/>
      <c r="I234" s="175"/>
      <c r="J234" s="175"/>
      <c r="K234" s="175"/>
      <c r="L234" s="207" t="str">
        <f t="shared" si="6"/>
        <v/>
      </c>
      <c r="M234" s="221"/>
      <c r="N234" s="225"/>
      <c r="O234" s="225"/>
    </row>
    <row r="235" spans="1:15">
      <c r="A235" s="197" t="s">
        <v>482</v>
      </c>
      <c r="B235" s="197" t="s">
        <v>411</v>
      </c>
      <c r="C235" s="192" t="s">
        <v>13</v>
      </c>
      <c r="D235" s="192" t="s">
        <v>13</v>
      </c>
      <c r="E235" s="192" t="s">
        <v>27</v>
      </c>
      <c r="F235" s="192" t="s">
        <v>27</v>
      </c>
      <c r="G235" s="192" t="s">
        <v>101</v>
      </c>
      <c r="H235" s="192" t="s">
        <v>1030</v>
      </c>
      <c r="I235" s="190">
        <v>44441</v>
      </c>
      <c r="J235" s="190">
        <v>44446</v>
      </c>
      <c r="K235" s="190">
        <v>44467</v>
      </c>
      <c r="L235" s="206" t="str">
        <f t="shared" si="6"/>
        <v/>
      </c>
      <c r="M235" s="230"/>
      <c r="N235" s="224" t="s">
        <v>759</v>
      </c>
      <c r="O235" s="224" t="s">
        <v>754</v>
      </c>
    </row>
    <row r="236" spans="1:15">
      <c r="A236" s="197" t="s">
        <v>482</v>
      </c>
      <c r="B236" s="197" t="s">
        <v>411</v>
      </c>
      <c r="C236" s="192" t="s">
        <v>13</v>
      </c>
      <c r="D236" s="192" t="s">
        <v>13</v>
      </c>
      <c r="E236" s="192" t="s">
        <v>27</v>
      </c>
      <c r="F236" s="192" t="s">
        <v>27</v>
      </c>
      <c r="G236" s="192"/>
      <c r="H236" s="192"/>
      <c r="I236" s="190"/>
      <c r="J236" s="190"/>
      <c r="K236" s="190"/>
      <c r="L236" s="206" t="str">
        <f t="shared" si="6"/>
        <v/>
      </c>
      <c r="M236" s="220"/>
      <c r="N236" s="224"/>
      <c r="O236" s="224"/>
    </row>
    <row r="237" spans="1:15">
      <c r="A237" s="197" t="s">
        <v>482</v>
      </c>
      <c r="B237" s="197" t="s">
        <v>411</v>
      </c>
      <c r="C237" s="192" t="s">
        <v>13</v>
      </c>
      <c r="D237" s="192" t="s">
        <v>13</v>
      </c>
      <c r="E237" s="192" t="s">
        <v>27</v>
      </c>
      <c r="F237" s="192" t="s">
        <v>27</v>
      </c>
      <c r="G237" s="192"/>
      <c r="H237" s="192"/>
      <c r="I237" s="190"/>
      <c r="J237" s="190"/>
      <c r="K237" s="190"/>
      <c r="L237" s="206" t="str">
        <f t="shared" si="6"/>
        <v/>
      </c>
      <c r="M237" s="220"/>
      <c r="N237" s="224"/>
      <c r="O237" s="224"/>
    </row>
    <row r="238" spans="1:15">
      <c r="A238" s="197" t="s">
        <v>482</v>
      </c>
      <c r="B238" s="197" t="s">
        <v>411</v>
      </c>
      <c r="C238" s="192" t="s">
        <v>13</v>
      </c>
      <c r="D238" s="192" t="s">
        <v>13</v>
      </c>
      <c r="E238" s="192" t="s">
        <v>27</v>
      </c>
      <c r="F238" s="192" t="s">
        <v>27</v>
      </c>
      <c r="G238" s="114"/>
      <c r="H238" s="186"/>
      <c r="I238" s="190"/>
      <c r="J238" s="190"/>
      <c r="K238" s="190"/>
      <c r="L238" s="206" t="str">
        <f t="shared" si="6"/>
        <v/>
      </c>
      <c r="M238" s="220"/>
      <c r="N238" s="224"/>
      <c r="O238" s="224"/>
    </row>
    <row r="239" spans="1:15">
      <c r="A239" s="200" t="s">
        <v>482</v>
      </c>
      <c r="B239" s="200" t="s">
        <v>411</v>
      </c>
      <c r="C239" s="195" t="s">
        <v>13</v>
      </c>
      <c r="D239" s="195" t="s">
        <v>13</v>
      </c>
      <c r="E239" s="195" t="s">
        <v>27</v>
      </c>
      <c r="F239" s="195" t="s">
        <v>27</v>
      </c>
      <c r="G239" s="101"/>
      <c r="H239" s="38"/>
      <c r="I239" s="175"/>
      <c r="J239" s="175"/>
      <c r="K239" s="175"/>
      <c r="L239" s="207" t="str">
        <f t="shared" si="6"/>
        <v/>
      </c>
      <c r="M239" s="221"/>
      <c r="N239" s="225"/>
      <c r="O239" s="225"/>
    </row>
    <row r="240" spans="1:15">
      <c r="A240" s="197" t="s">
        <v>482</v>
      </c>
      <c r="B240" s="197" t="s">
        <v>411</v>
      </c>
      <c r="C240" s="192" t="s">
        <v>13</v>
      </c>
      <c r="D240" s="192" t="s">
        <v>13</v>
      </c>
      <c r="E240" s="192" t="s">
        <v>14</v>
      </c>
      <c r="F240" s="192" t="s">
        <v>14</v>
      </c>
      <c r="G240" s="192" t="s">
        <v>101</v>
      </c>
      <c r="H240" s="192" t="s">
        <v>1030</v>
      </c>
      <c r="I240" s="190">
        <v>44441</v>
      </c>
      <c r="J240" s="190">
        <v>44446</v>
      </c>
      <c r="K240" s="190">
        <v>44463</v>
      </c>
      <c r="L240" s="206" t="str">
        <f t="shared" si="6"/>
        <v/>
      </c>
      <c r="M240" s="230"/>
      <c r="N240" s="224" t="s">
        <v>759</v>
      </c>
      <c r="O240" s="224" t="s">
        <v>754</v>
      </c>
    </row>
    <row r="241" spans="1:15">
      <c r="A241" s="197" t="s">
        <v>482</v>
      </c>
      <c r="B241" s="197" t="s">
        <v>411</v>
      </c>
      <c r="C241" s="192" t="s">
        <v>13</v>
      </c>
      <c r="D241" s="192" t="s">
        <v>13</v>
      </c>
      <c r="E241" s="192" t="s">
        <v>14</v>
      </c>
      <c r="F241" s="192" t="s">
        <v>14</v>
      </c>
      <c r="G241" s="192"/>
      <c r="H241" s="192"/>
      <c r="I241" s="190"/>
      <c r="J241" s="190"/>
      <c r="K241" s="190"/>
      <c r="L241" s="206" t="str">
        <f t="shared" si="6"/>
        <v/>
      </c>
      <c r="M241" s="220"/>
      <c r="N241" s="224"/>
      <c r="O241" s="224"/>
    </row>
    <row r="242" spans="1:15">
      <c r="A242" s="197" t="s">
        <v>482</v>
      </c>
      <c r="B242" s="197" t="s">
        <v>411</v>
      </c>
      <c r="C242" s="192" t="s">
        <v>13</v>
      </c>
      <c r="D242" s="192" t="s">
        <v>13</v>
      </c>
      <c r="E242" s="192" t="s">
        <v>14</v>
      </c>
      <c r="F242" s="192" t="s">
        <v>14</v>
      </c>
      <c r="G242" s="114"/>
      <c r="H242" s="193"/>
      <c r="I242" s="190"/>
      <c r="J242" s="190"/>
      <c r="K242" s="190"/>
      <c r="L242" s="206" t="str">
        <f t="shared" si="6"/>
        <v/>
      </c>
      <c r="M242" s="220"/>
      <c r="N242" s="224"/>
      <c r="O242" s="224"/>
    </row>
    <row r="243" spans="1:15">
      <c r="A243" s="197" t="s">
        <v>482</v>
      </c>
      <c r="B243" s="197" t="s">
        <v>411</v>
      </c>
      <c r="C243" s="192" t="s">
        <v>13</v>
      </c>
      <c r="D243" s="192" t="s">
        <v>13</v>
      </c>
      <c r="E243" s="192" t="s">
        <v>14</v>
      </c>
      <c r="F243" s="192" t="s">
        <v>14</v>
      </c>
      <c r="G243" s="114"/>
      <c r="H243" s="193"/>
      <c r="I243" s="190"/>
      <c r="J243" s="190"/>
      <c r="K243" s="190"/>
      <c r="L243" s="206" t="str">
        <f t="shared" si="6"/>
        <v/>
      </c>
      <c r="M243" s="220"/>
      <c r="N243" s="224"/>
      <c r="O243" s="224"/>
    </row>
    <row r="244" spans="1:15">
      <c r="A244" s="200" t="s">
        <v>482</v>
      </c>
      <c r="B244" s="200" t="s">
        <v>411</v>
      </c>
      <c r="C244" s="195" t="s">
        <v>13</v>
      </c>
      <c r="D244" s="195" t="s">
        <v>13</v>
      </c>
      <c r="E244" s="195" t="s">
        <v>14</v>
      </c>
      <c r="F244" s="195" t="s">
        <v>14</v>
      </c>
      <c r="G244" s="101"/>
      <c r="H244" s="20"/>
      <c r="I244" s="175"/>
      <c r="J244" s="175"/>
      <c r="K244" s="175"/>
      <c r="L244" s="207" t="str">
        <f t="shared" si="6"/>
        <v/>
      </c>
      <c r="M244" s="221"/>
      <c r="N244" s="225"/>
      <c r="O244" s="225"/>
    </row>
    <row r="245" spans="1:15">
      <c r="A245" s="118" t="s">
        <v>489</v>
      </c>
      <c r="B245" s="118" t="s">
        <v>411</v>
      </c>
      <c r="C245" s="192" t="s">
        <v>16</v>
      </c>
      <c r="D245" s="192" t="s">
        <v>16</v>
      </c>
      <c r="E245" s="192" t="s">
        <v>29</v>
      </c>
      <c r="F245" s="192" t="s">
        <v>29</v>
      </c>
      <c r="G245" s="189" t="s">
        <v>704</v>
      </c>
      <c r="H245" s="186" t="s">
        <v>951</v>
      </c>
      <c r="I245" s="190">
        <v>44440</v>
      </c>
      <c r="J245" s="190">
        <v>44445</v>
      </c>
      <c r="K245" s="190">
        <v>44464</v>
      </c>
      <c r="L245" s="206" t="str">
        <f t="shared" si="6"/>
        <v/>
      </c>
      <c r="M245" s="230"/>
      <c r="N245" s="224"/>
      <c r="O245" s="224" t="s">
        <v>754</v>
      </c>
    </row>
    <row r="246" spans="1:15">
      <c r="A246" s="197" t="s">
        <v>489</v>
      </c>
      <c r="B246" s="197" t="s">
        <v>411</v>
      </c>
      <c r="C246" s="192" t="s">
        <v>16</v>
      </c>
      <c r="D246" s="192" t="s">
        <v>16</v>
      </c>
      <c r="E246" s="192" t="s">
        <v>29</v>
      </c>
      <c r="F246" s="192" t="s">
        <v>29</v>
      </c>
      <c r="G246" s="189" t="s">
        <v>812</v>
      </c>
      <c r="H246" s="186" t="s">
        <v>957</v>
      </c>
      <c r="I246" s="190">
        <v>44447</v>
      </c>
      <c r="J246" s="190">
        <v>44452</v>
      </c>
      <c r="K246" s="190">
        <v>44471</v>
      </c>
      <c r="L246" s="206" t="str">
        <f t="shared" si="6"/>
        <v/>
      </c>
      <c r="M246" s="220"/>
      <c r="N246" s="224"/>
      <c r="O246" s="224"/>
    </row>
    <row r="247" spans="1:15">
      <c r="A247" s="197" t="s">
        <v>489</v>
      </c>
      <c r="B247" s="197" t="s">
        <v>411</v>
      </c>
      <c r="C247" s="192" t="s">
        <v>16</v>
      </c>
      <c r="D247" s="192" t="s">
        <v>16</v>
      </c>
      <c r="E247" s="192" t="s">
        <v>29</v>
      </c>
      <c r="F247" s="192" t="s">
        <v>29</v>
      </c>
      <c r="G247" s="189" t="s">
        <v>677</v>
      </c>
      <c r="H247" s="191" t="s">
        <v>1054</v>
      </c>
      <c r="I247" s="190">
        <v>44454</v>
      </c>
      <c r="J247" s="190">
        <v>44459</v>
      </c>
      <c r="K247" s="190">
        <v>44478</v>
      </c>
      <c r="L247" s="206" t="str">
        <f t="shared" si="6"/>
        <v/>
      </c>
      <c r="M247" s="220"/>
      <c r="N247" s="224"/>
      <c r="O247" s="224"/>
    </row>
    <row r="248" spans="1:15">
      <c r="A248" s="197" t="s">
        <v>489</v>
      </c>
      <c r="B248" s="197" t="s">
        <v>411</v>
      </c>
      <c r="C248" s="192" t="s">
        <v>16</v>
      </c>
      <c r="D248" s="192" t="s">
        <v>16</v>
      </c>
      <c r="E248" s="192" t="s">
        <v>29</v>
      </c>
      <c r="F248" s="192" t="s">
        <v>29</v>
      </c>
      <c r="G248" s="189" t="s">
        <v>815</v>
      </c>
      <c r="H248" s="191" t="s">
        <v>1055</v>
      </c>
      <c r="I248" s="190">
        <v>44461</v>
      </c>
      <c r="J248" s="190">
        <v>44466</v>
      </c>
      <c r="K248" s="190">
        <v>44485</v>
      </c>
      <c r="L248" s="206" t="str">
        <f t="shared" si="6"/>
        <v/>
      </c>
      <c r="M248" s="220"/>
      <c r="N248" s="224"/>
      <c r="O248" s="224"/>
    </row>
    <row r="249" spans="1:15">
      <c r="A249" s="200" t="s">
        <v>489</v>
      </c>
      <c r="B249" s="200" t="s">
        <v>411</v>
      </c>
      <c r="C249" s="195" t="s">
        <v>16</v>
      </c>
      <c r="D249" s="195" t="s">
        <v>16</v>
      </c>
      <c r="E249" s="195" t="s">
        <v>29</v>
      </c>
      <c r="F249" s="195" t="s">
        <v>29</v>
      </c>
      <c r="G249" s="195" t="s">
        <v>663</v>
      </c>
      <c r="H249" s="195" t="s">
        <v>1056</v>
      </c>
      <c r="I249" s="180">
        <v>44468</v>
      </c>
      <c r="J249" s="180">
        <v>44473</v>
      </c>
      <c r="K249" s="180">
        <v>44492</v>
      </c>
      <c r="L249" s="207" t="str">
        <f t="shared" si="6"/>
        <v>Completo</v>
      </c>
      <c r="M249" s="221"/>
      <c r="N249" s="225"/>
      <c r="O249" s="225"/>
    </row>
    <row r="250" spans="1:15">
      <c r="A250" s="197" t="s">
        <v>489</v>
      </c>
      <c r="B250" s="197" t="s">
        <v>411</v>
      </c>
      <c r="C250" s="192" t="s">
        <v>16</v>
      </c>
      <c r="D250" s="192" t="s">
        <v>16</v>
      </c>
      <c r="E250" s="192" t="s">
        <v>15</v>
      </c>
      <c r="F250" s="192" t="s">
        <v>15</v>
      </c>
      <c r="G250" s="190" t="s">
        <v>704</v>
      </c>
      <c r="H250" s="193" t="s">
        <v>951</v>
      </c>
      <c r="I250" s="187">
        <v>44440</v>
      </c>
      <c r="J250" s="187">
        <v>44445</v>
      </c>
      <c r="K250" s="187">
        <v>44466</v>
      </c>
      <c r="L250" s="206" t="str">
        <f t="shared" si="6"/>
        <v/>
      </c>
      <c r="M250" s="230"/>
      <c r="N250" s="224"/>
      <c r="O250" s="224" t="s">
        <v>754</v>
      </c>
    </row>
    <row r="251" spans="1:15">
      <c r="A251" s="197" t="s">
        <v>489</v>
      </c>
      <c r="B251" s="197" t="s">
        <v>411</v>
      </c>
      <c r="C251" s="192" t="s">
        <v>16</v>
      </c>
      <c r="D251" s="192" t="s">
        <v>16</v>
      </c>
      <c r="E251" s="192" t="s">
        <v>15</v>
      </c>
      <c r="F251" s="192" t="s">
        <v>15</v>
      </c>
      <c r="G251" s="190" t="s">
        <v>812</v>
      </c>
      <c r="H251" s="193" t="s">
        <v>957</v>
      </c>
      <c r="I251" s="187">
        <v>44447</v>
      </c>
      <c r="J251" s="187">
        <v>44452</v>
      </c>
      <c r="K251" s="187">
        <v>44473</v>
      </c>
      <c r="L251" s="206" t="str">
        <f t="shared" si="6"/>
        <v/>
      </c>
      <c r="M251" s="220"/>
      <c r="N251" s="224"/>
      <c r="O251" s="224"/>
    </row>
    <row r="252" spans="1:15">
      <c r="A252" s="197" t="s">
        <v>489</v>
      </c>
      <c r="B252" s="197" t="s">
        <v>411</v>
      </c>
      <c r="C252" s="192" t="s">
        <v>16</v>
      </c>
      <c r="D252" s="192" t="s">
        <v>16</v>
      </c>
      <c r="E252" s="192" t="s">
        <v>15</v>
      </c>
      <c r="F252" s="192" t="s">
        <v>15</v>
      </c>
      <c r="G252" s="189" t="s">
        <v>677</v>
      </c>
      <c r="H252" s="191" t="s">
        <v>1054</v>
      </c>
      <c r="I252" s="187">
        <v>44454</v>
      </c>
      <c r="J252" s="187">
        <v>44459</v>
      </c>
      <c r="K252" s="187">
        <v>44480</v>
      </c>
      <c r="L252" s="206" t="str">
        <f t="shared" si="6"/>
        <v/>
      </c>
      <c r="M252" s="220"/>
      <c r="N252" s="224"/>
      <c r="O252" s="224"/>
    </row>
    <row r="253" spans="1:15">
      <c r="A253" s="197" t="s">
        <v>489</v>
      </c>
      <c r="B253" s="197" t="s">
        <v>411</v>
      </c>
      <c r="C253" s="192" t="s">
        <v>16</v>
      </c>
      <c r="D253" s="192" t="s">
        <v>16</v>
      </c>
      <c r="E253" s="192" t="s">
        <v>15</v>
      </c>
      <c r="F253" s="192" t="s">
        <v>15</v>
      </c>
      <c r="G253" s="189" t="s">
        <v>815</v>
      </c>
      <c r="H253" s="191" t="s">
        <v>1055</v>
      </c>
      <c r="I253" s="190">
        <v>44461</v>
      </c>
      <c r="J253" s="187">
        <v>44466</v>
      </c>
      <c r="K253" s="187">
        <v>44487</v>
      </c>
      <c r="L253" s="206" t="str">
        <f t="shared" si="6"/>
        <v/>
      </c>
      <c r="M253" s="220"/>
      <c r="N253" s="224"/>
      <c r="O253" s="224"/>
    </row>
    <row r="254" spans="1:15">
      <c r="A254" s="200" t="s">
        <v>489</v>
      </c>
      <c r="B254" s="200" t="s">
        <v>411</v>
      </c>
      <c r="C254" s="195" t="s">
        <v>16</v>
      </c>
      <c r="D254" s="195" t="s">
        <v>16</v>
      </c>
      <c r="E254" s="195" t="s">
        <v>15</v>
      </c>
      <c r="F254" s="195" t="s">
        <v>15</v>
      </c>
      <c r="G254" s="195" t="s">
        <v>663</v>
      </c>
      <c r="H254" s="195" t="s">
        <v>1056</v>
      </c>
      <c r="I254" s="180">
        <v>44468</v>
      </c>
      <c r="J254" s="180">
        <v>44473</v>
      </c>
      <c r="K254" s="175">
        <v>44494</v>
      </c>
      <c r="L254" s="207" t="str">
        <f t="shared" si="6"/>
        <v>Completo</v>
      </c>
      <c r="M254" s="221"/>
      <c r="N254" s="225"/>
      <c r="O254" s="225"/>
    </row>
    <row r="255" spans="1:15">
      <c r="A255" s="197" t="s">
        <v>489</v>
      </c>
      <c r="B255" s="197" t="s">
        <v>411</v>
      </c>
      <c r="C255" s="192" t="s">
        <v>16</v>
      </c>
      <c r="D255" s="192" t="s">
        <v>16</v>
      </c>
      <c r="E255" s="192" t="s">
        <v>23</v>
      </c>
      <c r="F255" s="192" t="s">
        <v>23</v>
      </c>
      <c r="G255" s="190" t="s">
        <v>704</v>
      </c>
      <c r="H255" s="193" t="s">
        <v>951</v>
      </c>
      <c r="I255" s="190">
        <v>44440</v>
      </c>
      <c r="J255" s="187">
        <v>44445</v>
      </c>
      <c r="K255" s="187">
        <v>44472</v>
      </c>
      <c r="L255" s="206" t="str">
        <f t="shared" si="6"/>
        <v/>
      </c>
      <c r="M255" s="230"/>
      <c r="N255" s="224"/>
      <c r="O255" s="224" t="s">
        <v>754</v>
      </c>
    </row>
    <row r="256" spans="1:15">
      <c r="A256" s="197" t="s">
        <v>489</v>
      </c>
      <c r="B256" s="197" t="s">
        <v>411</v>
      </c>
      <c r="C256" s="192" t="s">
        <v>16</v>
      </c>
      <c r="D256" s="192" t="s">
        <v>16</v>
      </c>
      <c r="E256" s="192" t="s">
        <v>23</v>
      </c>
      <c r="F256" s="192" t="s">
        <v>23</v>
      </c>
      <c r="G256" s="190" t="s">
        <v>812</v>
      </c>
      <c r="H256" s="193" t="s">
        <v>957</v>
      </c>
      <c r="I256" s="187">
        <v>44447</v>
      </c>
      <c r="J256" s="187">
        <v>44452</v>
      </c>
      <c r="K256" s="190">
        <v>44479</v>
      </c>
      <c r="L256" s="206" t="str">
        <f t="shared" si="6"/>
        <v/>
      </c>
      <c r="M256" s="220"/>
      <c r="N256" s="224"/>
      <c r="O256" s="224"/>
    </row>
    <row r="257" spans="1:15">
      <c r="A257" s="197" t="s">
        <v>489</v>
      </c>
      <c r="B257" s="197" t="s">
        <v>411</v>
      </c>
      <c r="C257" s="192" t="s">
        <v>16</v>
      </c>
      <c r="D257" s="192" t="s">
        <v>16</v>
      </c>
      <c r="E257" s="192" t="s">
        <v>23</v>
      </c>
      <c r="F257" s="192" t="s">
        <v>23</v>
      </c>
      <c r="G257" s="189" t="s">
        <v>677</v>
      </c>
      <c r="H257" s="191" t="s">
        <v>1054</v>
      </c>
      <c r="I257" s="190">
        <v>44454</v>
      </c>
      <c r="J257" s="187">
        <v>44459</v>
      </c>
      <c r="K257" s="187">
        <v>44486</v>
      </c>
      <c r="L257" s="206" t="str">
        <f t="shared" si="6"/>
        <v/>
      </c>
      <c r="M257" s="220"/>
      <c r="N257" s="224"/>
      <c r="O257" s="224"/>
    </row>
    <row r="258" spans="1:15">
      <c r="A258" s="197" t="s">
        <v>489</v>
      </c>
      <c r="B258" s="197" t="s">
        <v>411</v>
      </c>
      <c r="C258" s="192" t="s">
        <v>16</v>
      </c>
      <c r="D258" s="192" t="s">
        <v>16</v>
      </c>
      <c r="E258" s="192" t="s">
        <v>23</v>
      </c>
      <c r="F258" s="192" t="s">
        <v>23</v>
      </c>
      <c r="G258" s="189" t="s">
        <v>815</v>
      </c>
      <c r="H258" s="191" t="s">
        <v>1057</v>
      </c>
      <c r="I258" s="187">
        <v>44461</v>
      </c>
      <c r="J258" s="187">
        <v>44466</v>
      </c>
      <c r="K258" s="190">
        <v>44493</v>
      </c>
      <c r="L258" s="206" t="str">
        <f t="shared" si="6"/>
        <v/>
      </c>
      <c r="M258" s="220"/>
      <c r="N258" s="224"/>
      <c r="O258" s="224"/>
    </row>
    <row r="259" spans="1:15">
      <c r="A259" s="200" t="s">
        <v>489</v>
      </c>
      <c r="B259" s="200" t="s">
        <v>411</v>
      </c>
      <c r="C259" s="195" t="s">
        <v>16</v>
      </c>
      <c r="D259" s="195" t="s">
        <v>16</v>
      </c>
      <c r="E259" s="195" t="s">
        <v>23</v>
      </c>
      <c r="F259" s="195" t="s">
        <v>23</v>
      </c>
      <c r="G259" s="195" t="s">
        <v>663</v>
      </c>
      <c r="H259" s="195" t="s">
        <v>1056</v>
      </c>
      <c r="I259" s="175">
        <v>44468</v>
      </c>
      <c r="J259" s="180">
        <v>44473</v>
      </c>
      <c r="K259" s="180">
        <v>44500</v>
      </c>
      <c r="L259" s="207" t="str">
        <f t="shared" si="6"/>
        <v>Completo</v>
      </c>
      <c r="M259" s="221"/>
      <c r="N259" s="225"/>
      <c r="O259" s="225"/>
    </row>
    <row r="260" spans="1:15">
      <c r="A260" s="197" t="s">
        <v>489</v>
      </c>
      <c r="B260" s="197" t="s">
        <v>411</v>
      </c>
      <c r="C260" s="192" t="s">
        <v>16</v>
      </c>
      <c r="D260" s="192" t="s">
        <v>16</v>
      </c>
      <c r="E260" s="192" t="s">
        <v>716</v>
      </c>
      <c r="F260" s="192" t="s">
        <v>688</v>
      </c>
      <c r="G260" s="192" t="s">
        <v>705</v>
      </c>
      <c r="H260" s="192" t="s">
        <v>1058</v>
      </c>
      <c r="I260" s="187">
        <v>44440</v>
      </c>
      <c r="J260" s="187">
        <v>44446</v>
      </c>
      <c r="K260" s="190">
        <v>44473</v>
      </c>
      <c r="L260" s="206" t="str">
        <f t="shared" si="6"/>
        <v/>
      </c>
      <c r="M260" s="230"/>
      <c r="N260" s="224" t="s">
        <v>759</v>
      </c>
      <c r="O260" s="224" t="s">
        <v>754</v>
      </c>
    </row>
    <row r="261" spans="1:15">
      <c r="A261" s="197" t="s">
        <v>489</v>
      </c>
      <c r="B261" s="197" t="s">
        <v>411</v>
      </c>
      <c r="C261" s="192" t="s">
        <v>16</v>
      </c>
      <c r="D261" s="192" t="s">
        <v>16</v>
      </c>
      <c r="E261" s="192" t="s">
        <v>716</v>
      </c>
      <c r="F261" s="192" t="s">
        <v>688</v>
      </c>
      <c r="G261" s="192" t="s">
        <v>818</v>
      </c>
      <c r="H261" s="192" t="s">
        <v>1059</v>
      </c>
      <c r="I261" s="190">
        <v>44447</v>
      </c>
      <c r="J261" s="187">
        <v>44453</v>
      </c>
      <c r="K261" s="187">
        <v>44480</v>
      </c>
      <c r="L261" s="206" t="str">
        <f t="shared" si="6"/>
        <v/>
      </c>
      <c r="M261" s="220"/>
      <c r="N261" s="224"/>
      <c r="O261" s="224"/>
    </row>
    <row r="262" spans="1:15">
      <c r="A262" s="197" t="s">
        <v>489</v>
      </c>
      <c r="B262" s="197" t="s">
        <v>411</v>
      </c>
      <c r="C262" s="192" t="s">
        <v>16</v>
      </c>
      <c r="D262" s="192" t="s">
        <v>16</v>
      </c>
      <c r="E262" s="192" t="s">
        <v>716</v>
      </c>
      <c r="F262" s="192" t="s">
        <v>688</v>
      </c>
      <c r="G262" s="192" t="s">
        <v>820</v>
      </c>
      <c r="H262" s="192" t="s">
        <v>1060</v>
      </c>
      <c r="I262" s="187">
        <v>44454</v>
      </c>
      <c r="J262" s="187">
        <v>44460</v>
      </c>
      <c r="K262" s="190">
        <v>44487</v>
      </c>
      <c r="L262" s="206" t="str">
        <f t="shared" si="6"/>
        <v/>
      </c>
      <c r="M262" s="220"/>
      <c r="N262" s="224"/>
      <c r="O262" s="224"/>
    </row>
    <row r="263" spans="1:15">
      <c r="A263" s="197" t="s">
        <v>489</v>
      </c>
      <c r="B263" s="197" t="s">
        <v>411</v>
      </c>
      <c r="C263" s="192" t="s">
        <v>16</v>
      </c>
      <c r="D263" s="192" t="s">
        <v>16</v>
      </c>
      <c r="E263" s="192" t="s">
        <v>716</v>
      </c>
      <c r="F263" s="192" t="s">
        <v>688</v>
      </c>
      <c r="G263" s="190" t="s">
        <v>822</v>
      </c>
      <c r="H263" s="191" t="s">
        <v>1061</v>
      </c>
      <c r="I263" s="190">
        <v>44461</v>
      </c>
      <c r="J263" s="190">
        <v>44467</v>
      </c>
      <c r="K263" s="190">
        <v>44494</v>
      </c>
      <c r="L263" s="206" t="str">
        <f t="shared" si="6"/>
        <v/>
      </c>
      <c r="M263" s="220"/>
      <c r="N263" s="224"/>
      <c r="O263" s="224"/>
    </row>
    <row r="264" spans="1:15">
      <c r="A264" s="200" t="s">
        <v>489</v>
      </c>
      <c r="B264" s="200" t="s">
        <v>411</v>
      </c>
      <c r="C264" s="195" t="s">
        <v>16</v>
      </c>
      <c r="D264" s="195" t="s">
        <v>16</v>
      </c>
      <c r="E264" s="9" t="s">
        <v>716</v>
      </c>
      <c r="F264" s="195" t="s">
        <v>688</v>
      </c>
      <c r="G264" s="175"/>
      <c r="H264" s="194"/>
      <c r="I264" s="175"/>
      <c r="J264" s="175"/>
      <c r="K264" s="175"/>
      <c r="L264" s="207" t="str">
        <f t="shared" si="6"/>
        <v/>
      </c>
      <c r="M264" s="221"/>
      <c r="N264" s="225"/>
      <c r="O264" s="225"/>
    </row>
    <row r="265" spans="1:15">
      <c r="A265" s="197" t="s">
        <v>489</v>
      </c>
      <c r="B265" s="197" t="s">
        <v>411</v>
      </c>
      <c r="C265" s="192" t="s">
        <v>16</v>
      </c>
      <c r="D265" s="192" t="s">
        <v>16</v>
      </c>
      <c r="E265" s="192" t="s">
        <v>27</v>
      </c>
      <c r="F265" s="192" t="s">
        <v>27</v>
      </c>
      <c r="G265" s="190" t="s">
        <v>704</v>
      </c>
      <c r="H265" s="193" t="s">
        <v>951</v>
      </c>
      <c r="I265" s="190">
        <v>44440</v>
      </c>
      <c r="J265" s="190">
        <v>44445</v>
      </c>
      <c r="K265" s="190">
        <v>44469</v>
      </c>
      <c r="L265" s="206" t="str">
        <f t="shared" si="6"/>
        <v/>
      </c>
      <c r="M265" s="230"/>
      <c r="N265" s="224"/>
      <c r="O265" s="224" t="s">
        <v>754</v>
      </c>
    </row>
    <row r="266" spans="1:15">
      <c r="A266" s="197" t="s">
        <v>489</v>
      </c>
      <c r="B266" s="197" t="s">
        <v>411</v>
      </c>
      <c r="C266" s="192" t="s">
        <v>16</v>
      </c>
      <c r="D266" s="192" t="s">
        <v>16</v>
      </c>
      <c r="E266" s="192" t="s">
        <v>27</v>
      </c>
      <c r="F266" s="192" t="s">
        <v>27</v>
      </c>
      <c r="G266" s="190" t="s">
        <v>812</v>
      </c>
      <c r="H266" s="193" t="s">
        <v>957</v>
      </c>
      <c r="I266" s="190">
        <v>44447</v>
      </c>
      <c r="J266" s="190">
        <v>44452</v>
      </c>
      <c r="K266" s="190">
        <v>44476</v>
      </c>
      <c r="L266" s="206" t="str">
        <f t="shared" si="6"/>
        <v/>
      </c>
      <c r="M266" s="220"/>
      <c r="N266" s="224"/>
      <c r="O266" s="224"/>
    </row>
    <row r="267" spans="1:15">
      <c r="A267" s="197" t="s">
        <v>489</v>
      </c>
      <c r="B267" s="197" t="s">
        <v>411</v>
      </c>
      <c r="C267" s="192" t="s">
        <v>16</v>
      </c>
      <c r="D267" s="192" t="s">
        <v>16</v>
      </c>
      <c r="E267" s="192" t="s">
        <v>27</v>
      </c>
      <c r="F267" s="192" t="s">
        <v>27</v>
      </c>
      <c r="G267" s="189" t="s">
        <v>677</v>
      </c>
      <c r="H267" s="191" t="s">
        <v>1054</v>
      </c>
      <c r="I267" s="190">
        <v>44454</v>
      </c>
      <c r="J267" s="190">
        <v>44459</v>
      </c>
      <c r="K267" s="190">
        <v>44483</v>
      </c>
      <c r="L267" s="206" t="str">
        <f t="shared" si="6"/>
        <v/>
      </c>
      <c r="M267" s="220"/>
      <c r="N267" s="224"/>
      <c r="O267" s="224"/>
    </row>
    <row r="268" spans="1:15">
      <c r="A268" s="197" t="s">
        <v>489</v>
      </c>
      <c r="B268" s="197" t="s">
        <v>411</v>
      </c>
      <c r="C268" s="192" t="s">
        <v>16</v>
      </c>
      <c r="D268" s="192" t="s">
        <v>16</v>
      </c>
      <c r="E268" s="192" t="s">
        <v>27</v>
      </c>
      <c r="F268" s="192" t="s">
        <v>27</v>
      </c>
      <c r="G268" s="189" t="s">
        <v>815</v>
      </c>
      <c r="H268" s="191" t="s">
        <v>1055</v>
      </c>
      <c r="I268" s="190">
        <v>44461</v>
      </c>
      <c r="J268" s="190">
        <v>44466</v>
      </c>
      <c r="K268" s="190">
        <v>44490</v>
      </c>
      <c r="L268" s="206" t="str">
        <f t="shared" si="6"/>
        <v/>
      </c>
      <c r="M268" s="220"/>
      <c r="N268" s="224"/>
      <c r="O268" s="224"/>
    </row>
    <row r="269" spans="1:15">
      <c r="A269" s="200" t="s">
        <v>489</v>
      </c>
      <c r="B269" s="200" t="s">
        <v>411</v>
      </c>
      <c r="C269" s="195" t="s">
        <v>16</v>
      </c>
      <c r="D269" s="195" t="s">
        <v>16</v>
      </c>
      <c r="E269" s="195" t="s">
        <v>27</v>
      </c>
      <c r="F269" s="195" t="s">
        <v>27</v>
      </c>
      <c r="G269" s="170" t="s">
        <v>663</v>
      </c>
      <c r="H269" s="194" t="s">
        <v>1056</v>
      </c>
      <c r="I269" s="175">
        <v>44468</v>
      </c>
      <c r="J269" s="175">
        <v>44473</v>
      </c>
      <c r="K269" s="175">
        <v>44497</v>
      </c>
      <c r="L269" s="207" t="str">
        <f t="shared" si="6"/>
        <v>Completo</v>
      </c>
      <c r="M269" s="221"/>
      <c r="N269" s="225"/>
      <c r="O269" s="225"/>
    </row>
    <row r="270" spans="1:15">
      <c r="A270" s="197" t="s">
        <v>489</v>
      </c>
      <c r="B270" s="197" t="s">
        <v>411</v>
      </c>
      <c r="C270" s="192" t="s">
        <v>16</v>
      </c>
      <c r="D270" s="192" t="s">
        <v>16</v>
      </c>
      <c r="E270" s="192" t="s">
        <v>14</v>
      </c>
      <c r="F270" s="192" t="s">
        <v>14</v>
      </c>
      <c r="G270" s="190" t="s">
        <v>704</v>
      </c>
      <c r="H270" s="193" t="s">
        <v>951</v>
      </c>
      <c r="I270" s="187">
        <v>44440</v>
      </c>
      <c r="J270" s="190">
        <v>44445</v>
      </c>
      <c r="K270" s="190">
        <v>44480</v>
      </c>
      <c r="L270" s="206" t="str">
        <f>IF(I270+30&gt;DATEVALUE("30/09/2021"),"Completo","")</f>
        <v>Completo</v>
      </c>
      <c r="M270" s="230"/>
      <c r="N270" s="224"/>
      <c r="O270" s="224" t="s">
        <v>758</v>
      </c>
    </row>
    <row r="271" spans="1:15">
      <c r="A271" s="197" t="s">
        <v>489</v>
      </c>
      <c r="B271" s="197" t="s">
        <v>411</v>
      </c>
      <c r="C271" s="192" t="s">
        <v>16</v>
      </c>
      <c r="D271" s="192" t="s">
        <v>16</v>
      </c>
      <c r="E271" s="192" t="s">
        <v>14</v>
      </c>
      <c r="F271" s="192" t="s">
        <v>14</v>
      </c>
      <c r="G271" s="189" t="s">
        <v>677</v>
      </c>
      <c r="H271" s="191" t="s">
        <v>1054</v>
      </c>
      <c r="I271" s="187">
        <v>44454</v>
      </c>
      <c r="J271" s="190">
        <v>44459</v>
      </c>
      <c r="K271" s="190">
        <v>44494</v>
      </c>
      <c r="L271" s="206" t="str">
        <f>IF(I271+30&gt;DATEVALUE("30/09/2021"),"Completo","")</f>
        <v>Completo</v>
      </c>
      <c r="M271" s="220"/>
      <c r="N271" s="224"/>
      <c r="O271" s="224"/>
    </row>
    <row r="272" spans="1:15">
      <c r="A272" s="197" t="s">
        <v>489</v>
      </c>
      <c r="B272" s="197" t="s">
        <v>411</v>
      </c>
      <c r="C272" s="192" t="s">
        <v>16</v>
      </c>
      <c r="D272" s="192" t="s">
        <v>16</v>
      </c>
      <c r="E272" s="192" t="s">
        <v>14</v>
      </c>
      <c r="F272" s="192" t="s">
        <v>14</v>
      </c>
      <c r="G272" s="189" t="s">
        <v>663</v>
      </c>
      <c r="H272" s="191" t="s">
        <v>1056</v>
      </c>
      <c r="I272" s="187">
        <v>44468</v>
      </c>
      <c r="J272" s="190">
        <v>44473</v>
      </c>
      <c r="K272" s="187">
        <v>44507</v>
      </c>
      <c r="L272" s="206" t="str">
        <f>IF(I272+30&gt;DATEVALUE("30/09/2021"),"Completo","")</f>
        <v>Completo</v>
      </c>
      <c r="M272" s="220"/>
      <c r="N272" s="224"/>
      <c r="O272" s="224"/>
    </row>
    <row r="273" spans="1:15">
      <c r="A273" s="197" t="s">
        <v>489</v>
      </c>
      <c r="B273" s="197" t="s">
        <v>411</v>
      </c>
      <c r="C273" s="192" t="s">
        <v>16</v>
      </c>
      <c r="D273" s="192" t="s">
        <v>16</v>
      </c>
      <c r="E273" s="192" t="s">
        <v>14</v>
      </c>
      <c r="F273" s="192" t="s">
        <v>14</v>
      </c>
      <c r="G273" s="189"/>
      <c r="H273" s="193"/>
      <c r="I273" s="187"/>
      <c r="J273" s="187"/>
      <c r="K273" s="187"/>
      <c r="L273" s="206" t="str">
        <f>IF(I273+30&gt;DATEVALUE("30/09/2021"),"Completo","")</f>
        <v/>
      </c>
      <c r="M273" s="220"/>
      <c r="N273" s="224"/>
      <c r="O273" s="224"/>
    </row>
    <row r="274" spans="1:15">
      <c r="A274" s="200" t="s">
        <v>489</v>
      </c>
      <c r="B274" s="200" t="s">
        <v>411</v>
      </c>
      <c r="C274" s="195" t="s">
        <v>16</v>
      </c>
      <c r="D274" s="195" t="s">
        <v>16</v>
      </c>
      <c r="E274" s="195" t="s">
        <v>14</v>
      </c>
      <c r="F274" s="195" t="s">
        <v>14</v>
      </c>
      <c r="G274" s="177"/>
      <c r="H274" s="170"/>
      <c r="I274" s="180"/>
      <c r="J274" s="180"/>
      <c r="K274" s="180"/>
      <c r="L274" s="207" t="str">
        <f>IF(I274+30&gt;DATEVALUE("30/09/2021"),"Completo","")</f>
        <v/>
      </c>
      <c r="M274" s="221"/>
      <c r="N274" s="225"/>
      <c r="O274" s="225"/>
    </row>
    <row r="275" spans="1:15">
      <c r="A275" s="118" t="s">
        <v>496</v>
      </c>
      <c r="B275" s="118" t="s">
        <v>411</v>
      </c>
      <c r="C275" s="192" t="s">
        <v>710</v>
      </c>
      <c r="D275" s="192" t="s">
        <v>709</v>
      </c>
      <c r="E275" s="191" t="s">
        <v>29</v>
      </c>
      <c r="F275" s="191" t="s">
        <v>29</v>
      </c>
      <c r="G275" s="189" t="s">
        <v>304</v>
      </c>
      <c r="H275" s="193" t="s">
        <v>957</v>
      </c>
      <c r="I275" s="187">
        <v>44445</v>
      </c>
      <c r="J275" s="187">
        <v>44449</v>
      </c>
      <c r="K275" s="187">
        <v>44461</v>
      </c>
      <c r="L275" s="206" t="str">
        <f t="shared" si="6"/>
        <v/>
      </c>
      <c r="M275" s="230"/>
      <c r="N275" s="224"/>
      <c r="O275" s="224" t="s">
        <v>754</v>
      </c>
    </row>
    <row r="276" spans="1:15">
      <c r="A276" s="197" t="s">
        <v>496</v>
      </c>
      <c r="B276" s="197" t="s">
        <v>411</v>
      </c>
      <c r="C276" s="192" t="s">
        <v>710</v>
      </c>
      <c r="D276" s="192" t="s">
        <v>709</v>
      </c>
      <c r="E276" s="191" t="s">
        <v>29</v>
      </c>
      <c r="F276" s="191" t="s">
        <v>29</v>
      </c>
      <c r="G276" s="189" t="s">
        <v>122</v>
      </c>
      <c r="H276" s="193" t="s">
        <v>1054</v>
      </c>
      <c r="I276" s="187">
        <v>44452</v>
      </c>
      <c r="J276" s="187">
        <v>44456</v>
      </c>
      <c r="K276" s="187">
        <v>44468</v>
      </c>
      <c r="L276" s="206" t="str">
        <f t="shared" si="6"/>
        <v/>
      </c>
      <c r="M276" s="220"/>
      <c r="N276" s="224"/>
      <c r="O276" s="224"/>
    </row>
    <row r="277" spans="1:15">
      <c r="A277" s="197" t="s">
        <v>496</v>
      </c>
      <c r="B277" s="197" t="s">
        <v>411</v>
      </c>
      <c r="C277" s="192" t="s">
        <v>710</v>
      </c>
      <c r="D277" s="192" t="s">
        <v>709</v>
      </c>
      <c r="E277" s="191" t="s">
        <v>29</v>
      </c>
      <c r="F277" s="191" t="s">
        <v>29</v>
      </c>
      <c r="G277" s="189" t="s">
        <v>131</v>
      </c>
      <c r="H277" s="15" t="s">
        <v>1055</v>
      </c>
      <c r="I277" s="190">
        <v>44459</v>
      </c>
      <c r="J277" s="190">
        <v>44463</v>
      </c>
      <c r="K277" s="190">
        <v>44475</v>
      </c>
      <c r="L277" s="206" t="str">
        <f t="shared" si="6"/>
        <v/>
      </c>
      <c r="M277" s="220"/>
      <c r="N277" s="224"/>
      <c r="O277" s="224"/>
    </row>
    <row r="278" spans="1:15">
      <c r="A278" s="197" t="s">
        <v>496</v>
      </c>
      <c r="B278" s="197" t="s">
        <v>411</v>
      </c>
      <c r="C278" s="192" t="s">
        <v>710</v>
      </c>
      <c r="D278" s="192" t="s">
        <v>709</v>
      </c>
      <c r="E278" s="191" t="s">
        <v>29</v>
      </c>
      <c r="F278" s="191" t="s">
        <v>29</v>
      </c>
      <c r="G278" s="189" t="s">
        <v>124</v>
      </c>
      <c r="H278" s="15" t="s">
        <v>1056</v>
      </c>
      <c r="I278" s="190">
        <v>44466</v>
      </c>
      <c r="J278" s="190">
        <v>44470</v>
      </c>
      <c r="K278" s="190">
        <v>44482</v>
      </c>
      <c r="L278" s="206" t="str">
        <f t="shared" si="6"/>
        <v>Completo</v>
      </c>
      <c r="M278" s="220"/>
      <c r="N278" s="224"/>
      <c r="O278" s="224"/>
    </row>
    <row r="279" spans="1:15">
      <c r="A279" s="200" t="s">
        <v>496</v>
      </c>
      <c r="B279" s="200" t="s">
        <v>411</v>
      </c>
      <c r="C279" s="195" t="s">
        <v>710</v>
      </c>
      <c r="D279" s="195" t="s">
        <v>709</v>
      </c>
      <c r="E279" s="194" t="s">
        <v>29</v>
      </c>
      <c r="F279" s="194" t="s">
        <v>29</v>
      </c>
      <c r="G279" s="177"/>
      <c r="H279" s="29"/>
      <c r="I279" s="175"/>
      <c r="J279" s="175"/>
      <c r="K279" s="175"/>
      <c r="L279" s="207" t="str">
        <f t="shared" si="6"/>
        <v/>
      </c>
      <c r="M279" s="221"/>
      <c r="N279" s="225"/>
      <c r="O279" s="225"/>
    </row>
    <row r="280" spans="1:15">
      <c r="A280" s="197" t="s">
        <v>496</v>
      </c>
      <c r="B280" s="197" t="s">
        <v>411</v>
      </c>
      <c r="C280" s="192" t="s">
        <v>710</v>
      </c>
      <c r="D280" s="192" t="s">
        <v>709</v>
      </c>
      <c r="E280" s="192" t="s">
        <v>15</v>
      </c>
      <c r="F280" s="192" t="s">
        <v>15</v>
      </c>
      <c r="G280" s="189" t="s">
        <v>304</v>
      </c>
      <c r="H280" s="15" t="s">
        <v>957</v>
      </c>
      <c r="I280" s="190">
        <v>44445</v>
      </c>
      <c r="J280" s="190">
        <v>44449</v>
      </c>
      <c r="K280" s="190">
        <v>44474</v>
      </c>
      <c r="L280" s="206" t="str">
        <f t="shared" si="6"/>
        <v/>
      </c>
      <c r="M280" s="230"/>
      <c r="N280" s="224"/>
      <c r="O280" s="224" t="s">
        <v>754</v>
      </c>
    </row>
    <row r="281" spans="1:15">
      <c r="A281" s="197" t="s">
        <v>496</v>
      </c>
      <c r="B281" s="197" t="s">
        <v>411</v>
      </c>
      <c r="C281" s="192" t="s">
        <v>710</v>
      </c>
      <c r="D281" s="192" t="s">
        <v>709</v>
      </c>
      <c r="E281" s="192" t="s">
        <v>15</v>
      </c>
      <c r="F281" s="192" t="s">
        <v>15</v>
      </c>
      <c r="G281" s="189" t="s">
        <v>122</v>
      </c>
      <c r="H281" s="15" t="s">
        <v>1054</v>
      </c>
      <c r="I281" s="190">
        <v>44452</v>
      </c>
      <c r="J281" s="190">
        <v>44456</v>
      </c>
      <c r="K281" s="187">
        <v>44481</v>
      </c>
      <c r="L281" s="206" t="str">
        <f t="shared" si="6"/>
        <v/>
      </c>
      <c r="M281" s="220"/>
      <c r="N281" s="224"/>
      <c r="O281" s="224"/>
    </row>
    <row r="282" spans="1:15">
      <c r="A282" s="197" t="s">
        <v>496</v>
      </c>
      <c r="B282" s="197" t="s">
        <v>411</v>
      </c>
      <c r="C282" s="192" t="s">
        <v>710</v>
      </c>
      <c r="D282" s="192" t="s">
        <v>709</v>
      </c>
      <c r="E282" s="192" t="s">
        <v>15</v>
      </c>
      <c r="F282" s="192" t="s">
        <v>15</v>
      </c>
      <c r="G282" s="189" t="s">
        <v>131</v>
      </c>
      <c r="H282" s="15" t="s">
        <v>1055</v>
      </c>
      <c r="I282" s="190">
        <v>44459</v>
      </c>
      <c r="J282" s="190">
        <v>44463</v>
      </c>
      <c r="K282" s="190">
        <v>44488</v>
      </c>
      <c r="L282" s="206" t="str">
        <f t="shared" si="6"/>
        <v/>
      </c>
      <c r="M282" s="220"/>
      <c r="N282" s="224"/>
      <c r="O282" s="224"/>
    </row>
    <row r="283" spans="1:15">
      <c r="A283" s="197" t="s">
        <v>496</v>
      </c>
      <c r="B283" s="197" t="s">
        <v>411</v>
      </c>
      <c r="C283" s="192" t="s">
        <v>710</v>
      </c>
      <c r="D283" s="192" t="s">
        <v>709</v>
      </c>
      <c r="E283" s="192" t="s">
        <v>15</v>
      </c>
      <c r="F283" s="192" t="s">
        <v>15</v>
      </c>
      <c r="G283" s="192" t="s">
        <v>124</v>
      </c>
      <c r="H283" s="193" t="s">
        <v>1056</v>
      </c>
      <c r="I283" s="187">
        <v>44466</v>
      </c>
      <c r="J283" s="187">
        <v>44470</v>
      </c>
      <c r="K283" s="190">
        <v>44495</v>
      </c>
      <c r="L283" s="206" t="str">
        <f t="shared" si="6"/>
        <v>Completo</v>
      </c>
      <c r="M283" s="220"/>
      <c r="N283" s="224"/>
      <c r="O283" s="224"/>
    </row>
    <row r="284" spans="1:15">
      <c r="A284" s="200" t="s">
        <v>496</v>
      </c>
      <c r="B284" s="200" t="s">
        <v>411</v>
      </c>
      <c r="C284" s="195" t="s">
        <v>710</v>
      </c>
      <c r="D284" s="195" t="s">
        <v>709</v>
      </c>
      <c r="E284" s="195" t="s">
        <v>15</v>
      </c>
      <c r="F284" s="195" t="s">
        <v>15</v>
      </c>
      <c r="G284" s="170"/>
      <c r="H284" s="170"/>
      <c r="I284" s="180"/>
      <c r="J284" s="180"/>
      <c r="K284" s="175"/>
      <c r="L284" s="207" t="str">
        <f t="shared" si="6"/>
        <v/>
      </c>
      <c r="M284" s="221"/>
      <c r="N284" s="225"/>
      <c r="O284" s="225"/>
    </row>
    <row r="285" spans="1:15">
      <c r="A285" s="197" t="s">
        <v>496</v>
      </c>
      <c r="B285" s="197" t="s">
        <v>411</v>
      </c>
      <c r="C285" s="192" t="s">
        <v>710</v>
      </c>
      <c r="D285" s="192" t="s">
        <v>709</v>
      </c>
      <c r="E285" s="192" t="s">
        <v>23</v>
      </c>
      <c r="F285" s="192" t="s">
        <v>23</v>
      </c>
      <c r="G285" s="189" t="s">
        <v>304</v>
      </c>
      <c r="H285" s="15" t="s">
        <v>957</v>
      </c>
      <c r="I285" s="190">
        <v>44445</v>
      </c>
      <c r="J285" s="190">
        <v>44449</v>
      </c>
      <c r="K285" s="190">
        <v>44467</v>
      </c>
      <c r="L285" s="206" t="str">
        <f t="shared" si="6"/>
        <v/>
      </c>
      <c r="M285" s="230"/>
      <c r="N285" s="224"/>
      <c r="O285" s="224" t="s">
        <v>754</v>
      </c>
    </row>
    <row r="286" spans="1:15">
      <c r="A286" s="197" t="s">
        <v>496</v>
      </c>
      <c r="B286" s="197" t="s">
        <v>411</v>
      </c>
      <c r="C286" s="192" t="s">
        <v>710</v>
      </c>
      <c r="D286" s="192" t="s">
        <v>709</v>
      </c>
      <c r="E286" s="192" t="s">
        <v>23</v>
      </c>
      <c r="F286" s="192" t="s">
        <v>23</v>
      </c>
      <c r="G286" s="189" t="s">
        <v>122</v>
      </c>
      <c r="H286" s="15" t="s">
        <v>1054</v>
      </c>
      <c r="I286" s="190">
        <v>44452</v>
      </c>
      <c r="J286" s="190">
        <v>44456</v>
      </c>
      <c r="K286" s="190">
        <v>44474</v>
      </c>
      <c r="L286" s="206" t="str">
        <f t="shared" si="6"/>
        <v/>
      </c>
      <c r="M286" s="220"/>
      <c r="N286" s="224"/>
      <c r="O286" s="224"/>
    </row>
    <row r="287" spans="1:15">
      <c r="A287" s="197" t="s">
        <v>496</v>
      </c>
      <c r="B287" s="197" t="s">
        <v>411</v>
      </c>
      <c r="C287" s="192" t="s">
        <v>710</v>
      </c>
      <c r="D287" s="192" t="s">
        <v>709</v>
      </c>
      <c r="E287" s="192" t="s">
        <v>23</v>
      </c>
      <c r="F287" s="192" t="s">
        <v>23</v>
      </c>
      <c r="G287" s="189" t="s">
        <v>131</v>
      </c>
      <c r="H287" s="15" t="s">
        <v>1055</v>
      </c>
      <c r="I287" s="190">
        <v>44459</v>
      </c>
      <c r="J287" s="190">
        <v>44463</v>
      </c>
      <c r="K287" s="190">
        <v>44481</v>
      </c>
      <c r="L287" s="206" t="str">
        <f t="shared" si="6"/>
        <v/>
      </c>
      <c r="M287" s="220"/>
      <c r="N287" s="224"/>
      <c r="O287" s="224"/>
    </row>
    <row r="288" spans="1:15">
      <c r="A288" s="197" t="s">
        <v>496</v>
      </c>
      <c r="B288" s="197" t="s">
        <v>411</v>
      </c>
      <c r="C288" s="192" t="s">
        <v>710</v>
      </c>
      <c r="D288" s="192" t="s">
        <v>709</v>
      </c>
      <c r="E288" s="192" t="s">
        <v>23</v>
      </c>
      <c r="F288" s="192" t="s">
        <v>23</v>
      </c>
      <c r="G288" s="192" t="s">
        <v>124</v>
      </c>
      <c r="H288" s="193" t="s">
        <v>1056</v>
      </c>
      <c r="I288" s="187">
        <v>44466</v>
      </c>
      <c r="J288" s="187">
        <v>44470</v>
      </c>
      <c r="K288" s="190">
        <v>44488</v>
      </c>
      <c r="L288" s="206" t="str">
        <f t="shared" si="6"/>
        <v>Completo</v>
      </c>
      <c r="M288" s="220"/>
      <c r="N288" s="224"/>
      <c r="O288" s="224"/>
    </row>
    <row r="289" spans="1:15">
      <c r="A289" s="200" t="s">
        <v>496</v>
      </c>
      <c r="B289" s="200" t="s">
        <v>411</v>
      </c>
      <c r="C289" s="195" t="s">
        <v>710</v>
      </c>
      <c r="D289" s="195" t="s">
        <v>709</v>
      </c>
      <c r="E289" s="195" t="s">
        <v>23</v>
      </c>
      <c r="F289" s="195" t="s">
        <v>23</v>
      </c>
      <c r="G289" s="195"/>
      <c r="H289" s="194"/>
      <c r="I289" s="175"/>
      <c r="J289" s="175"/>
      <c r="K289" s="175"/>
      <c r="L289" s="207" t="str">
        <f t="shared" si="6"/>
        <v/>
      </c>
      <c r="M289" s="221"/>
      <c r="N289" s="225"/>
      <c r="O289" s="225"/>
    </row>
    <row r="290" spans="1:15">
      <c r="A290" s="197" t="s">
        <v>496</v>
      </c>
      <c r="B290" s="197" t="s">
        <v>411</v>
      </c>
      <c r="C290" s="192" t="s">
        <v>710</v>
      </c>
      <c r="D290" s="192" t="s">
        <v>709</v>
      </c>
      <c r="E290" s="192" t="s">
        <v>27</v>
      </c>
      <c r="F290" s="192" t="s">
        <v>27</v>
      </c>
      <c r="G290" s="189" t="s">
        <v>304</v>
      </c>
      <c r="H290" s="15" t="s">
        <v>957</v>
      </c>
      <c r="I290" s="190">
        <v>44445</v>
      </c>
      <c r="J290" s="190">
        <v>44449</v>
      </c>
      <c r="K290" s="190">
        <v>44473</v>
      </c>
      <c r="L290" s="206" t="str">
        <f t="shared" si="6"/>
        <v/>
      </c>
      <c r="M290" s="230"/>
      <c r="N290" s="224" t="s">
        <v>1063</v>
      </c>
      <c r="O290" s="224" t="s">
        <v>754</v>
      </c>
    </row>
    <row r="291" spans="1:15">
      <c r="A291" s="197" t="s">
        <v>496</v>
      </c>
      <c r="B291" s="197" t="s">
        <v>411</v>
      </c>
      <c r="C291" s="192" t="s">
        <v>710</v>
      </c>
      <c r="D291" s="192" t="s">
        <v>709</v>
      </c>
      <c r="E291" s="192" t="s">
        <v>27</v>
      </c>
      <c r="F291" s="192" t="s">
        <v>27</v>
      </c>
      <c r="G291" s="189" t="s">
        <v>122</v>
      </c>
      <c r="H291" s="15" t="s">
        <v>1054</v>
      </c>
      <c r="I291" s="190">
        <v>44452</v>
      </c>
      <c r="J291" s="190">
        <v>44456</v>
      </c>
      <c r="K291" s="190">
        <v>44480</v>
      </c>
      <c r="L291" s="206" t="str">
        <f t="shared" si="6"/>
        <v/>
      </c>
      <c r="M291" s="220"/>
      <c r="N291" s="224"/>
      <c r="O291" s="224"/>
    </row>
    <row r="292" spans="1:15">
      <c r="A292" s="197" t="s">
        <v>496</v>
      </c>
      <c r="B292" s="197" t="s">
        <v>411</v>
      </c>
      <c r="C292" s="192" t="s">
        <v>710</v>
      </c>
      <c r="D292" s="192" t="s">
        <v>709</v>
      </c>
      <c r="E292" s="192" t="s">
        <v>27</v>
      </c>
      <c r="F292" s="192" t="s">
        <v>27</v>
      </c>
      <c r="G292" s="189" t="s">
        <v>131</v>
      </c>
      <c r="H292" s="15" t="s">
        <v>1055</v>
      </c>
      <c r="I292" s="190">
        <v>44459</v>
      </c>
      <c r="J292" s="190">
        <v>44463</v>
      </c>
      <c r="K292" s="190">
        <v>44487</v>
      </c>
      <c r="L292" s="206" t="str">
        <f t="shared" si="6"/>
        <v/>
      </c>
      <c r="M292" s="220"/>
      <c r="N292" s="224"/>
      <c r="O292" s="224"/>
    </row>
    <row r="293" spans="1:15">
      <c r="A293" s="197" t="s">
        <v>496</v>
      </c>
      <c r="B293" s="197" t="s">
        <v>411</v>
      </c>
      <c r="C293" s="192" t="s">
        <v>710</v>
      </c>
      <c r="D293" s="192" t="s">
        <v>709</v>
      </c>
      <c r="E293" s="192" t="s">
        <v>27</v>
      </c>
      <c r="F293" s="192" t="s">
        <v>27</v>
      </c>
      <c r="G293" s="192" t="s">
        <v>124</v>
      </c>
      <c r="H293" s="193" t="s">
        <v>1056</v>
      </c>
      <c r="I293" s="187">
        <v>44466</v>
      </c>
      <c r="J293" s="187">
        <v>44470</v>
      </c>
      <c r="K293" s="190">
        <v>44494</v>
      </c>
      <c r="L293" s="206" t="str">
        <f t="shared" si="6"/>
        <v>Completo</v>
      </c>
      <c r="M293" s="220"/>
      <c r="N293" s="224"/>
      <c r="O293" s="224"/>
    </row>
    <row r="294" spans="1:15">
      <c r="A294" s="200" t="s">
        <v>496</v>
      </c>
      <c r="B294" s="200" t="s">
        <v>411</v>
      </c>
      <c r="C294" s="195" t="s">
        <v>710</v>
      </c>
      <c r="D294" s="195" t="s">
        <v>709</v>
      </c>
      <c r="E294" s="195" t="s">
        <v>27</v>
      </c>
      <c r="F294" s="195" t="s">
        <v>27</v>
      </c>
      <c r="G294" s="175"/>
      <c r="H294" s="194"/>
      <c r="I294" s="175"/>
      <c r="J294" s="175"/>
      <c r="K294" s="175"/>
      <c r="L294" s="207" t="str">
        <f t="shared" si="6"/>
        <v/>
      </c>
      <c r="M294" s="221"/>
      <c r="N294" s="225"/>
      <c r="O294" s="225"/>
    </row>
    <row r="295" spans="1:15">
      <c r="A295" s="197" t="s">
        <v>496</v>
      </c>
      <c r="B295" s="197" t="s">
        <v>411</v>
      </c>
      <c r="C295" s="192" t="s">
        <v>710</v>
      </c>
      <c r="D295" s="192" t="s">
        <v>709</v>
      </c>
      <c r="E295" s="192" t="s">
        <v>24</v>
      </c>
      <c r="F295" s="192" t="s">
        <v>24</v>
      </c>
      <c r="G295" s="189" t="s">
        <v>304</v>
      </c>
      <c r="H295" s="15" t="s">
        <v>957</v>
      </c>
      <c r="I295" s="190">
        <v>44445</v>
      </c>
      <c r="J295" s="190">
        <v>44449</v>
      </c>
      <c r="K295" s="190">
        <v>44469</v>
      </c>
      <c r="L295" s="206" t="str">
        <f t="shared" si="6"/>
        <v/>
      </c>
      <c r="M295" s="230"/>
      <c r="N295" s="224"/>
      <c r="O295" s="224" t="s">
        <v>754</v>
      </c>
    </row>
    <row r="296" spans="1:15">
      <c r="A296" s="197" t="s">
        <v>496</v>
      </c>
      <c r="B296" s="197" t="s">
        <v>411</v>
      </c>
      <c r="C296" s="192" t="s">
        <v>710</v>
      </c>
      <c r="D296" s="192" t="s">
        <v>709</v>
      </c>
      <c r="E296" s="192" t="s">
        <v>24</v>
      </c>
      <c r="F296" s="192" t="s">
        <v>24</v>
      </c>
      <c r="G296" s="189" t="s">
        <v>122</v>
      </c>
      <c r="H296" s="15" t="s">
        <v>1054</v>
      </c>
      <c r="I296" s="190">
        <v>44452</v>
      </c>
      <c r="J296" s="190">
        <v>44456</v>
      </c>
      <c r="K296" s="190">
        <v>44476</v>
      </c>
      <c r="L296" s="206" t="str">
        <f t="shared" ref="L296:L339" si="7">IF(I296+7&gt;DATEVALUE("30/09/2021"),"Completo","")</f>
        <v/>
      </c>
      <c r="M296" s="220"/>
      <c r="N296" s="224"/>
      <c r="O296" s="224"/>
    </row>
    <row r="297" spans="1:15">
      <c r="A297" s="197" t="s">
        <v>496</v>
      </c>
      <c r="B297" s="197" t="s">
        <v>411</v>
      </c>
      <c r="C297" s="192" t="s">
        <v>710</v>
      </c>
      <c r="D297" s="192" t="s">
        <v>709</v>
      </c>
      <c r="E297" s="192" t="s">
        <v>24</v>
      </c>
      <c r="F297" s="192" t="s">
        <v>24</v>
      </c>
      <c r="G297" s="189" t="s">
        <v>131</v>
      </c>
      <c r="H297" s="15" t="s">
        <v>1055</v>
      </c>
      <c r="I297" s="190">
        <v>44459</v>
      </c>
      <c r="J297" s="190">
        <v>44463</v>
      </c>
      <c r="K297" s="190">
        <v>44483</v>
      </c>
      <c r="L297" s="206" t="str">
        <f t="shared" si="7"/>
        <v/>
      </c>
      <c r="M297" s="220"/>
      <c r="N297" s="224"/>
      <c r="O297" s="224"/>
    </row>
    <row r="298" spans="1:15">
      <c r="A298" s="197" t="s">
        <v>496</v>
      </c>
      <c r="B298" s="197" t="s">
        <v>411</v>
      </c>
      <c r="C298" s="192" t="s">
        <v>710</v>
      </c>
      <c r="D298" s="192" t="s">
        <v>709</v>
      </c>
      <c r="E298" s="192" t="s">
        <v>24</v>
      </c>
      <c r="F298" s="192" t="s">
        <v>24</v>
      </c>
      <c r="G298" s="192" t="s">
        <v>124</v>
      </c>
      <c r="H298" s="193" t="s">
        <v>1056</v>
      </c>
      <c r="I298" s="187">
        <v>44466</v>
      </c>
      <c r="J298" s="187">
        <v>44470</v>
      </c>
      <c r="K298" s="190">
        <v>44490</v>
      </c>
      <c r="L298" s="206" t="str">
        <f t="shared" si="7"/>
        <v>Completo</v>
      </c>
      <c r="M298" s="220"/>
      <c r="N298" s="224"/>
      <c r="O298" s="224"/>
    </row>
    <row r="299" spans="1:15">
      <c r="A299" s="200" t="s">
        <v>496</v>
      </c>
      <c r="B299" s="200" t="s">
        <v>411</v>
      </c>
      <c r="C299" s="195" t="s">
        <v>710</v>
      </c>
      <c r="D299" s="195" t="s">
        <v>709</v>
      </c>
      <c r="E299" s="195" t="s">
        <v>24</v>
      </c>
      <c r="F299" s="195" t="s">
        <v>24</v>
      </c>
      <c r="G299" s="195"/>
      <c r="H299" s="194"/>
      <c r="I299" s="175"/>
      <c r="J299" s="175"/>
      <c r="K299" s="175"/>
      <c r="L299" s="207" t="str">
        <f t="shared" si="7"/>
        <v/>
      </c>
      <c r="M299" s="221"/>
      <c r="N299" s="225"/>
      <c r="O299" s="225"/>
    </row>
    <row r="300" spans="1:15">
      <c r="A300" s="197" t="s">
        <v>496</v>
      </c>
      <c r="B300" s="197" t="s">
        <v>411</v>
      </c>
      <c r="C300" s="192" t="s">
        <v>710</v>
      </c>
      <c r="D300" s="192" t="s">
        <v>709</v>
      </c>
      <c r="E300" s="192" t="s">
        <v>56</v>
      </c>
      <c r="F300" s="192" t="s">
        <v>56</v>
      </c>
      <c r="G300" s="193" t="s">
        <v>147</v>
      </c>
      <c r="H300" s="191" t="s">
        <v>1064</v>
      </c>
      <c r="I300" s="190">
        <v>44452</v>
      </c>
      <c r="J300" s="190">
        <v>44456</v>
      </c>
      <c r="K300" s="190">
        <v>44474</v>
      </c>
      <c r="L300" s="206" t="str">
        <f>IF(I300+14&gt;DATEVALUE("30/09/2021"),"Completo","")</f>
        <v/>
      </c>
      <c r="M300" s="230"/>
      <c r="N300" s="224"/>
      <c r="O300" s="224" t="s">
        <v>755</v>
      </c>
    </row>
    <row r="301" spans="1:15">
      <c r="A301" s="197" t="s">
        <v>496</v>
      </c>
      <c r="B301" s="197" t="s">
        <v>411</v>
      </c>
      <c r="C301" s="192" t="s">
        <v>710</v>
      </c>
      <c r="D301" s="192" t="s">
        <v>709</v>
      </c>
      <c r="E301" s="192" t="s">
        <v>56</v>
      </c>
      <c r="F301" s="192" t="s">
        <v>56</v>
      </c>
      <c r="G301" s="189" t="s">
        <v>825</v>
      </c>
      <c r="H301" s="191" t="s">
        <v>1065</v>
      </c>
      <c r="I301" s="190">
        <v>44466</v>
      </c>
      <c r="J301" s="190">
        <v>44470</v>
      </c>
      <c r="K301" s="190">
        <v>44488</v>
      </c>
      <c r="L301" s="206" t="str">
        <f>IF(I301+14&gt;DATEVALUE("30/09/2021"),"Completo","")</f>
        <v>Completo</v>
      </c>
      <c r="M301" s="220"/>
      <c r="N301" s="224"/>
      <c r="O301" s="224"/>
    </row>
    <row r="302" spans="1:15">
      <c r="A302" s="197" t="s">
        <v>496</v>
      </c>
      <c r="B302" s="197" t="s">
        <v>411</v>
      </c>
      <c r="C302" s="192" t="s">
        <v>710</v>
      </c>
      <c r="D302" s="192" t="s">
        <v>709</v>
      </c>
      <c r="E302" s="192" t="s">
        <v>56</v>
      </c>
      <c r="F302" s="192" t="s">
        <v>56</v>
      </c>
      <c r="G302" s="192"/>
      <c r="H302" s="191"/>
      <c r="I302" s="190"/>
      <c r="J302" s="190"/>
      <c r="K302" s="190"/>
      <c r="L302" s="206" t="str">
        <f>IF(I302+14&gt;DATEVALUE("30/09/2021"),"Completo","")</f>
        <v/>
      </c>
      <c r="M302" s="220"/>
      <c r="N302" s="224"/>
      <c r="O302" s="224"/>
    </row>
    <row r="303" spans="1:15">
      <c r="A303" s="197" t="s">
        <v>496</v>
      </c>
      <c r="B303" s="197" t="s">
        <v>411</v>
      </c>
      <c r="C303" s="192" t="s">
        <v>710</v>
      </c>
      <c r="D303" s="192" t="s">
        <v>709</v>
      </c>
      <c r="E303" s="192" t="s">
        <v>56</v>
      </c>
      <c r="F303" s="192" t="s">
        <v>56</v>
      </c>
      <c r="G303" s="189"/>
      <c r="H303" s="191"/>
      <c r="I303" s="187"/>
      <c r="J303" s="187"/>
      <c r="K303" s="187"/>
      <c r="L303" s="206" t="str">
        <f>IF(I303+14&gt;DATEVALUE("30/09/2021"),"Completo","")</f>
        <v/>
      </c>
      <c r="M303" s="220"/>
      <c r="N303" s="224"/>
      <c r="O303" s="224"/>
    </row>
    <row r="304" spans="1:15">
      <c r="A304" s="200" t="s">
        <v>496</v>
      </c>
      <c r="B304" s="200" t="s">
        <v>411</v>
      </c>
      <c r="C304" s="195" t="s">
        <v>710</v>
      </c>
      <c r="D304" s="192" t="s">
        <v>709</v>
      </c>
      <c r="E304" s="195" t="s">
        <v>56</v>
      </c>
      <c r="F304" s="195" t="s">
        <v>56</v>
      </c>
      <c r="G304" s="177"/>
      <c r="H304" s="194"/>
      <c r="I304" s="175"/>
      <c r="J304" s="175"/>
      <c r="K304" s="175"/>
      <c r="L304" s="207" t="str">
        <f>IF(I304+14&gt;DATEVALUE("30/09/2021"),"Completo","")</f>
        <v/>
      </c>
      <c r="M304" s="221"/>
      <c r="N304" s="225"/>
      <c r="O304" s="225"/>
    </row>
    <row r="305" spans="1:15">
      <c r="A305" s="197" t="s">
        <v>496</v>
      </c>
      <c r="B305" s="197" t="s">
        <v>411</v>
      </c>
      <c r="C305" s="192" t="s">
        <v>675</v>
      </c>
      <c r="D305" s="13" t="s">
        <v>711</v>
      </c>
      <c r="E305" s="184" t="s">
        <v>29</v>
      </c>
      <c r="F305" s="184" t="s">
        <v>29</v>
      </c>
      <c r="G305" s="189" t="s">
        <v>122</v>
      </c>
      <c r="H305" s="193" t="s">
        <v>1054</v>
      </c>
      <c r="I305" s="187">
        <v>44440</v>
      </c>
      <c r="J305" s="187">
        <v>44447</v>
      </c>
      <c r="K305" s="187">
        <v>44468</v>
      </c>
      <c r="L305" s="206" t="str">
        <f t="shared" si="7"/>
        <v/>
      </c>
      <c r="M305" s="230"/>
      <c r="N305" s="224"/>
      <c r="O305" s="224" t="s">
        <v>754</v>
      </c>
    </row>
    <row r="306" spans="1:15">
      <c r="A306" s="197" t="s">
        <v>496</v>
      </c>
      <c r="B306" s="197" t="s">
        <v>411</v>
      </c>
      <c r="C306" s="192" t="s">
        <v>675</v>
      </c>
      <c r="D306" s="192" t="s">
        <v>711</v>
      </c>
      <c r="E306" s="191" t="s">
        <v>29</v>
      </c>
      <c r="F306" s="191" t="s">
        <v>29</v>
      </c>
      <c r="G306" s="189" t="s">
        <v>131</v>
      </c>
      <c r="H306" s="193" t="s">
        <v>1055</v>
      </c>
      <c r="I306" s="187">
        <v>44447</v>
      </c>
      <c r="J306" s="187">
        <v>44454</v>
      </c>
      <c r="K306" s="187">
        <v>44475</v>
      </c>
      <c r="L306" s="206" t="str">
        <f t="shared" si="7"/>
        <v/>
      </c>
      <c r="M306" s="220"/>
      <c r="N306" s="224"/>
      <c r="O306" s="224"/>
    </row>
    <row r="307" spans="1:15">
      <c r="A307" s="197" t="s">
        <v>496</v>
      </c>
      <c r="B307" s="197" t="s">
        <v>411</v>
      </c>
      <c r="C307" s="192" t="s">
        <v>675</v>
      </c>
      <c r="D307" s="192" t="s">
        <v>711</v>
      </c>
      <c r="E307" s="191" t="s">
        <v>29</v>
      </c>
      <c r="F307" s="191" t="s">
        <v>29</v>
      </c>
      <c r="G307" s="189" t="s">
        <v>124</v>
      </c>
      <c r="H307" s="15" t="s">
        <v>1056</v>
      </c>
      <c r="I307" s="190">
        <v>44454</v>
      </c>
      <c r="J307" s="190">
        <v>44461</v>
      </c>
      <c r="K307" s="190">
        <v>44482</v>
      </c>
      <c r="L307" s="206" t="str">
        <f t="shared" si="7"/>
        <v/>
      </c>
      <c r="M307" s="220"/>
      <c r="N307" s="224"/>
      <c r="O307" s="224"/>
    </row>
    <row r="308" spans="1:15">
      <c r="A308" s="197" t="s">
        <v>496</v>
      </c>
      <c r="B308" s="197" t="s">
        <v>411</v>
      </c>
      <c r="C308" s="192" t="s">
        <v>675</v>
      </c>
      <c r="D308" s="192" t="s">
        <v>711</v>
      </c>
      <c r="E308" s="191" t="s">
        <v>29</v>
      </c>
      <c r="F308" s="191" t="s">
        <v>29</v>
      </c>
      <c r="G308" s="189" t="s">
        <v>117</v>
      </c>
      <c r="H308" s="15" t="s">
        <v>1062</v>
      </c>
      <c r="I308" s="190">
        <v>44461</v>
      </c>
      <c r="J308" s="190">
        <v>44468</v>
      </c>
      <c r="K308" s="190">
        <v>44489</v>
      </c>
      <c r="L308" s="206" t="str">
        <f t="shared" si="7"/>
        <v/>
      </c>
      <c r="M308" s="220"/>
      <c r="N308" s="224"/>
      <c r="O308" s="224"/>
    </row>
    <row r="309" spans="1:15">
      <c r="A309" s="200" t="s">
        <v>496</v>
      </c>
      <c r="B309" s="200" t="s">
        <v>411</v>
      </c>
      <c r="C309" s="200" t="s">
        <v>675</v>
      </c>
      <c r="D309" s="195" t="s">
        <v>711</v>
      </c>
      <c r="E309" s="194" t="s">
        <v>29</v>
      </c>
      <c r="F309" s="194" t="s">
        <v>29</v>
      </c>
      <c r="G309" s="177" t="s">
        <v>135</v>
      </c>
      <c r="H309" s="29" t="s">
        <v>1066</v>
      </c>
      <c r="I309" s="175">
        <v>44468</v>
      </c>
      <c r="J309" s="175">
        <v>44475</v>
      </c>
      <c r="K309" s="175">
        <v>44496</v>
      </c>
      <c r="L309" s="207" t="str">
        <f t="shared" si="7"/>
        <v>Completo</v>
      </c>
      <c r="M309" s="221"/>
      <c r="N309" s="225"/>
      <c r="O309" s="225"/>
    </row>
    <row r="310" spans="1:15">
      <c r="A310" s="197" t="s">
        <v>496</v>
      </c>
      <c r="B310" s="197" t="s">
        <v>411</v>
      </c>
      <c r="C310" s="192" t="s">
        <v>25</v>
      </c>
      <c r="D310" s="192" t="s">
        <v>25</v>
      </c>
      <c r="E310" s="192" t="s">
        <v>29</v>
      </c>
      <c r="F310" s="192" t="s">
        <v>29</v>
      </c>
      <c r="G310" s="192" t="s">
        <v>122</v>
      </c>
      <c r="H310" s="191" t="s">
        <v>1054</v>
      </c>
      <c r="I310" s="190">
        <v>44440</v>
      </c>
      <c r="J310" s="190">
        <v>44447</v>
      </c>
      <c r="K310" s="190">
        <v>44468</v>
      </c>
      <c r="L310" s="206" t="str">
        <f t="shared" si="7"/>
        <v/>
      </c>
      <c r="M310" s="230"/>
      <c r="N310" s="224"/>
      <c r="O310" s="224" t="s">
        <v>754</v>
      </c>
    </row>
    <row r="311" spans="1:15">
      <c r="A311" s="197" t="s">
        <v>496</v>
      </c>
      <c r="B311" s="197" t="s">
        <v>411</v>
      </c>
      <c r="C311" s="192" t="s">
        <v>25</v>
      </c>
      <c r="D311" s="192" t="s">
        <v>25</v>
      </c>
      <c r="E311" s="192" t="s">
        <v>29</v>
      </c>
      <c r="F311" s="192" t="s">
        <v>29</v>
      </c>
      <c r="G311" s="189" t="s">
        <v>131</v>
      </c>
      <c r="H311" s="191" t="s">
        <v>1055</v>
      </c>
      <c r="I311" s="187">
        <v>44447</v>
      </c>
      <c r="J311" s="187">
        <v>44454</v>
      </c>
      <c r="K311" s="187">
        <v>44475</v>
      </c>
      <c r="L311" s="206" t="str">
        <f t="shared" si="7"/>
        <v/>
      </c>
      <c r="M311" s="220"/>
      <c r="N311" s="224"/>
      <c r="O311" s="224"/>
    </row>
    <row r="312" spans="1:15">
      <c r="A312" s="197" t="s">
        <v>496</v>
      </c>
      <c r="B312" s="197" t="s">
        <v>411</v>
      </c>
      <c r="C312" s="192" t="s">
        <v>25</v>
      </c>
      <c r="D312" s="192" t="s">
        <v>25</v>
      </c>
      <c r="E312" s="192" t="s">
        <v>29</v>
      </c>
      <c r="F312" s="192" t="s">
        <v>29</v>
      </c>
      <c r="G312" s="192" t="s">
        <v>124</v>
      </c>
      <c r="H312" s="191" t="s">
        <v>1056</v>
      </c>
      <c r="I312" s="190">
        <v>44454</v>
      </c>
      <c r="J312" s="190">
        <v>44461</v>
      </c>
      <c r="K312" s="190">
        <v>44482</v>
      </c>
      <c r="L312" s="206" t="str">
        <f t="shared" si="7"/>
        <v/>
      </c>
      <c r="M312" s="220"/>
      <c r="N312" s="224"/>
      <c r="O312" s="224"/>
    </row>
    <row r="313" spans="1:15">
      <c r="A313" s="197" t="s">
        <v>496</v>
      </c>
      <c r="B313" s="197" t="s">
        <v>411</v>
      </c>
      <c r="C313" s="192" t="s">
        <v>25</v>
      </c>
      <c r="D313" s="192" t="s">
        <v>25</v>
      </c>
      <c r="E313" s="192" t="s">
        <v>29</v>
      </c>
      <c r="F313" s="192" t="s">
        <v>29</v>
      </c>
      <c r="G313" s="192" t="s">
        <v>117</v>
      </c>
      <c r="H313" s="191" t="s">
        <v>1062</v>
      </c>
      <c r="I313" s="190">
        <v>44461</v>
      </c>
      <c r="J313" s="190">
        <v>44468</v>
      </c>
      <c r="K313" s="190">
        <v>44489</v>
      </c>
      <c r="L313" s="206" t="str">
        <f t="shared" si="7"/>
        <v/>
      </c>
      <c r="M313" s="220"/>
      <c r="N313" s="224"/>
      <c r="O313" s="224"/>
    </row>
    <row r="314" spans="1:15">
      <c r="A314" s="200" t="s">
        <v>496</v>
      </c>
      <c r="B314" s="200" t="s">
        <v>411</v>
      </c>
      <c r="C314" s="195" t="s">
        <v>25</v>
      </c>
      <c r="D314" s="195" t="s">
        <v>25</v>
      </c>
      <c r="E314" s="195" t="s">
        <v>29</v>
      </c>
      <c r="F314" s="195" t="s">
        <v>29</v>
      </c>
      <c r="G314" s="177" t="s">
        <v>135</v>
      </c>
      <c r="H314" s="194" t="s">
        <v>1066</v>
      </c>
      <c r="I314" s="180">
        <v>44468</v>
      </c>
      <c r="J314" s="180">
        <v>44475</v>
      </c>
      <c r="K314" s="180">
        <v>44496</v>
      </c>
      <c r="L314" s="207" t="str">
        <f t="shared" si="7"/>
        <v>Completo</v>
      </c>
      <c r="M314" s="221"/>
      <c r="N314" s="225"/>
      <c r="O314" s="225"/>
    </row>
    <row r="315" spans="1:15">
      <c r="A315" s="197" t="s">
        <v>496</v>
      </c>
      <c r="B315" s="197" t="s">
        <v>411</v>
      </c>
      <c r="C315" s="192" t="s">
        <v>25</v>
      </c>
      <c r="D315" s="192" t="s">
        <v>25</v>
      </c>
      <c r="E315" s="192" t="s">
        <v>716</v>
      </c>
      <c r="F315" s="192" t="s">
        <v>688</v>
      </c>
      <c r="G315" s="189" t="s">
        <v>625</v>
      </c>
      <c r="H315" s="191" t="s">
        <v>1067</v>
      </c>
      <c r="I315" s="187">
        <v>44447</v>
      </c>
      <c r="J315" s="187">
        <v>44455</v>
      </c>
      <c r="K315" s="187">
        <v>44487</v>
      </c>
      <c r="L315" s="206" t="str">
        <f>IF(I315+14&gt;DATEVALUE("30/09/2021"),"Completo","")</f>
        <v/>
      </c>
      <c r="M315" s="230"/>
      <c r="N315" s="224"/>
      <c r="O315" s="224" t="s">
        <v>755</v>
      </c>
    </row>
    <row r="316" spans="1:15">
      <c r="A316" s="197" t="s">
        <v>496</v>
      </c>
      <c r="B316" s="197" t="s">
        <v>411</v>
      </c>
      <c r="C316" s="192" t="s">
        <v>25</v>
      </c>
      <c r="D316" s="192" t="s">
        <v>25</v>
      </c>
      <c r="E316" s="192" t="s">
        <v>716</v>
      </c>
      <c r="F316" s="192" t="s">
        <v>688</v>
      </c>
      <c r="G316" s="192" t="s">
        <v>521</v>
      </c>
      <c r="H316" s="191" t="s">
        <v>1068</v>
      </c>
      <c r="I316" s="190">
        <v>44461</v>
      </c>
      <c r="J316" s="190">
        <v>44469</v>
      </c>
      <c r="K316" s="190">
        <v>44501</v>
      </c>
      <c r="L316" s="206" t="str">
        <f>IF(I316+14&gt;DATEVALUE("30/09/2021"),"Completo","")</f>
        <v>Completo</v>
      </c>
      <c r="M316" s="220"/>
      <c r="N316" s="224"/>
      <c r="O316" s="224"/>
    </row>
    <row r="317" spans="1:15">
      <c r="A317" s="197" t="s">
        <v>496</v>
      </c>
      <c r="B317" s="197" t="s">
        <v>411</v>
      </c>
      <c r="C317" s="192" t="s">
        <v>25</v>
      </c>
      <c r="D317" s="192" t="s">
        <v>25</v>
      </c>
      <c r="E317" s="192" t="s">
        <v>716</v>
      </c>
      <c r="F317" s="192" t="s">
        <v>688</v>
      </c>
      <c r="G317" s="192"/>
      <c r="H317" s="191"/>
      <c r="I317" s="190"/>
      <c r="J317" s="190"/>
      <c r="K317" s="190"/>
      <c r="L317" s="206" t="str">
        <f>IF(I317+14&gt;DATEVALUE("30/09/2021"),"Completo","")</f>
        <v/>
      </c>
      <c r="M317" s="220"/>
      <c r="N317" s="224"/>
      <c r="O317" s="224"/>
    </row>
    <row r="318" spans="1:15">
      <c r="A318" s="197" t="s">
        <v>496</v>
      </c>
      <c r="B318" s="197" t="s">
        <v>411</v>
      </c>
      <c r="C318" s="192" t="s">
        <v>25</v>
      </c>
      <c r="D318" s="192" t="s">
        <v>25</v>
      </c>
      <c r="E318" s="192" t="s">
        <v>716</v>
      </c>
      <c r="F318" s="192" t="s">
        <v>688</v>
      </c>
      <c r="G318" s="192"/>
      <c r="H318" s="191"/>
      <c r="I318" s="190"/>
      <c r="J318" s="190"/>
      <c r="K318" s="190"/>
      <c r="L318" s="206" t="str">
        <f>IF(I318+14&gt;DATEVALUE("30/09/2021"),"Completo","")</f>
        <v/>
      </c>
      <c r="M318" s="220"/>
      <c r="N318" s="224"/>
      <c r="O318" s="224"/>
    </row>
    <row r="319" spans="1:15">
      <c r="A319" s="200" t="s">
        <v>496</v>
      </c>
      <c r="B319" s="200" t="s">
        <v>411</v>
      </c>
      <c r="C319" s="200" t="s">
        <v>25</v>
      </c>
      <c r="D319" s="195" t="s">
        <v>25</v>
      </c>
      <c r="E319" s="195" t="s">
        <v>716</v>
      </c>
      <c r="F319" s="195" t="s">
        <v>688</v>
      </c>
      <c r="G319" s="195"/>
      <c r="H319" s="194"/>
      <c r="I319" s="175"/>
      <c r="J319" s="175"/>
      <c r="K319" s="175"/>
      <c r="L319" s="207" t="str">
        <f>IF(I319+14&gt;DATEVALUE("30/09/2021"),"Completo","")</f>
        <v/>
      </c>
      <c r="M319" s="221"/>
      <c r="N319" s="225"/>
      <c r="O319" s="225"/>
    </row>
    <row r="320" spans="1:15">
      <c r="A320" s="197" t="s">
        <v>496</v>
      </c>
      <c r="B320" s="197" t="s">
        <v>411</v>
      </c>
      <c r="C320" s="197" t="s">
        <v>40</v>
      </c>
      <c r="D320" s="192" t="s">
        <v>712</v>
      </c>
      <c r="E320" s="192" t="s">
        <v>29</v>
      </c>
      <c r="F320" s="192" t="s">
        <v>29</v>
      </c>
      <c r="G320" s="192" t="s">
        <v>122</v>
      </c>
      <c r="H320" s="191" t="s">
        <v>1054</v>
      </c>
      <c r="I320" s="190">
        <v>44445</v>
      </c>
      <c r="J320" s="190">
        <v>44454</v>
      </c>
      <c r="K320" s="190">
        <v>44468</v>
      </c>
      <c r="L320" s="206" t="str">
        <f t="shared" si="7"/>
        <v/>
      </c>
      <c r="M320" s="230"/>
      <c r="N320" s="224"/>
      <c r="O320" s="224" t="s">
        <v>754</v>
      </c>
    </row>
    <row r="321" spans="1:15">
      <c r="A321" s="197" t="s">
        <v>496</v>
      </c>
      <c r="B321" s="197" t="s">
        <v>411</v>
      </c>
      <c r="C321" s="197" t="s">
        <v>40</v>
      </c>
      <c r="D321" s="192" t="s">
        <v>712</v>
      </c>
      <c r="E321" s="192" t="s">
        <v>29</v>
      </c>
      <c r="F321" s="192" t="s">
        <v>29</v>
      </c>
      <c r="G321" s="192" t="s">
        <v>131</v>
      </c>
      <c r="H321" s="191" t="s">
        <v>1055</v>
      </c>
      <c r="I321" s="190">
        <v>44452</v>
      </c>
      <c r="J321" s="190">
        <v>44461</v>
      </c>
      <c r="K321" s="190">
        <v>44475</v>
      </c>
      <c r="L321" s="206" t="str">
        <f t="shared" si="7"/>
        <v/>
      </c>
      <c r="M321" s="220"/>
      <c r="N321" s="224"/>
      <c r="O321" s="224"/>
    </row>
    <row r="322" spans="1:15">
      <c r="A322" s="197" t="s">
        <v>496</v>
      </c>
      <c r="B322" s="197" t="s">
        <v>411</v>
      </c>
      <c r="C322" s="197" t="s">
        <v>40</v>
      </c>
      <c r="D322" s="192" t="s">
        <v>712</v>
      </c>
      <c r="E322" s="192" t="s">
        <v>29</v>
      </c>
      <c r="F322" s="192" t="s">
        <v>29</v>
      </c>
      <c r="G322" s="189" t="s">
        <v>124</v>
      </c>
      <c r="H322" s="191" t="s">
        <v>1056</v>
      </c>
      <c r="I322" s="187">
        <v>44459</v>
      </c>
      <c r="J322" s="187">
        <v>44468</v>
      </c>
      <c r="K322" s="187">
        <v>44482</v>
      </c>
      <c r="L322" s="206" t="str">
        <f t="shared" si="7"/>
        <v/>
      </c>
      <c r="M322" s="220"/>
      <c r="N322" s="224"/>
      <c r="O322" s="224"/>
    </row>
    <row r="323" spans="1:15">
      <c r="A323" s="197" t="s">
        <v>496</v>
      </c>
      <c r="B323" s="197" t="s">
        <v>411</v>
      </c>
      <c r="C323" s="197" t="s">
        <v>40</v>
      </c>
      <c r="D323" s="192" t="s">
        <v>712</v>
      </c>
      <c r="E323" s="192" t="s">
        <v>29</v>
      </c>
      <c r="F323" s="192" t="s">
        <v>29</v>
      </c>
      <c r="G323" s="192" t="s">
        <v>117</v>
      </c>
      <c r="H323" s="191" t="s">
        <v>1062</v>
      </c>
      <c r="I323" s="190">
        <v>44466</v>
      </c>
      <c r="J323" s="190">
        <v>44475</v>
      </c>
      <c r="K323" s="190">
        <v>44489</v>
      </c>
      <c r="L323" s="206" t="str">
        <f t="shared" si="7"/>
        <v>Completo</v>
      </c>
      <c r="M323" s="220"/>
      <c r="N323" s="224"/>
      <c r="O323" s="224"/>
    </row>
    <row r="324" spans="1:15">
      <c r="A324" s="200" t="s">
        <v>496</v>
      </c>
      <c r="B324" s="200" t="s">
        <v>411</v>
      </c>
      <c r="C324" s="200" t="s">
        <v>40</v>
      </c>
      <c r="D324" s="195" t="s">
        <v>712</v>
      </c>
      <c r="E324" s="195" t="s">
        <v>29</v>
      </c>
      <c r="F324" s="195" t="s">
        <v>29</v>
      </c>
      <c r="G324" s="177"/>
      <c r="H324" s="194"/>
      <c r="I324" s="180"/>
      <c r="J324" s="180"/>
      <c r="K324" s="180"/>
      <c r="L324" s="207" t="str">
        <f t="shared" si="7"/>
        <v/>
      </c>
      <c r="M324" s="221"/>
      <c r="N324" s="225"/>
      <c r="O324" s="225"/>
    </row>
    <row r="325" spans="1:15">
      <c r="A325" s="197" t="s">
        <v>496</v>
      </c>
      <c r="B325" s="197" t="s">
        <v>411</v>
      </c>
      <c r="C325" s="192" t="s">
        <v>41</v>
      </c>
      <c r="D325" s="192" t="s">
        <v>41</v>
      </c>
      <c r="E325" s="192" t="s">
        <v>29</v>
      </c>
      <c r="F325" s="192" t="s">
        <v>29</v>
      </c>
      <c r="G325" s="192" t="s">
        <v>174</v>
      </c>
      <c r="H325" s="191" t="s">
        <v>1054</v>
      </c>
      <c r="I325" s="190">
        <v>44446</v>
      </c>
      <c r="J325" s="190">
        <v>44454</v>
      </c>
      <c r="K325" s="190">
        <v>44472</v>
      </c>
      <c r="L325" s="206" t="str">
        <f t="shared" si="7"/>
        <v/>
      </c>
      <c r="M325" s="230"/>
      <c r="N325" s="224"/>
      <c r="O325" s="224" t="s">
        <v>754</v>
      </c>
    </row>
    <row r="326" spans="1:15">
      <c r="A326" s="197" t="s">
        <v>496</v>
      </c>
      <c r="B326" s="197" t="s">
        <v>411</v>
      </c>
      <c r="C326" s="192" t="s">
        <v>41</v>
      </c>
      <c r="D326" s="192" t="s">
        <v>41</v>
      </c>
      <c r="E326" s="192" t="s">
        <v>29</v>
      </c>
      <c r="F326" s="192" t="s">
        <v>29</v>
      </c>
      <c r="G326" s="192" t="s">
        <v>175</v>
      </c>
      <c r="H326" s="191" t="s">
        <v>1055</v>
      </c>
      <c r="I326" s="190">
        <v>44453</v>
      </c>
      <c r="J326" s="190">
        <v>44461</v>
      </c>
      <c r="K326" s="190">
        <v>44479</v>
      </c>
      <c r="L326" s="206" t="str">
        <f t="shared" si="7"/>
        <v/>
      </c>
      <c r="M326" s="220"/>
      <c r="N326" s="224"/>
      <c r="O326" s="224"/>
    </row>
    <row r="327" spans="1:15">
      <c r="A327" s="197" t="s">
        <v>496</v>
      </c>
      <c r="B327" s="197" t="s">
        <v>411</v>
      </c>
      <c r="C327" s="192" t="s">
        <v>41</v>
      </c>
      <c r="D327" s="192" t="s">
        <v>41</v>
      </c>
      <c r="E327" s="192" t="s">
        <v>29</v>
      </c>
      <c r="F327" s="192" t="s">
        <v>29</v>
      </c>
      <c r="G327" s="192" t="s">
        <v>1069</v>
      </c>
      <c r="H327" s="191" t="s">
        <v>1056</v>
      </c>
      <c r="I327" s="190">
        <v>44460</v>
      </c>
      <c r="J327" s="190">
        <v>44468</v>
      </c>
      <c r="K327" s="190">
        <v>44486</v>
      </c>
      <c r="L327" s="206" t="str">
        <f t="shared" si="7"/>
        <v/>
      </c>
      <c r="M327" s="220"/>
      <c r="N327" s="224"/>
      <c r="O327" s="224"/>
    </row>
    <row r="328" spans="1:15">
      <c r="A328" s="197" t="s">
        <v>496</v>
      </c>
      <c r="B328" s="197" t="s">
        <v>411</v>
      </c>
      <c r="C328" s="192" t="s">
        <v>41</v>
      </c>
      <c r="D328" s="192" t="s">
        <v>41</v>
      </c>
      <c r="E328" s="192" t="s">
        <v>29</v>
      </c>
      <c r="F328" s="192" t="s">
        <v>29</v>
      </c>
      <c r="G328" s="192" t="s">
        <v>674</v>
      </c>
      <c r="H328" s="191" t="s">
        <v>1062</v>
      </c>
      <c r="I328" s="190">
        <v>44467</v>
      </c>
      <c r="J328" s="190">
        <v>44475</v>
      </c>
      <c r="K328" s="190">
        <v>44493</v>
      </c>
      <c r="L328" s="206" t="str">
        <f t="shared" si="7"/>
        <v>Completo</v>
      </c>
      <c r="M328" s="220"/>
      <c r="N328" s="224"/>
      <c r="O328" s="224"/>
    </row>
    <row r="329" spans="1:15">
      <c r="A329" s="200" t="s">
        <v>496</v>
      </c>
      <c r="B329" s="200" t="s">
        <v>411</v>
      </c>
      <c r="C329" s="195" t="s">
        <v>41</v>
      </c>
      <c r="D329" s="195" t="s">
        <v>41</v>
      </c>
      <c r="E329" s="195" t="s">
        <v>29</v>
      </c>
      <c r="F329" s="195" t="s">
        <v>29</v>
      </c>
      <c r="G329" s="177"/>
      <c r="H329" s="194"/>
      <c r="I329" s="180"/>
      <c r="J329" s="180"/>
      <c r="K329" s="180"/>
      <c r="L329" s="207" t="str">
        <f t="shared" si="7"/>
        <v/>
      </c>
      <c r="M329" s="221"/>
      <c r="N329" s="225"/>
      <c r="O329" s="225"/>
    </row>
    <row r="330" spans="1:15">
      <c r="A330" s="197" t="s">
        <v>496</v>
      </c>
      <c r="B330" s="197" t="s">
        <v>411</v>
      </c>
      <c r="C330" s="192" t="s">
        <v>686</v>
      </c>
      <c r="D330" s="192" t="s">
        <v>42</v>
      </c>
      <c r="E330" s="192" t="s">
        <v>29</v>
      </c>
      <c r="F330" s="192" t="s">
        <v>29</v>
      </c>
      <c r="G330" s="192" t="s">
        <v>122</v>
      </c>
      <c r="H330" s="191" t="s">
        <v>1054</v>
      </c>
      <c r="I330" s="190">
        <v>44446</v>
      </c>
      <c r="J330" s="190">
        <v>44452</v>
      </c>
      <c r="K330" s="190">
        <v>44468</v>
      </c>
      <c r="L330" s="206" t="str">
        <f t="shared" si="7"/>
        <v/>
      </c>
      <c r="M330" s="230"/>
      <c r="N330" s="224"/>
      <c r="O330" s="224" t="s">
        <v>754</v>
      </c>
    </row>
    <row r="331" spans="1:15">
      <c r="A331" s="197" t="s">
        <v>496</v>
      </c>
      <c r="B331" s="197" t="s">
        <v>411</v>
      </c>
      <c r="C331" s="192" t="s">
        <v>686</v>
      </c>
      <c r="D331" s="192" t="s">
        <v>42</v>
      </c>
      <c r="E331" s="192" t="s">
        <v>29</v>
      </c>
      <c r="F331" s="192" t="s">
        <v>29</v>
      </c>
      <c r="G331" s="192" t="s">
        <v>131</v>
      </c>
      <c r="H331" s="191" t="s">
        <v>1055</v>
      </c>
      <c r="I331" s="190">
        <v>44453</v>
      </c>
      <c r="J331" s="190">
        <v>44459</v>
      </c>
      <c r="K331" s="190">
        <v>44475</v>
      </c>
      <c r="L331" s="206" t="str">
        <f t="shared" si="7"/>
        <v/>
      </c>
      <c r="M331" s="220"/>
      <c r="N331" s="224"/>
      <c r="O331" s="224"/>
    </row>
    <row r="332" spans="1:15">
      <c r="A332" s="197" t="s">
        <v>496</v>
      </c>
      <c r="B332" s="197" t="s">
        <v>411</v>
      </c>
      <c r="C332" s="189" t="s">
        <v>686</v>
      </c>
      <c r="D332" s="192" t="s">
        <v>42</v>
      </c>
      <c r="E332" s="192" t="s">
        <v>29</v>
      </c>
      <c r="F332" s="192" t="s">
        <v>29</v>
      </c>
      <c r="G332" s="192" t="s">
        <v>124</v>
      </c>
      <c r="H332" s="191" t="s">
        <v>1056</v>
      </c>
      <c r="I332" s="190">
        <v>44460</v>
      </c>
      <c r="J332" s="190">
        <v>44466</v>
      </c>
      <c r="K332" s="190">
        <v>44482</v>
      </c>
      <c r="L332" s="206" t="str">
        <f t="shared" si="7"/>
        <v/>
      </c>
      <c r="M332" s="220"/>
      <c r="N332" s="224"/>
      <c r="O332" s="224"/>
    </row>
    <row r="333" spans="1:15">
      <c r="A333" s="197" t="s">
        <v>496</v>
      </c>
      <c r="B333" s="197" t="s">
        <v>411</v>
      </c>
      <c r="C333" s="189" t="s">
        <v>686</v>
      </c>
      <c r="D333" s="192" t="s">
        <v>42</v>
      </c>
      <c r="E333" s="192" t="s">
        <v>29</v>
      </c>
      <c r="F333" s="192" t="s">
        <v>29</v>
      </c>
      <c r="G333" s="189" t="s">
        <v>117</v>
      </c>
      <c r="H333" s="191" t="s">
        <v>1062</v>
      </c>
      <c r="I333" s="187">
        <v>44467</v>
      </c>
      <c r="J333" s="187">
        <v>44473</v>
      </c>
      <c r="K333" s="187">
        <v>44489</v>
      </c>
      <c r="L333" s="206" t="str">
        <f t="shared" si="7"/>
        <v>Completo</v>
      </c>
      <c r="M333" s="220"/>
      <c r="N333" s="224"/>
      <c r="O333" s="224"/>
    </row>
    <row r="334" spans="1:15">
      <c r="A334" s="200" t="s">
        <v>496</v>
      </c>
      <c r="B334" s="200" t="s">
        <v>411</v>
      </c>
      <c r="C334" s="177" t="s">
        <v>686</v>
      </c>
      <c r="D334" s="195" t="s">
        <v>42</v>
      </c>
      <c r="E334" s="195" t="s">
        <v>29</v>
      </c>
      <c r="F334" s="195" t="s">
        <v>29</v>
      </c>
      <c r="G334" s="195"/>
      <c r="H334" s="194"/>
      <c r="I334" s="175"/>
      <c r="J334" s="175"/>
      <c r="K334" s="175"/>
      <c r="L334" s="207" t="str">
        <f t="shared" si="7"/>
        <v/>
      </c>
      <c r="M334" s="221"/>
      <c r="N334" s="225"/>
      <c r="O334" s="225"/>
    </row>
    <row r="335" spans="1:15">
      <c r="A335" s="197" t="s">
        <v>523</v>
      </c>
      <c r="B335" s="197" t="s">
        <v>411</v>
      </c>
      <c r="C335" s="192" t="s">
        <v>19</v>
      </c>
      <c r="D335" s="192" t="s">
        <v>19</v>
      </c>
      <c r="E335" s="192" t="s">
        <v>29</v>
      </c>
      <c r="F335" s="192" t="s">
        <v>29</v>
      </c>
      <c r="G335" s="192" t="s">
        <v>191</v>
      </c>
      <c r="H335" s="191" t="s">
        <v>1058</v>
      </c>
      <c r="I335" s="190">
        <v>44442</v>
      </c>
      <c r="J335" s="190">
        <v>44449</v>
      </c>
      <c r="K335" s="190">
        <v>44467</v>
      </c>
      <c r="L335" s="206" t="str">
        <f t="shared" si="7"/>
        <v/>
      </c>
      <c r="M335" s="230"/>
      <c r="N335" s="224" t="s">
        <v>759</v>
      </c>
      <c r="O335" s="224" t="s">
        <v>754</v>
      </c>
    </row>
    <row r="336" spans="1:15">
      <c r="A336" s="197" t="s">
        <v>523</v>
      </c>
      <c r="B336" s="197" t="s">
        <v>411</v>
      </c>
      <c r="C336" s="192" t="s">
        <v>19</v>
      </c>
      <c r="D336" s="192" t="s">
        <v>19</v>
      </c>
      <c r="E336" s="192" t="s">
        <v>29</v>
      </c>
      <c r="F336" s="192" t="s">
        <v>29</v>
      </c>
      <c r="G336" s="192" t="s">
        <v>193</v>
      </c>
      <c r="H336" s="191" t="s">
        <v>1059</v>
      </c>
      <c r="I336" s="190">
        <v>44449</v>
      </c>
      <c r="J336" s="190">
        <v>44456</v>
      </c>
      <c r="K336" s="190">
        <v>44474</v>
      </c>
      <c r="L336" s="206" t="str">
        <f t="shared" si="7"/>
        <v/>
      </c>
      <c r="M336" s="220"/>
      <c r="N336" s="224"/>
      <c r="O336" s="224"/>
    </row>
    <row r="337" spans="1:15">
      <c r="A337" s="197" t="s">
        <v>523</v>
      </c>
      <c r="B337" s="197" t="s">
        <v>411</v>
      </c>
      <c r="C337" s="192" t="s">
        <v>19</v>
      </c>
      <c r="D337" s="192" t="s">
        <v>19</v>
      </c>
      <c r="E337" s="192" t="s">
        <v>29</v>
      </c>
      <c r="F337" s="192" t="s">
        <v>29</v>
      </c>
      <c r="G337" s="192"/>
      <c r="H337" s="191"/>
      <c r="I337" s="190"/>
      <c r="J337" s="190"/>
      <c r="K337" s="190"/>
      <c r="L337" s="206" t="str">
        <f t="shared" si="7"/>
        <v/>
      </c>
      <c r="M337" s="220"/>
      <c r="N337" s="224"/>
      <c r="O337" s="224"/>
    </row>
    <row r="338" spans="1:15">
      <c r="A338" s="197" t="s">
        <v>523</v>
      </c>
      <c r="B338" s="197" t="s">
        <v>411</v>
      </c>
      <c r="C338" s="192" t="s">
        <v>19</v>
      </c>
      <c r="D338" s="192" t="s">
        <v>19</v>
      </c>
      <c r="E338" s="192" t="s">
        <v>29</v>
      </c>
      <c r="F338" s="192" t="s">
        <v>29</v>
      </c>
      <c r="G338" s="192"/>
      <c r="H338" s="191"/>
      <c r="I338" s="190"/>
      <c r="J338" s="190"/>
      <c r="K338" s="190"/>
      <c r="L338" s="206" t="str">
        <f t="shared" si="7"/>
        <v/>
      </c>
      <c r="M338" s="220"/>
      <c r="N338" s="224"/>
      <c r="O338" s="224"/>
    </row>
    <row r="339" spans="1:15">
      <c r="A339" s="200" t="s">
        <v>523</v>
      </c>
      <c r="B339" s="200" t="s">
        <v>411</v>
      </c>
      <c r="C339" s="195" t="s">
        <v>19</v>
      </c>
      <c r="D339" s="195" t="s">
        <v>19</v>
      </c>
      <c r="E339" s="195" t="s">
        <v>29</v>
      </c>
      <c r="F339" s="195" t="s">
        <v>29</v>
      </c>
      <c r="G339" s="195"/>
      <c r="H339" s="194"/>
      <c r="I339" s="175"/>
      <c r="J339" s="175"/>
      <c r="K339" s="175"/>
      <c r="L339" s="207" t="str">
        <f t="shared" si="7"/>
        <v/>
      </c>
      <c r="M339" s="221"/>
      <c r="N339" s="225"/>
      <c r="O339" s="225"/>
    </row>
    <row r="340" spans="1:15">
      <c r="A340" s="197" t="s">
        <v>523</v>
      </c>
      <c r="B340" s="197" t="s">
        <v>411</v>
      </c>
      <c r="C340" s="192" t="s">
        <v>19</v>
      </c>
      <c r="D340" s="192" t="s">
        <v>19</v>
      </c>
      <c r="E340" s="192" t="s">
        <v>15</v>
      </c>
      <c r="F340" s="192" t="s">
        <v>15</v>
      </c>
      <c r="G340" s="192"/>
      <c r="H340" s="191"/>
      <c r="I340" s="190"/>
      <c r="J340" s="190"/>
      <c r="K340" s="190"/>
      <c r="L340" s="206" t="str">
        <f>IF(I340+14&gt;DATEVALUE("30/09/2021"),"Completo","")</f>
        <v/>
      </c>
      <c r="M340" s="230"/>
      <c r="N340" s="224" t="s">
        <v>759</v>
      </c>
      <c r="O340" s="224" t="s">
        <v>755</v>
      </c>
    </row>
    <row r="341" spans="1:15">
      <c r="A341" s="197" t="s">
        <v>523</v>
      </c>
      <c r="B341" s="197" t="s">
        <v>411</v>
      </c>
      <c r="C341" s="192" t="s">
        <v>19</v>
      </c>
      <c r="D341" s="192" t="s">
        <v>19</v>
      </c>
      <c r="E341" s="192" t="s">
        <v>15</v>
      </c>
      <c r="F341" s="192" t="s">
        <v>15</v>
      </c>
      <c r="G341" s="192"/>
      <c r="H341" s="191"/>
      <c r="I341" s="190"/>
      <c r="J341" s="190"/>
      <c r="K341" s="190"/>
      <c r="L341" s="206" t="str">
        <f t="shared" ref="L341:L359" si="8">IF(I341+14&gt;DATEVALUE("30/09/2021"),"Completo","")</f>
        <v/>
      </c>
      <c r="M341" s="220"/>
      <c r="N341" s="224"/>
      <c r="O341" s="224"/>
    </row>
    <row r="342" spans="1:15">
      <c r="A342" s="197" t="s">
        <v>523</v>
      </c>
      <c r="B342" s="197" t="s">
        <v>411</v>
      </c>
      <c r="C342" s="192" t="s">
        <v>19</v>
      </c>
      <c r="D342" s="192" t="s">
        <v>19</v>
      </c>
      <c r="E342" s="192" t="s">
        <v>15</v>
      </c>
      <c r="F342" s="192" t="s">
        <v>15</v>
      </c>
      <c r="G342" s="189"/>
      <c r="H342" s="191"/>
      <c r="I342" s="187"/>
      <c r="J342" s="187"/>
      <c r="K342" s="187"/>
      <c r="L342" s="206" t="str">
        <f t="shared" si="8"/>
        <v/>
      </c>
      <c r="M342" s="220"/>
      <c r="N342" s="224"/>
      <c r="O342" s="224"/>
    </row>
    <row r="343" spans="1:15">
      <c r="A343" s="197" t="s">
        <v>523</v>
      </c>
      <c r="B343" s="197" t="s">
        <v>411</v>
      </c>
      <c r="C343" s="192" t="s">
        <v>19</v>
      </c>
      <c r="D343" s="192" t="s">
        <v>19</v>
      </c>
      <c r="E343" s="192" t="s">
        <v>15</v>
      </c>
      <c r="F343" s="192" t="s">
        <v>15</v>
      </c>
      <c r="G343" s="192"/>
      <c r="H343" s="191"/>
      <c r="I343" s="190"/>
      <c r="J343" s="190"/>
      <c r="K343" s="190"/>
      <c r="L343" s="206" t="str">
        <f t="shared" si="8"/>
        <v/>
      </c>
      <c r="M343" s="220"/>
      <c r="N343" s="224"/>
      <c r="O343" s="224"/>
    </row>
    <row r="344" spans="1:15">
      <c r="A344" s="200" t="s">
        <v>523</v>
      </c>
      <c r="B344" s="200" t="s">
        <v>411</v>
      </c>
      <c r="C344" s="195" t="s">
        <v>19</v>
      </c>
      <c r="D344" s="195" t="s">
        <v>19</v>
      </c>
      <c r="E344" s="195" t="s">
        <v>15</v>
      </c>
      <c r="F344" s="195" t="s">
        <v>15</v>
      </c>
      <c r="G344" s="195"/>
      <c r="H344" s="194"/>
      <c r="I344" s="175"/>
      <c r="J344" s="175"/>
      <c r="K344" s="175"/>
      <c r="L344" s="207" t="str">
        <f t="shared" si="8"/>
        <v/>
      </c>
      <c r="M344" s="221"/>
      <c r="N344" s="225"/>
      <c r="O344" s="225"/>
    </row>
    <row r="345" spans="1:15">
      <c r="A345" s="197" t="s">
        <v>523</v>
      </c>
      <c r="B345" s="197" t="s">
        <v>411</v>
      </c>
      <c r="C345" s="192" t="s">
        <v>19</v>
      </c>
      <c r="D345" s="192" t="s">
        <v>19</v>
      </c>
      <c r="E345" s="192" t="s">
        <v>23</v>
      </c>
      <c r="F345" s="192" t="s">
        <v>23</v>
      </c>
      <c r="G345" s="192" t="s">
        <v>193</v>
      </c>
      <c r="H345" s="191" t="s">
        <v>1059</v>
      </c>
      <c r="I345" s="190">
        <v>44449</v>
      </c>
      <c r="J345" s="190">
        <v>44456</v>
      </c>
      <c r="K345" s="190">
        <v>44484</v>
      </c>
      <c r="L345" s="206" t="str">
        <f t="shared" si="8"/>
        <v/>
      </c>
      <c r="M345" s="230"/>
      <c r="N345" s="224" t="s">
        <v>759</v>
      </c>
      <c r="O345" s="224" t="s">
        <v>755</v>
      </c>
    </row>
    <row r="346" spans="1:15">
      <c r="A346" s="197" t="s">
        <v>523</v>
      </c>
      <c r="B346" s="197" t="s">
        <v>411</v>
      </c>
      <c r="C346" s="192" t="s">
        <v>19</v>
      </c>
      <c r="D346" s="192" t="s">
        <v>19</v>
      </c>
      <c r="E346" s="192" t="s">
        <v>23</v>
      </c>
      <c r="F346" s="192" t="s">
        <v>23</v>
      </c>
      <c r="G346" s="192"/>
      <c r="H346" s="191"/>
      <c r="I346" s="190"/>
      <c r="J346" s="190"/>
      <c r="K346" s="190"/>
      <c r="L346" s="206" t="str">
        <f t="shared" si="8"/>
        <v/>
      </c>
      <c r="M346" s="220"/>
      <c r="N346" s="224"/>
      <c r="O346" s="224"/>
    </row>
    <row r="347" spans="1:15">
      <c r="A347" s="197" t="s">
        <v>523</v>
      </c>
      <c r="B347" s="197" t="s">
        <v>411</v>
      </c>
      <c r="C347" s="192" t="s">
        <v>19</v>
      </c>
      <c r="D347" s="192" t="s">
        <v>19</v>
      </c>
      <c r="E347" s="192" t="s">
        <v>23</v>
      </c>
      <c r="F347" s="192" t="s">
        <v>23</v>
      </c>
      <c r="G347" s="189"/>
      <c r="H347" s="191"/>
      <c r="I347" s="187"/>
      <c r="J347" s="187"/>
      <c r="K347" s="187"/>
      <c r="L347" s="206" t="str">
        <f t="shared" si="8"/>
        <v/>
      </c>
      <c r="M347" s="220"/>
      <c r="N347" s="224"/>
      <c r="O347" s="224"/>
    </row>
    <row r="348" spans="1:15">
      <c r="A348" s="197" t="s">
        <v>523</v>
      </c>
      <c r="B348" s="197" t="s">
        <v>411</v>
      </c>
      <c r="C348" s="192" t="s">
        <v>19</v>
      </c>
      <c r="D348" s="192" t="s">
        <v>19</v>
      </c>
      <c r="E348" s="192" t="s">
        <v>23</v>
      </c>
      <c r="F348" s="192" t="s">
        <v>23</v>
      </c>
      <c r="G348" s="192"/>
      <c r="H348" s="191"/>
      <c r="I348" s="190"/>
      <c r="J348" s="190"/>
      <c r="K348" s="190"/>
      <c r="L348" s="206" t="str">
        <f t="shared" si="8"/>
        <v/>
      </c>
      <c r="M348" s="220"/>
      <c r="N348" s="224"/>
      <c r="O348" s="224"/>
    </row>
    <row r="349" spans="1:15">
      <c r="A349" s="200" t="s">
        <v>523</v>
      </c>
      <c r="B349" s="200" t="s">
        <v>411</v>
      </c>
      <c r="C349" s="195" t="s">
        <v>19</v>
      </c>
      <c r="D349" s="195" t="s">
        <v>19</v>
      </c>
      <c r="E349" s="195" t="s">
        <v>23</v>
      </c>
      <c r="F349" s="195" t="s">
        <v>23</v>
      </c>
      <c r="G349" s="177"/>
      <c r="H349" s="194"/>
      <c r="I349" s="180"/>
      <c r="J349" s="180"/>
      <c r="K349" s="180"/>
      <c r="L349" s="207" t="str">
        <f t="shared" si="8"/>
        <v/>
      </c>
      <c r="M349" s="221"/>
      <c r="N349" s="225"/>
      <c r="O349" s="225"/>
    </row>
    <row r="350" spans="1:15">
      <c r="A350" s="197" t="s">
        <v>523</v>
      </c>
      <c r="B350" s="197" t="s">
        <v>411</v>
      </c>
      <c r="C350" s="192" t="s">
        <v>19</v>
      </c>
      <c r="D350" s="192" t="s">
        <v>19</v>
      </c>
      <c r="E350" s="192" t="s">
        <v>716</v>
      </c>
      <c r="F350" s="192" t="s">
        <v>688</v>
      </c>
      <c r="G350" s="192" t="s">
        <v>193</v>
      </c>
      <c r="H350" s="191" t="s">
        <v>1059</v>
      </c>
      <c r="I350" s="190">
        <v>44449</v>
      </c>
      <c r="J350" s="190">
        <v>44456</v>
      </c>
      <c r="K350" s="190">
        <v>44476</v>
      </c>
      <c r="L350" s="206" t="str">
        <f t="shared" si="8"/>
        <v/>
      </c>
      <c r="M350" s="230"/>
      <c r="N350" s="224" t="s">
        <v>759</v>
      </c>
      <c r="O350" s="224" t="s">
        <v>755</v>
      </c>
    </row>
    <row r="351" spans="1:15">
      <c r="A351" s="197" t="s">
        <v>523</v>
      </c>
      <c r="B351" s="197" t="s">
        <v>411</v>
      </c>
      <c r="C351" s="192" t="s">
        <v>19</v>
      </c>
      <c r="D351" s="192" t="s">
        <v>19</v>
      </c>
      <c r="E351" s="192" t="s">
        <v>716</v>
      </c>
      <c r="F351" s="192" t="s">
        <v>688</v>
      </c>
      <c r="G351" s="189"/>
      <c r="H351" s="191"/>
      <c r="I351" s="187"/>
      <c r="J351" s="187"/>
      <c r="K351" s="187"/>
      <c r="L351" s="206" t="str">
        <f t="shared" si="8"/>
        <v/>
      </c>
      <c r="M351" s="220"/>
      <c r="N351" s="224"/>
      <c r="O351" s="224"/>
    </row>
    <row r="352" spans="1:15">
      <c r="A352" s="197" t="s">
        <v>523</v>
      </c>
      <c r="B352" s="197" t="s">
        <v>411</v>
      </c>
      <c r="C352" s="192" t="s">
        <v>19</v>
      </c>
      <c r="D352" s="192" t="s">
        <v>19</v>
      </c>
      <c r="E352" s="192" t="s">
        <v>716</v>
      </c>
      <c r="F352" s="192" t="s">
        <v>688</v>
      </c>
      <c r="G352" s="189"/>
      <c r="H352" s="191"/>
      <c r="I352" s="187"/>
      <c r="J352" s="187"/>
      <c r="K352" s="190"/>
      <c r="L352" s="206" t="str">
        <f t="shared" si="8"/>
        <v/>
      </c>
      <c r="M352" s="220"/>
      <c r="N352" s="224"/>
      <c r="O352" s="224"/>
    </row>
    <row r="353" spans="1:15">
      <c r="A353" s="197" t="s">
        <v>523</v>
      </c>
      <c r="B353" s="197" t="s">
        <v>411</v>
      </c>
      <c r="C353" s="192" t="s">
        <v>19</v>
      </c>
      <c r="D353" s="192" t="s">
        <v>19</v>
      </c>
      <c r="E353" s="192" t="s">
        <v>716</v>
      </c>
      <c r="F353" s="192" t="s">
        <v>688</v>
      </c>
      <c r="G353" s="192"/>
      <c r="H353" s="191"/>
      <c r="I353" s="190"/>
      <c r="J353" s="190"/>
      <c r="K353" s="190"/>
      <c r="L353" s="206" t="str">
        <f t="shared" si="8"/>
        <v/>
      </c>
      <c r="M353" s="220"/>
      <c r="N353" s="224"/>
      <c r="O353" s="224"/>
    </row>
    <row r="354" spans="1:15">
      <c r="A354" s="200" t="s">
        <v>523</v>
      </c>
      <c r="B354" s="200" t="s">
        <v>411</v>
      </c>
      <c r="C354" s="195" t="s">
        <v>19</v>
      </c>
      <c r="D354" s="195" t="s">
        <v>19</v>
      </c>
      <c r="E354" s="195" t="s">
        <v>716</v>
      </c>
      <c r="F354" s="195" t="s">
        <v>688</v>
      </c>
      <c r="G354" s="195"/>
      <c r="H354" s="194"/>
      <c r="I354" s="175"/>
      <c r="J354" s="175"/>
      <c r="K354" s="175"/>
      <c r="L354" s="207" t="str">
        <f t="shared" si="8"/>
        <v/>
      </c>
      <c r="M354" s="221"/>
      <c r="N354" s="225"/>
      <c r="O354" s="225"/>
    </row>
    <row r="355" spans="1:15">
      <c r="A355" s="197" t="s">
        <v>523</v>
      </c>
      <c r="B355" s="197" t="s">
        <v>411</v>
      </c>
      <c r="C355" s="192" t="s">
        <v>19</v>
      </c>
      <c r="D355" s="192" t="s">
        <v>19</v>
      </c>
      <c r="E355" s="192" t="s">
        <v>27</v>
      </c>
      <c r="F355" s="192" t="s">
        <v>27</v>
      </c>
      <c r="G355" s="192" t="s">
        <v>193</v>
      </c>
      <c r="H355" s="191" t="s">
        <v>1059</v>
      </c>
      <c r="I355" s="190">
        <v>44449</v>
      </c>
      <c r="J355" s="190">
        <v>44456</v>
      </c>
      <c r="K355" s="190">
        <v>44472</v>
      </c>
      <c r="L355" s="206" t="str">
        <f t="shared" si="8"/>
        <v/>
      </c>
      <c r="M355" s="230"/>
      <c r="N355" s="224" t="s">
        <v>759</v>
      </c>
      <c r="O355" s="224" t="s">
        <v>755</v>
      </c>
    </row>
    <row r="356" spans="1:15">
      <c r="A356" s="197" t="s">
        <v>523</v>
      </c>
      <c r="B356" s="197" t="s">
        <v>411</v>
      </c>
      <c r="C356" s="192" t="s">
        <v>19</v>
      </c>
      <c r="D356" s="192" t="s">
        <v>19</v>
      </c>
      <c r="E356" s="192" t="s">
        <v>27</v>
      </c>
      <c r="F356" s="192" t="s">
        <v>27</v>
      </c>
      <c r="G356" s="189"/>
      <c r="H356" s="191"/>
      <c r="I356" s="187"/>
      <c r="J356" s="187"/>
      <c r="K356" s="187"/>
      <c r="L356" s="206" t="str">
        <f t="shared" si="8"/>
        <v/>
      </c>
      <c r="M356" s="220"/>
      <c r="N356" s="224"/>
      <c r="O356" s="224"/>
    </row>
    <row r="357" spans="1:15">
      <c r="A357" s="197" t="s">
        <v>523</v>
      </c>
      <c r="B357" s="197" t="s">
        <v>411</v>
      </c>
      <c r="C357" s="192" t="s">
        <v>19</v>
      </c>
      <c r="D357" s="192" t="s">
        <v>19</v>
      </c>
      <c r="E357" s="192" t="s">
        <v>27</v>
      </c>
      <c r="F357" s="192" t="s">
        <v>27</v>
      </c>
      <c r="G357" s="189"/>
      <c r="H357" s="191"/>
      <c r="I357" s="187"/>
      <c r="J357" s="190"/>
      <c r="K357" s="190"/>
      <c r="L357" s="206" t="str">
        <f t="shared" si="8"/>
        <v/>
      </c>
      <c r="M357" s="220"/>
      <c r="N357" s="224"/>
      <c r="O357" s="224"/>
    </row>
    <row r="358" spans="1:15">
      <c r="A358" s="197" t="s">
        <v>523</v>
      </c>
      <c r="B358" s="197" t="s">
        <v>411</v>
      </c>
      <c r="C358" s="192" t="s">
        <v>19</v>
      </c>
      <c r="D358" s="192" t="s">
        <v>19</v>
      </c>
      <c r="E358" s="192" t="s">
        <v>27</v>
      </c>
      <c r="F358" s="192" t="s">
        <v>27</v>
      </c>
      <c r="G358" s="192"/>
      <c r="H358" s="191"/>
      <c r="I358" s="190"/>
      <c r="J358" s="190"/>
      <c r="K358" s="190"/>
      <c r="L358" s="206" t="str">
        <f t="shared" si="8"/>
        <v/>
      </c>
      <c r="M358" s="220"/>
      <c r="N358" s="224"/>
      <c r="O358" s="224"/>
    </row>
    <row r="359" spans="1:15">
      <c r="A359" s="200" t="s">
        <v>523</v>
      </c>
      <c r="B359" s="200" t="s">
        <v>411</v>
      </c>
      <c r="C359" s="195" t="s">
        <v>19</v>
      </c>
      <c r="D359" s="195" t="s">
        <v>19</v>
      </c>
      <c r="E359" s="195" t="s">
        <v>27</v>
      </c>
      <c r="F359" s="195" t="s">
        <v>27</v>
      </c>
      <c r="G359" s="195"/>
      <c r="H359" s="194"/>
      <c r="I359" s="175"/>
      <c r="J359" s="175"/>
      <c r="K359" s="175"/>
      <c r="L359" s="207" t="str">
        <f t="shared" si="8"/>
        <v/>
      </c>
      <c r="M359" s="221"/>
      <c r="N359" s="225"/>
      <c r="O359" s="225"/>
    </row>
    <row r="360" spans="1:15">
      <c r="A360" s="197" t="s">
        <v>523</v>
      </c>
      <c r="B360" s="197" t="s">
        <v>411</v>
      </c>
      <c r="C360" s="192" t="s">
        <v>18</v>
      </c>
      <c r="D360" s="192" t="s">
        <v>19</v>
      </c>
      <c r="E360" s="192" t="s">
        <v>29</v>
      </c>
      <c r="F360" s="192" t="s">
        <v>29</v>
      </c>
      <c r="G360" s="189" t="s">
        <v>191</v>
      </c>
      <c r="H360" s="191" t="s">
        <v>1058</v>
      </c>
      <c r="I360" s="187">
        <v>44445</v>
      </c>
      <c r="J360" s="187">
        <v>44449</v>
      </c>
      <c r="K360" s="187">
        <v>44467</v>
      </c>
      <c r="L360" s="206" t="str">
        <f>IF(I360+7&gt;DATEVALUE("30/09/2021"),"Completo","")</f>
        <v/>
      </c>
      <c r="M360" s="230"/>
      <c r="N360" s="224" t="s">
        <v>759</v>
      </c>
      <c r="O360" s="224" t="s">
        <v>754</v>
      </c>
    </row>
    <row r="361" spans="1:15">
      <c r="A361" s="197" t="s">
        <v>523</v>
      </c>
      <c r="B361" s="197" t="s">
        <v>411</v>
      </c>
      <c r="C361" s="192" t="s">
        <v>18</v>
      </c>
      <c r="D361" s="192" t="s">
        <v>19</v>
      </c>
      <c r="E361" s="192" t="s">
        <v>29</v>
      </c>
      <c r="F361" s="192" t="s">
        <v>29</v>
      </c>
      <c r="G361" s="192" t="s">
        <v>193</v>
      </c>
      <c r="H361" s="191" t="s">
        <v>1059</v>
      </c>
      <c r="I361" s="190">
        <v>44452</v>
      </c>
      <c r="J361" s="190">
        <v>44456</v>
      </c>
      <c r="K361" s="190">
        <v>44474</v>
      </c>
      <c r="L361" s="206" t="str">
        <f>IF(I361+7&gt;DATEVALUE("30/09/2021"),"Completo","")</f>
        <v/>
      </c>
      <c r="M361" s="220"/>
      <c r="N361" s="224"/>
      <c r="O361" s="224"/>
    </row>
    <row r="362" spans="1:15">
      <c r="A362" s="197" t="s">
        <v>523</v>
      </c>
      <c r="B362" s="197" t="s">
        <v>411</v>
      </c>
      <c r="C362" s="192" t="s">
        <v>18</v>
      </c>
      <c r="D362" s="192" t="s">
        <v>19</v>
      </c>
      <c r="E362" s="192" t="s">
        <v>29</v>
      </c>
      <c r="F362" s="192" t="s">
        <v>29</v>
      </c>
      <c r="G362" s="192"/>
      <c r="H362" s="191"/>
      <c r="I362" s="190"/>
      <c r="J362" s="190"/>
      <c r="K362" s="190"/>
      <c r="L362" s="206" t="str">
        <f>IF(I362+7&gt;DATEVALUE("30/09/2021"),"Completo","")</f>
        <v/>
      </c>
      <c r="M362" s="220"/>
      <c r="N362" s="224"/>
      <c r="O362" s="224"/>
    </row>
    <row r="363" spans="1:15">
      <c r="A363" s="197" t="s">
        <v>523</v>
      </c>
      <c r="B363" s="197" t="s">
        <v>411</v>
      </c>
      <c r="C363" s="192" t="s">
        <v>18</v>
      </c>
      <c r="D363" s="192" t="s">
        <v>19</v>
      </c>
      <c r="E363" s="192" t="s">
        <v>29</v>
      </c>
      <c r="F363" s="192" t="s">
        <v>29</v>
      </c>
      <c r="G363" s="192"/>
      <c r="H363" s="191"/>
      <c r="I363" s="190"/>
      <c r="J363" s="190"/>
      <c r="K363" s="190"/>
      <c r="L363" s="206" t="str">
        <f>IF(I363+7&gt;DATEVALUE("30/09/2021"),"Completo","")</f>
        <v/>
      </c>
      <c r="M363" s="220"/>
      <c r="N363" s="224"/>
      <c r="O363" s="224"/>
    </row>
    <row r="364" spans="1:15">
      <c r="A364" s="200" t="s">
        <v>523</v>
      </c>
      <c r="B364" s="200" t="s">
        <v>411</v>
      </c>
      <c r="C364" s="195" t="s">
        <v>18</v>
      </c>
      <c r="D364" s="195" t="s">
        <v>19</v>
      </c>
      <c r="E364" s="195" t="s">
        <v>29</v>
      </c>
      <c r="F364" s="195" t="s">
        <v>29</v>
      </c>
      <c r="G364" s="195"/>
      <c r="H364" s="194"/>
      <c r="I364" s="175"/>
      <c r="J364" s="175"/>
      <c r="K364" s="175"/>
      <c r="L364" s="207" t="str">
        <f>IF(I364+7&gt;DATEVALUE("30/09/2021"),"Completo","")</f>
        <v/>
      </c>
      <c r="M364" s="221"/>
      <c r="N364" s="225"/>
      <c r="O364" s="225"/>
    </row>
    <row r="365" spans="1:15">
      <c r="A365" s="197" t="s">
        <v>523</v>
      </c>
      <c r="B365" s="197" t="s">
        <v>411</v>
      </c>
      <c r="C365" s="192" t="s">
        <v>18</v>
      </c>
      <c r="D365" s="192" t="s">
        <v>19</v>
      </c>
      <c r="E365" s="192" t="s">
        <v>15</v>
      </c>
      <c r="F365" s="192" t="s">
        <v>15</v>
      </c>
      <c r="G365" s="189" t="s">
        <v>111</v>
      </c>
      <c r="H365" s="191" t="s">
        <v>951</v>
      </c>
      <c r="I365" s="187">
        <v>44440</v>
      </c>
      <c r="J365" s="187">
        <v>44444</v>
      </c>
      <c r="K365" s="187">
        <v>44461</v>
      </c>
      <c r="L365" s="206" t="str">
        <f>IF(I365+14&gt;DATEVALUE("30/09/2021"),"Completo","")</f>
        <v/>
      </c>
      <c r="M365" s="230"/>
      <c r="N365" s="224" t="s">
        <v>759</v>
      </c>
      <c r="O365" s="224" t="s">
        <v>755</v>
      </c>
    </row>
    <row r="366" spans="1:15">
      <c r="A366" s="197" t="s">
        <v>523</v>
      </c>
      <c r="B366" s="197" t="s">
        <v>411</v>
      </c>
      <c r="C366" s="192" t="s">
        <v>18</v>
      </c>
      <c r="D366" s="192" t="s">
        <v>19</v>
      </c>
      <c r="E366" s="192" t="s">
        <v>15</v>
      </c>
      <c r="F366" s="192" t="s">
        <v>15</v>
      </c>
      <c r="G366" s="192"/>
      <c r="H366" s="191"/>
      <c r="I366" s="190"/>
      <c r="J366" s="190"/>
      <c r="K366" s="190"/>
      <c r="L366" s="206" t="str">
        <f t="shared" ref="L366:L384" si="9">IF(I366+14&gt;DATEVALUE("30/09/2021"),"Completo","")</f>
        <v/>
      </c>
      <c r="M366" s="220"/>
      <c r="N366" s="224"/>
      <c r="O366" s="224"/>
    </row>
    <row r="367" spans="1:15">
      <c r="A367" s="197" t="s">
        <v>523</v>
      </c>
      <c r="B367" s="197" t="s">
        <v>411</v>
      </c>
      <c r="C367" s="192" t="s">
        <v>18</v>
      </c>
      <c r="D367" s="192" t="s">
        <v>19</v>
      </c>
      <c r="E367" s="192" t="s">
        <v>15</v>
      </c>
      <c r="F367" s="192" t="s">
        <v>15</v>
      </c>
      <c r="G367" s="189"/>
      <c r="H367" s="191"/>
      <c r="I367" s="187"/>
      <c r="J367" s="187"/>
      <c r="K367" s="187"/>
      <c r="L367" s="206" t="str">
        <f t="shared" si="9"/>
        <v/>
      </c>
      <c r="M367" s="220"/>
      <c r="N367" s="224"/>
      <c r="O367" s="224"/>
    </row>
    <row r="368" spans="1:15">
      <c r="A368" s="197" t="s">
        <v>523</v>
      </c>
      <c r="B368" s="197" t="s">
        <v>411</v>
      </c>
      <c r="C368" s="192" t="s">
        <v>18</v>
      </c>
      <c r="D368" s="192" t="s">
        <v>19</v>
      </c>
      <c r="E368" s="192" t="s">
        <v>15</v>
      </c>
      <c r="F368" s="192" t="s">
        <v>15</v>
      </c>
      <c r="G368" s="189"/>
      <c r="H368" s="191"/>
      <c r="I368" s="187"/>
      <c r="J368" s="187"/>
      <c r="K368" s="187"/>
      <c r="L368" s="206" t="str">
        <f t="shared" si="9"/>
        <v/>
      </c>
      <c r="M368" s="220"/>
      <c r="N368" s="224"/>
      <c r="O368" s="224"/>
    </row>
    <row r="369" spans="1:15">
      <c r="A369" s="200" t="s">
        <v>523</v>
      </c>
      <c r="B369" s="200" t="s">
        <v>411</v>
      </c>
      <c r="C369" s="195" t="s">
        <v>18</v>
      </c>
      <c r="D369" s="195" t="s">
        <v>19</v>
      </c>
      <c r="E369" s="195" t="s">
        <v>15</v>
      </c>
      <c r="F369" s="195" t="s">
        <v>15</v>
      </c>
      <c r="G369" s="177"/>
      <c r="H369" s="194"/>
      <c r="I369" s="180"/>
      <c r="J369" s="180"/>
      <c r="K369" s="180"/>
      <c r="L369" s="207" t="str">
        <f t="shared" si="9"/>
        <v/>
      </c>
      <c r="M369" s="221"/>
      <c r="N369" s="225"/>
      <c r="O369" s="225"/>
    </row>
    <row r="370" spans="1:15">
      <c r="A370" s="197" t="s">
        <v>523</v>
      </c>
      <c r="B370" s="197" t="s">
        <v>411</v>
      </c>
      <c r="C370" s="192" t="s">
        <v>18</v>
      </c>
      <c r="D370" s="192" t="s">
        <v>19</v>
      </c>
      <c r="E370" s="192" t="s">
        <v>23</v>
      </c>
      <c r="F370" s="192" t="s">
        <v>23</v>
      </c>
      <c r="G370" s="192" t="s">
        <v>193</v>
      </c>
      <c r="H370" s="191" t="s">
        <v>1059</v>
      </c>
      <c r="I370" s="190">
        <v>44452</v>
      </c>
      <c r="J370" s="190">
        <v>44456</v>
      </c>
      <c r="K370" s="190">
        <v>44484</v>
      </c>
      <c r="L370" s="206" t="str">
        <f t="shared" si="9"/>
        <v/>
      </c>
      <c r="M370" s="230"/>
      <c r="N370" s="224" t="s">
        <v>759</v>
      </c>
      <c r="O370" s="224" t="s">
        <v>755</v>
      </c>
    </row>
    <row r="371" spans="1:15">
      <c r="A371" s="197" t="s">
        <v>523</v>
      </c>
      <c r="B371" s="197" t="s">
        <v>411</v>
      </c>
      <c r="C371" s="192" t="s">
        <v>18</v>
      </c>
      <c r="D371" s="192" t="s">
        <v>19</v>
      </c>
      <c r="E371" s="192" t="s">
        <v>23</v>
      </c>
      <c r="F371" s="192" t="s">
        <v>23</v>
      </c>
      <c r="G371" s="192"/>
      <c r="H371" s="191"/>
      <c r="I371" s="190"/>
      <c r="J371" s="190"/>
      <c r="K371" s="190"/>
      <c r="L371" s="206" t="str">
        <f t="shared" si="9"/>
        <v/>
      </c>
      <c r="M371" s="220"/>
      <c r="N371" s="224"/>
      <c r="O371" s="224"/>
    </row>
    <row r="372" spans="1:15">
      <c r="A372" s="197" t="s">
        <v>523</v>
      </c>
      <c r="B372" s="197" t="s">
        <v>411</v>
      </c>
      <c r="C372" s="192" t="s">
        <v>18</v>
      </c>
      <c r="D372" s="192" t="s">
        <v>19</v>
      </c>
      <c r="E372" s="192" t="s">
        <v>23</v>
      </c>
      <c r="F372" s="192" t="s">
        <v>23</v>
      </c>
      <c r="G372" s="192"/>
      <c r="H372" s="191"/>
      <c r="I372" s="190"/>
      <c r="J372" s="190"/>
      <c r="K372" s="190"/>
      <c r="L372" s="206" t="str">
        <f t="shared" si="9"/>
        <v/>
      </c>
      <c r="M372" s="220"/>
      <c r="N372" s="224"/>
      <c r="O372" s="224"/>
    </row>
    <row r="373" spans="1:15">
      <c r="A373" s="197" t="s">
        <v>523</v>
      </c>
      <c r="B373" s="197" t="s">
        <v>411</v>
      </c>
      <c r="C373" s="192" t="s">
        <v>18</v>
      </c>
      <c r="D373" s="192" t="s">
        <v>19</v>
      </c>
      <c r="E373" s="192" t="s">
        <v>23</v>
      </c>
      <c r="F373" s="192" t="s">
        <v>23</v>
      </c>
      <c r="G373" s="192"/>
      <c r="H373" s="191"/>
      <c r="I373" s="190"/>
      <c r="J373" s="190"/>
      <c r="K373" s="190"/>
      <c r="L373" s="206" t="str">
        <f t="shared" si="9"/>
        <v/>
      </c>
      <c r="M373" s="220"/>
      <c r="N373" s="224"/>
      <c r="O373" s="224"/>
    </row>
    <row r="374" spans="1:15">
      <c r="A374" s="200" t="s">
        <v>523</v>
      </c>
      <c r="B374" s="200" t="s">
        <v>411</v>
      </c>
      <c r="C374" s="195" t="s">
        <v>18</v>
      </c>
      <c r="D374" s="195" t="s">
        <v>19</v>
      </c>
      <c r="E374" s="195" t="s">
        <v>23</v>
      </c>
      <c r="F374" s="195" t="s">
        <v>23</v>
      </c>
      <c r="G374" s="177"/>
      <c r="H374" s="194"/>
      <c r="I374" s="180"/>
      <c r="J374" s="180"/>
      <c r="K374" s="180"/>
      <c r="L374" s="207" t="str">
        <f t="shared" si="9"/>
        <v/>
      </c>
      <c r="M374" s="221"/>
      <c r="N374" s="225"/>
      <c r="O374" s="225"/>
    </row>
    <row r="375" spans="1:15">
      <c r="A375" s="197" t="s">
        <v>523</v>
      </c>
      <c r="B375" s="197" t="s">
        <v>411</v>
      </c>
      <c r="C375" s="192" t="s">
        <v>18</v>
      </c>
      <c r="D375" s="192" t="s">
        <v>19</v>
      </c>
      <c r="E375" s="192" t="s">
        <v>716</v>
      </c>
      <c r="F375" s="192" t="s">
        <v>688</v>
      </c>
      <c r="G375" s="192" t="s">
        <v>193</v>
      </c>
      <c r="H375" s="191" t="s">
        <v>1059</v>
      </c>
      <c r="I375" s="190">
        <v>44452</v>
      </c>
      <c r="J375" s="190">
        <v>44456</v>
      </c>
      <c r="K375" s="190">
        <v>44476</v>
      </c>
      <c r="L375" s="206" t="str">
        <f t="shared" si="9"/>
        <v/>
      </c>
      <c r="M375" s="230"/>
      <c r="N375" s="224" t="s">
        <v>759</v>
      </c>
      <c r="O375" s="224" t="s">
        <v>755</v>
      </c>
    </row>
    <row r="376" spans="1:15">
      <c r="A376" s="197" t="s">
        <v>523</v>
      </c>
      <c r="B376" s="197" t="s">
        <v>411</v>
      </c>
      <c r="C376" s="192" t="s">
        <v>18</v>
      </c>
      <c r="D376" s="192" t="s">
        <v>19</v>
      </c>
      <c r="E376" s="192" t="s">
        <v>716</v>
      </c>
      <c r="F376" s="192" t="s">
        <v>688</v>
      </c>
      <c r="G376" s="192"/>
      <c r="H376" s="191"/>
      <c r="I376" s="190"/>
      <c r="J376" s="190"/>
      <c r="K376" s="190"/>
      <c r="L376" s="206" t="str">
        <f t="shared" si="9"/>
        <v/>
      </c>
      <c r="M376" s="220"/>
      <c r="N376" s="224"/>
      <c r="O376" s="224"/>
    </row>
    <row r="377" spans="1:15">
      <c r="A377" s="197" t="s">
        <v>523</v>
      </c>
      <c r="B377" s="197" t="s">
        <v>411</v>
      </c>
      <c r="C377" s="192" t="s">
        <v>18</v>
      </c>
      <c r="D377" s="192" t="s">
        <v>19</v>
      </c>
      <c r="E377" s="192" t="s">
        <v>716</v>
      </c>
      <c r="F377" s="192" t="s">
        <v>688</v>
      </c>
      <c r="G377" s="192"/>
      <c r="H377" s="191"/>
      <c r="I377" s="190"/>
      <c r="J377" s="190"/>
      <c r="K377" s="190"/>
      <c r="L377" s="206" t="str">
        <f t="shared" si="9"/>
        <v/>
      </c>
      <c r="M377" s="220"/>
      <c r="N377" s="224"/>
      <c r="O377" s="224"/>
    </row>
    <row r="378" spans="1:15">
      <c r="A378" s="197" t="s">
        <v>523</v>
      </c>
      <c r="B378" s="197" t="s">
        <v>411</v>
      </c>
      <c r="C378" s="192" t="s">
        <v>18</v>
      </c>
      <c r="D378" s="192" t="s">
        <v>19</v>
      </c>
      <c r="E378" s="192" t="s">
        <v>716</v>
      </c>
      <c r="F378" s="192" t="s">
        <v>688</v>
      </c>
      <c r="G378" s="192"/>
      <c r="H378" s="191"/>
      <c r="I378" s="190"/>
      <c r="J378" s="190"/>
      <c r="K378" s="190"/>
      <c r="L378" s="206" t="str">
        <f t="shared" si="9"/>
        <v/>
      </c>
      <c r="M378" s="220"/>
      <c r="N378" s="224"/>
      <c r="O378" s="224"/>
    </row>
    <row r="379" spans="1:15">
      <c r="A379" s="200" t="s">
        <v>523</v>
      </c>
      <c r="B379" s="200" t="s">
        <v>411</v>
      </c>
      <c r="C379" s="195" t="s">
        <v>18</v>
      </c>
      <c r="D379" s="195" t="s">
        <v>19</v>
      </c>
      <c r="E379" s="195" t="s">
        <v>716</v>
      </c>
      <c r="F379" s="195" t="s">
        <v>688</v>
      </c>
      <c r="G379" s="195"/>
      <c r="H379" s="194"/>
      <c r="I379" s="175"/>
      <c r="J379" s="175"/>
      <c r="K379" s="175"/>
      <c r="L379" s="207" t="str">
        <f t="shared" si="9"/>
        <v/>
      </c>
      <c r="M379" s="221"/>
      <c r="N379" s="225"/>
      <c r="O379" s="225"/>
    </row>
    <row r="380" spans="1:15">
      <c r="A380" s="197" t="s">
        <v>523</v>
      </c>
      <c r="B380" s="197" t="s">
        <v>411</v>
      </c>
      <c r="C380" s="192" t="s">
        <v>18</v>
      </c>
      <c r="D380" s="192" t="s">
        <v>19</v>
      </c>
      <c r="E380" s="192" t="s">
        <v>27</v>
      </c>
      <c r="F380" s="192" t="s">
        <v>27</v>
      </c>
      <c r="G380" s="192" t="s">
        <v>193</v>
      </c>
      <c r="H380" s="191" t="s">
        <v>1059</v>
      </c>
      <c r="I380" s="190">
        <v>44452</v>
      </c>
      <c r="J380" s="190">
        <v>44456</v>
      </c>
      <c r="K380" s="190">
        <v>44472</v>
      </c>
      <c r="L380" s="206" t="str">
        <f t="shared" si="9"/>
        <v/>
      </c>
      <c r="M380" s="230"/>
      <c r="N380" s="224" t="s">
        <v>759</v>
      </c>
      <c r="O380" s="224" t="s">
        <v>755</v>
      </c>
    </row>
    <row r="381" spans="1:15">
      <c r="A381" s="197" t="s">
        <v>523</v>
      </c>
      <c r="B381" s="197" t="s">
        <v>411</v>
      </c>
      <c r="C381" s="192" t="s">
        <v>18</v>
      </c>
      <c r="D381" s="192" t="s">
        <v>19</v>
      </c>
      <c r="E381" s="192" t="s">
        <v>27</v>
      </c>
      <c r="F381" s="192" t="s">
        <v>27</v>
      </c>
      <c r="G381" s="192"/>
      <c r="H381" s="191"/>
      <c r="I381" s="190"/>
      <c r="J381" s="190"/>
      <c r="K381" s="190"/>
      <c r="L381" s="206" t="str">
        <f t="shared" si="9"/>
        <v/>
      </c>
      <c r="M381" s="220"/>
      <c r="N381" s="224"/>
      <c r="O381" s="224"/>
    </row>
    <row r="382" spans="1:15">
      <c r="A382" s="197" t="s">
        <v>523</v>
      </c>
      <c r="B382" s="197" t="s">
        <v>411</v>
      </c>
      <c r="C382" s="192" t="s">
        <v>18</v>
      </c>
      <c r="D382" s="192" t="s">
        <v>19</v>
      </c>
      <c r="E382" s="192" t="s">
        <v>27</v>
      </c>
      <c r="F382" s="192" t="s">
        <v>27</v>
      </c>
      <c r="G382" s="192"/>
      <c r="H382" s="191"/>
      <c r="I382" s="190"/>
      <c r="J382" s="190"/>
      <c r="K382" s="190"/>
      <c r="L382" s="206" t="str">
        <f t="shared" si="9"/>
        <v/>
      </c>
      <c r="M382" s="220"/>
      <c r="N382" s="224"/>
      <c r="O382" s="224"/>
    </row>
    <row r="383" spans="1:15">
      <c r="A383" s="197" t="s">
        <v>523</v>
      </c>
      <c r="B383" s="197" t="s">
        <v>411</v>
      </c>
      <c r="C383" s="192" t="s">
        <v>18</v>
      </c>
      <c r="D383" s="192" t="s">
        <v>19</v>
      </c>
      <c r="E383" s="192" t="s">
        <v>27</v>
      </c>
      <c r="F383" s="192" t="s">
        <v>27</v>
      </c>
      <c r="G383" s="189"/>
      <c r="H383" s="191"/>
      <c r="I383" s="187"/>
      <c r="J383" s="187"/>
      <c r="K383" s="187"/>
      <c r="L383" s="206" t="str">
        <f t="shared" si="9"/>
        <v/>
      </c>
      <c r="M383" s="220"/>
      <c r="N383" s="224"/>
      <c r="O383" s="224"/>
    </row>
    <row r="384" spans="1:15">
      <c r="A384" s="200" t="s">
        <v>523</v>
      </c>
      <c r="B384" s="200" t="s">
        <v>411</v>
      </c>
      <c r="C384" s="195" t="s">
        <v>18</v>
      </c>
      <c r="D384" s="195" t="s">
        <v>19</v>
      </c>
      <c r="E384" s="195" t="s">
        <v>27</v>
      </c>
      <c r="F384" s="195" t="s">
        <v>27</v>
      </c>
      <c r="G384" s="195"/>
      <c r="H384" s="194"/>
      <c r="I384" s="175"/>
      <c r="J384" s="175"/>
      <c r="K384" s="175"/>
      <c r="L384" s="207" t="str">
        <f t="shared" si="9"/>
        <v/>
      </c>
      <c r="M384" s="221"/>
      <c r="N384" s="225"/>
      <c r="O384" s="225"/>
    </row>
    <row r="385" spans="1:15">
      <c r="A385" s="197" t="s">
        <v>525</v>
      </c>
      <c r="B385" s="197" t="s">
        <v>411</v>
      </c>
      <c r="C385" s="192" t="s">
        <v>38</v>
      </c>
      <c r="D385" s="192" t="s">
        <v>38</v>
      </c>
      <c r="E385" s="192" t="s">
        <v>29</v>
      </c>
      <c r="F385" s="192" t="s">
        <v>29</v>
      </c>
      <c r="G385" s="192" t="s">
        <v>551</v>
      </c>
      <c r="H385" s="191" t="s">
        <v>1070</v>
      </c>
      <c r="I385" s="190">
        <v>44441</v>
      </c>
      <c r="J385" s="190">
        <v>44449</v>
      </c>
      <c r="K385" s="190">
        <v>44468</v>
      </c>
      <c r="L385" s="206" t="str">
        <f t="shared" ref="L385:L404" si="10">IF(I385+7&gt;DATEVALUE("30/09/2021"),"Completo","")</f>
        <v/>
      </c>
      <c r="M385" s="230"/>
      <c r="N385" s="224" t="s">
        <v>759</v>
      </c>
      <c r="O385" s="224" t="s">
        <v>754</v>
      </c>
    </row>
    <row r="386" spans="1:15">
      <c r="A386" s="197" t="s">
        <v>525</v>
      </c>
      <c r="B386" s="197" t="s">
        <v>411</v>
      </c>
      <c r="C386" s="192" t="s">
        <v>38</v>
      </c>
      <c r="D386" s="192" t="s">
        <v>38</v>
      </c>
      <c r="E386" s="192" t="s">
        <v>29</v>
      </c>
      <c r="F386" s="192" t="s">
        <v>29</v>
      </c>
      <c r="G386" s="192"/>
      <c r="H386" s="191"/>
      <c r="I386" s="190"/>
      <c r="J386" s="190"/>
      <c r="K386" s="190"/>
      <c r="L386" s="206" t="str">
        <f t="shared" si="10"/>
        <v/>
      </c>
      <c r="M386" s="220"/>
      <c r="N386" s="224"/>
      <c r="O386" s="224"/>
    </row>
    <row r="387" spans="1:15">
      <c r="A387" s="197" t="s">
        <v>525</v>
      </c>
      <c r="B387" s="197" t="s">
        <v>411</v>
      </c>
      <c r="C387" s="192" t="s">
        <v>38</v>
      </c>
      <c r="D387" s="192" t="s">
        <v>38</v>
      </c>
      <c r="E387" s="192" t="s">
        <v>29</v>
      </c>
      <c r="F387" s="192" t="s">
        <v>29</v>
      </c>
      <c r="G387" s="192"/>
      <c r="H387" s="191"/>
      <c r="I387" s="190"/>
      <c r="J387" s="190"/>
      <c r="K387" s="190"/>
      <c r="L387" s="206" t="str">
        <f t="shared" si="10"/>
        <v/>
      </c>
      <c r="M387" s="220"/>
      <c r="N387" s="224"/>
      <c r="O387" s="224"/>
    </row>
    <row r="388" spans="1:15">
      <c r="A388" s="197" t="s">
        <v>525</v>
      </c>
      <c r="B388" s="197" t="s">
        <v>411</v>
      </c>
      <c r="C388" s="192" t="s">
        <v>38</v>
      </c>
      <c r="D388" s="192" t="s">
        <v>38</v>
      </c>
      <c r="E388" s="192" t="s">
        <v>29</v>
      </c>
      <c r="F388" s="192" t="s">
        <v>29</v>
      </c>
      <c r="G388" s="192"/>
      <c r="H388" s="191"/>
      <c r="I388" s="190"/>
      <c r="J388" s="190"/>
      <c r="K388" s="190"/>
      <c r="L388" s="206" t="str">
        <f t="shared" si="10"/>
        <v/>
      </c>
      <c r="M388" s="220"/>
      <c r="N388" s="224"/>
      <c r="O388" s="224"/>
    </row>
    <row r="389" spans="1:15">
      <c r="A389" s="200" t="s">
        <v>525</v>
      </c>
      <c r="B389" s="200" t="s">
        <v>411</v>
      </c>
      <c r="C389" s="195" t="s">
        <v>38</v>
      </c>
      <c r="D389" s="195" t="s">
        <v>38</v>
      </c>
      <c r="E389" s="195" t="s">
        <v>29</v>
      </c>
      <c r="F389" s="195" t="s">
        <v>29</v>
      </c>
      <c r="G389" s="177"/>
      <c r="H389" s="194"/>
      <c r="I389" s="180"/>
      <c r="J389" s="180"/>
      <c r="K389" s="180"/>
      <c r="L389" s="207" t="str">
        <f t="shared" si="10"/>
        <v/>
      </c>
      <c r="M389" s="221"/>
      <c r="N389" s="225"/>
      <c r="O389" s="225"/>
    </row>
    <row r="390" spans="1:15">
      <c r="A390" s="197" t="s">
        <v>525</v>
      </c>
      <c r="B390" s="197" t="s">
        <v>411</v>
      </c>
      <c r="C390" s="192" t="s">
        <v>39</v>
      </c>
      <c r="D390" s="192" t="s">
        <v>39</v>
      </c>
      <c r="E390" s="192" t="s">
        <v>29</v>
      </c>
      <c r="F390" s="192" t="s">
        <v>29</v>
      </c>
      <c r="G390" s="189" t="s">
        <v>551</v>
      </c>
      <c r="H390" s="191" t="s">
        <v>1070</v>
      </c>
      <c r="I390" s="187">
        <v>44440</v>
      </c>
      <c r="J390" s="187">
        <v>44447</v>
      </c>
      <c r="K390" s="187">
        <v>44468</v>
      </c>
      <c r="L390" s="206" t="str">
        <f t="shared" si="10"/>
        <v/>
      </c>
      <c r="M390" s="230"/>
      <c r="N390" s="224" t="s">
        <v>759</v>
      </c>
      <c r="O390" s="224" t="s">
        <v>754</v>
      </c>
    </row>
    <row r="391" spans="1:15">
      <c r="A391" s="197" t="s">
        <v>525</v>
      </c>
      <c r="B391" s="197" t="s">
        <v>411</v>
      </c>
      <c r="C391" s="192" t="s">
        <v>39</v>
      </c>
      <c r="D391" s="192" t="s">
        <v>39</v>
      </c>
      <c r="E391" s="192" t="s">
        <v>29</v>
      </c>
      <c r="F391" s="192" t="s">
        <v>29</v>
      </c>
      <c r="G391" s="192"/>
      <c r="H391" s="191"/>
      <c r="I391" s="190"/>
      <c r="J391" s="190"/>
      <c r="K391" s="190"/>
      <c r="L391" s="206" t="str">
        <f t="shared" si="10"/>
        <v/>
      </c>
      <c r="M391" s="220"/>
      <c r="N391" s="224"/>
      <c r="O391" s="224"/>
    </row>
    <row r="392" spans="1:15">
      <c r="A392" s="197" t="s">
        <v>525</v>
      </c>
      <c r="B392" s="197" t="s">
        <v>411</v>
      </c>
      <c r="C392" s="192" t="s">
        <v>39</v>
      </c>
      <c r="D392" s="192" t="s">
        <v>39</v>
      </c>
      <c r="E392" s="192" t="s">
        <v>29</v>
      </c>
      <c r="F392" s="192" t="s">
        <v>29</v>
      </c>
      <c r="G392" s="189"/>
      <c r="H392" s="191"/>
      <c r="I392" s="187"/>
      <c r="J392" s="187"/>
      <c r="K392" s="187"/>
      <c r="L392" s="206" t="str">
        <f t="shared" si="10"/>
        <v/>
      </c>
      <c r="M392" s="220"/>
      <c r="N392" s="224"/>
      <c r="O392" s="224"/>
    </row>
    <row r="393" spans="1:15">
      <c r="A393" s="197" t="s">
        <v>525</v>
      </c>
      <c r="B393" s="197" t="s">
        <v>411</v>
      </c>
      <c r="C393" s="192" t="s">
        <v>39</v>
      </c>
      <c r="D393" s="192" t="s">
        <v>39</v>
      </c>
      <c r="E393" s="192" t="s">
        <v>29</v>
      </c>
      <c r="F393" s="192" t="s">
        <v>29</v>
      </c>
      <c r="G393" s="192"/>
      <c r="H393" s="191"/>
      <c r="I393" s="190"/>
      <c r="J393" s="190"/>
      <c r="K393" s="190"/>
      <c r="L393" s="206" t="str">
        <f t="shared" si="10"/>
        <v/>
      </c>
      <c r="M393" s="220"/>
      <c r="N393" s="224"/>
      <c r="O393" s="224"/>
    </row>
    <row r="394" spans="1:15">
      <c r="A394" s="200" t="s">
        <v>525</v>
      </c>
      <c r="B394" s="200" t="s">
        <v>411</v>
      </c>
      <c r="C394" s="195" t="s">
        <v>39</v>
      </c>
      <c r="D394" s="195" t="s">
        <v>39</v>
      </c>
      <c r="E394" s="195" t="s">
        <v>29</v>
      </c>
      <c r="F394" s="195" t="s">
        <v>29</v>
      </c>
      <c r="G394" s="195"/>
      <c r="H394" s="194"/>
      <c r="I394" s="175"/>
      <c r="J394" s="175"/>
      <c r="K394" s="175"/>
      <c r="L394" s="207" t="str">
        <f t="shared" si="10"/>
        <v/>
      </c>
      <c r="M394" s="221"/>
      <c r="N394" s="225"/>
      <c r="O394" s="225"/>
    </row>
    <row r="395" spans="1:15">
      <c r="A395" s="197" t="s">
        <v>526</v>
      </c>
      <c r="B395" s="197" t="s">
        <v>411</v>
      </c>
      <c r="C395" s="192" t="s">
        <v>17</v>
      </c>
      <c r="D395" s="192" t="s">
        <v>17</v>
      </c>
      <c r="E395" s="192" t="s">
        <v>29</v>
      </c>
      <c r="F395" s="192" t="s">
        <v>29</v>
      </c>
      <c r="G395" s="192" t="s">
        <v>109</v>
      </c>
      <c r="H395" s="191" t="s">
        <v>1054</v>
      </c>
      <c r="I395" s="190">
        <v>44445</v>
      </c>
      <c r="J395" s="190">
        <v>44447</v>
      </c>
      <c r="K395" s="190">
        <v>44470</v>
      </c>
      <c r="L395" s="206" t="str">
        <f t="shared" si="10"/>
        <v/>
      </c>
      <c r="M395" s="230"/>
      <c r="N395" s="224" t="s">
        <v>759</v>
      </c>
      <c r="O395" s="224" t="s">
        <v>754</v>
      </c>
    </row>
    <row r="396" spans="1:15">
      <c r="A396" s="197" t="s">
        <v>526</v>
      </c>
      <c r="B396" s="197" t="s">
        <v>411</v>
      </c>
      <c r="C396" s="192" t="s">
        <v>17</v>
      </c>
      <c r="D396" s="192" t="s">
        <v>17</v>
      </c>
      <c r="E396" s="192" t="s">
        <v>29</v>
      </c>
      <c r="F396" s="192" t="s">
        <v>29</v>
      </c>
      <c r="G396" s="189"/>
      <c r="H396" s="191"/>
      <c r="I396" s="187"/>
      <c r="J396" s="187"/>
      <c r="K396" s="187"/>
      <c r="L396" s="206" t="str">
        <f t="shared" si="10"/>
        <v/>
      </c>
      <c r="M396" s="220"/>
      <c r="N396" s="224"/>
      <c r="O396" s="224"/>
    </row>
    <row r="397" spans="1:15">
      <c r="A397" s="197" t="s">
        <v>526</v>
      </c>
      <c r="B397" s="197" t="s">
        <v>411</v>
      </c>
      <c r="C397" s="192" t="s">
        <v>17</v>
      </c>
      <c r="D397" s="192" t="s">
        <v>17</v>
      </c>
      <c r="E397" s="192" t="s">
        <v>29</v>
      </c>
      <c r="F397" s="192" t="s">
        <v>29</v>
      </c>
      <c r="G397" s="192"/>
      <c r="H397" s="191"/>
      <c r="I397" s="190"/>
      <c r="J397" s="190"/>
      <c r="K397" s="190"/>
      <c r="L397" s="206" t="str">
        <f t="shared" si="10"/>
        <v/>
      </c>
      <c r="M397" s="220"/>
      <c r="N397" s="224"/>
      <c r="O397" s="224"/>
    </row>
    <row r="398" spans="1:15">
      <c r="A398" s="197" t="s">
        <v>526</v>
      </c>
      <c r="B398" s="197" t="s">
        <v>411</v>
      </c>
      <c r="C398" s="192" t="s">
        <v>17</v>
      </c>
      <c r="D398" s="192" t="s">
        <v>17</v>
      </c>
      <c r="E398" s="192" t="s">
        <v>29</v>
      </c>
      <c r="F398" s="192" t="s">
        <v>29</v>
      </c>
      <c r="G398" s="192"/>
      <c r="H398" s="191"/>
      <c r="I398" s="190"/>
      <c r="J398" s="190"/>
      <c r="K398" s="190"/>
      <c r="L398" s="206" t="str">
        <f t="shared" si="10"/>
        <v/>
      </c>
      <c r="M398" s="220"/>
      <c r="N398" s="224"/>
      <c r="O398" s="224"/>
    </row>
    <row r="399" spans="1:15">
      <c r="A399" s="200" t="s">
        <v>526</v>
      </c>
      <c r="B399" s="200" t="s">
        <v>411</v>
      </c>
      <c r="C399" s="195" t="s">
        <v>17</v>
      </c>
      <c r="D399" s="195" t="s">
        <v>17</v>
      </c>
      <c r="E399" s="195" t="s">
        <v>29</v>
      </c>
      <c r="F399" s="195" t="s">
        <v>29</v>
      </c>
      <c r="G399" s="195"/>
      <c r="H399" s="194"/>
      <c r="I399" s="175"/>
      <c r="J399" s="175"/>
      <c r="K399" s="175"/>
      <c r="L399" s="207" t="str">
        <f t="shared" si="10"/>
        <v/>
      </c>
      <c r="M399" s="221"/>
      <c r="N399" s="225"/>
      <c r="O399" s="225"/>
    </row>
    <row r="400" spans="1:15">
      <c r="A400" s="197" t="s">
        <v>527</v>
      </c>
      <c r="B400" s="197" t="s">
        <v>411</v>
      </c>
      <c r="C400" s="197" t="s">
        <v>713</v>
      </c>
      <c r="D400" s="192" t="s">
        <v>687</v>
      </c>
      <c r="E400" s="192" t="s">
        <v>29</v>
      </c>
      <c r="F400" s="192" t="s">
        <v>29</v>
      </c>
      <c r="G400" s="192" t="s">
        <v>193</v>
      </c>
      <c r="H400" s="191" t="s">
        <v>1054</v>
      </c>
      <c r="I400" s="190">
        <v>44445</v>
      </c>
      <c r="J400" s="190">
        <v>44450</v>
      </c>
      <c r="K400" s="190">
        <v>44472</v>
      </c>
      <c r="L400" s="206" t="str">
        <f t="shared" si="10"/>
        <v/>
      </c>
      <c r="M400" s="230"/>
      <c r="N400" s="224"/>
      <c r="O400" s="224" t="s">
        <v>754</v>
      </c>
    </row>
    <row r="401" spans="1:15">
      <c r="A401" s="197" t="s">
        <v>527</v>
      </c>
      <c r="B401" s="197" t="s">
        <v>411</v>
      </c>
      <c r="C401" s="197" t="s">
        <v>713</v>
      </c>
      <c r="D401" s="192" t="s">
        <v>687</v>
      </c>
      <c r="E401" s="192" t="s">
        <v>29</v>
      </c>
      <c r="F401" s="192" t="s">
        <v>29</v>
      </c>
      <c r="G401" s="192" t="s">
        <v>113</v>
      </c>
      <c r="H401" s="215" t="s">
        <v>1055</v>
      </c>
      <c r="I401" s="190">
        <v>44452</v>
      </c>
      <c r="J401" s="190">
        <v>44457</v>
      </c>
      <c r="K401" s="190">
        <v>44479</v>
      </c>
      <c r="L401" s="206" t="str">
        <f t="shared" si="10"/>
        <v/>
      </c>
      <c r="M401" s="220"/>
      <c r="N401" s="224"/>
      <c r="O401" s="224"/>
    </row>
    <row r="402" spans="1:15">
      <c r="A402" s="197" t="s">
        <v>527</v>
      </c>
      <c r="B402" s="197" t="s">
        <v>411</v>
      </c>
      <c r="C402" s="197" t="s">
        <v>713</v>
      </c>
      <c r="D402" s="192" t="s">
        <v>687</v>
      </c>
      <c r="E402" s="192" t="s">
        <v>29</v>
      </c>
      <c r="F402" s="192" t="s">
        <v>29</v>
      </c>
      <c r="G402" s="192" t="s">
        <v>177</v>
      </c>
      <c r="H402" s="191" t="s">
        <v>1056</v>
      </c>
      <c r="I402" s="190">
        <v>44459</v>
      </c>
      <c r="J402" s="190">
        <v>44464</v>
      </c>
      <c r="K402" s="190">
        <v>44486</v>
      </c>
      <c r="L402" s="206" t="str">
        <f t="shared" si="10"/>
        <v/>
      </c>
      <c r="M402" s="220"/>
      <c r="N402" s="224"/>
      <c r="O402" s="224"/>
    </row>
    <row r="403" spans="1:15">
      <c r="A403" s="197" t="s">
        <v>527</v>
      </c>
      <c r="B403" s="197" t="s">
        <v>411</v>
      </c>
      <c r="C403" s="197" t="s">
        <v>713</v>
      </c>
      <c r="D403" s="192" t="s">
        <v>687</v>
      </c>
      <c r="E403" s="192" t="s">
        <v>29</v>
      </c>
      <c r="F403" s="192" t="s">
        <v>29</v>
      </c>
      <c r="G403" s="192" t="s">
        <v>178</v>
      </c>
      <c r="H403" s="191" t="s">
        <v>1062</v>
      </c>
      <c r="I403" s="190">
        <v>44466</v>
      </c>
      <c r="J403" s="190">
        <v>44471</v>
      </c>
      <c r="K403" s="190">
        <v>44493</v>
      </c>
      <c r="L403" s="206" t="str">
        <f t="shared" si="10"/>
        <v>Completo</v>
      </c>
      <c r="M403" s="220"/>
      <c r="N403" s="224"/>
      <c r="O403" s="224"/>
    </row>
    <row r="404" spans="1:15">
      <c r="A404" s="200" t="s">
        <v>527</v>
      </c>
      <c r="B404" s="200" t="s">
        <v>411</v>
      </c>
      <c r="C404" s="200" t="s">
        <v>713</v>
      </c>
      <c r="D404" s="195" t="s">
        <v>687</v>
      </c>
      <c r="E404" s="195" t="s">
        <v>29</v>
      </c>
      <c r="F404" s="195" t="s">
        <v>29</v>
      </c>
      <c r="G404" s="195"/>
      <c r="H404" s="194"/>
      <c r="I404" s="175"/>
      <c r="J404" s="175"/>
      <c r="K404" s="175"/>
      <c r="L404" s="207" t="str">
        <f t="shared" si="10"/>
        <v/>
      </c>
      <c r="M404" s="221"/>
      <c r="N404" s="225"/>
      <c r="O404" s="225"/>
    </row>
    <row r="405" spans="1:15">
      <c r="A405" s="197" t="s">
        <v>527</v>
      </c>
      <c r="B405" s="197" t="s">
        <v>411</v>
      </c>
      <c r="C405" s="197" t="s">
        <v>713</v>
      </c>
      <c r="D405" s="192" t="s">
        <v>687</v>
      </c>
      <c r="E405" s="192" t="s">
        <v>27</v>
      </c>
      <c r="F405" s="192" t="s">
        <v>27</v>
      </c>
      <c r="G405" s="189" t="s">
        <v>113</v>
      </c>
      <c r="H405" s="191" t="s">
        <v>1055</v>
      </c>
      <c r="I405" s="187">
        <v>44452</v>
      </c>
      <c r="J405" s="187">
        <v>44457</v>
      </c>
      <c r="K405" s="187">
        <v>44480</v>
      </c>
      <c r="L405" s="206" t="str">
        <f>IF(I405+14&gt;DATEVALUE("30/09/2021"),"Completo","")</f>
        <v/>
      </c>
      <c r="M405" s="230"/>
      <c r="N405" s="224"/>
      <c r="O405" s="224" t="s">
        <v>755</v>
      </c>
    </row>
    <row r="406" spans="1:15">
      <c r="A406" s="197" t="s">
        <v>527</v>
      </c>
      <c r="B406" s="197" t="s">
        <v>411</v>
      </c>
      <c r="C406" s="197" t="s">
        <v>713</v>
      </c>
      <c r="D406" s="192" t="s">
        <v>687</v>
      </c>
      <c r="E406" s="192" t="s">
        <v>27</v>
      </c>
      <c r="F406" s="192" t="s">
        <v>27</v>
      </c>
      <c r="G406" s="192" t="s">
        <v>178</v>
      </c>
      <c r="H406" s="191" t="s">
        <v>1062</v>
      </c>
      <c r="I406" s="190">
        <v>44466</v>
      </c>
      <c r="J406" s="190">
        <v>44471</v>
      </c>
      <c r="K406" s="190">
        <v>44494</v>
      </c>
      <c r="L406" s="206" t="str">
        <f t="shared" ref="L406:L419" si="11">IF(I406+14&gt;DATEVALUE("30/09/2021"),"Completo","")</f>
        <v>Completo</v>
      </c>
      <c r="M406" s="220"/>
      <c r="N406" s="224"/>
      <c r="O406" s="224"/>
    </row>
    <row r="407" spans="1:15">
      <c r="A407" s="197" t="s">
        <v>527</v>
      </c>
      <c r="B407" s="197" t="s">
        <v>411</v>
      </c>
      <c r="C407" s="197" t="s">
        <v>713</v>
      </c>
      <c r="D407" s="192" t="s">
        <v>687</v>
      </c>
      <c r="E407" s="192" t="s">
        <v>27</v>
      </c>
      <c r="F407" s="192" t="s">
        <v>27</v>
      </c>
      <c r="G407" s="192"/>
      <c r="H407" s="191"/>
      <c r="I407" s="190"/>
      <c r="J407" s="190"/>
      <c r="K407" s="190"/>
      <c r="L407" s="206" t="str">
        <f t="shared" si="11"/>
        <v/>
      </c>
      <c r="M407" s="220"/>
      <c r="N407" s="224"/>
      <c r="O407" s="224"/>
    </row>
    <row r="408" spans="1:15">
      <c r="A408" s="197" t="s">
        <v>527</v>
      </c>
      <c r="B408" s="197" t="s">
        <v>411</v>
      </c>
      <c r="C408" s="197" t="s">
        <v>713</v>
      </c>
      <c r="D408" s="192" t="s">
        <v>687</v>
      </c>
      <c r="E408" s="192" t="s">
        <v>27</v>
      </c>
      <c r="F408" s="192" t="s">
        <v>27</v>
      </c>
      <c r="G408" s="192"/>
      <c r="H408" s="191"/>
      <c r="I408" s="190"/>
      <c r="J408" s="190"/>
      <c r="K408" s="190"/>
      <c r="L408" s="206" t="str">
        <f t="shared" si="11"/>
        <v/>
      </c>
      <c r="M408" s="220"/>
      <c r="N408" s="224"/>
      <c r="O408" s="224"/>
    </row>
    <row r="409" spans="1:15">
      <c r="A409" s="200" t="s">
        <v>527</v>
      </c>
      <c r="B409" s="200" t="s">
        <v>411</v>
      </c>
      <c r="C409" s="200" t="s">
        <v>713</v>
      </c>
      <c r="D409" s="195" t="s">
        <v>687</v>
      </c>
      <c r="E409" s="195" t="s">
        <v>27</v>
      </c>
      <c r="F409" s="195" t="s">
        <v>27</v>
      </c>
      <c r="G409" s="177"/>
      <c r="H409" s="194"/>
      <c r="I409" s="180"/>
      <c r="J409" s="180"/>
      <c r="K409" s="180"/>
      <c r="L409" s="207" t="str">
        <f t="shared" si="11"/>
        <v/>
      </c>
      <c r="M409" s="221"/>
      <c r="N409" s="225"/>
      <c r="O409" s="225"/>
    </row>
    <row r="410" spans="1:15">
      <c r="A410" s="197" t="s">
        <v>527</v>
      </c>
      <c r="B410" s="197" t="s">
        <v>411</v>
      </c>
      <c r="C410" s="197" t="s">
        <v>713</v>
      </c>
      <c r="D410" s="192" t="s">
        <v>687</v>
      </c>
      <c r="E410" s="192" t="s">
        <v>716</v>
      </c>
      <c r="F410" s="192" t="s">
        <v>688</v>
      </c>
      <c r="G410" s="189" t="s">
        <v>193</v>
      </c>
      <c r="H410" s="191" t="s">
        <v>1054</v>
      </c>
      <c r="I410" s="187">
        <v>44445</v>
      </c>
      <c r="J410" s="187">
        <v>44450</v>
      </c>
      <c r="K410" s="187">
        <v>44476</v>
      </c>
      <c r="L410" s="206" t="str">
        <f t="shared" si="11"/>
        <v/>
      </c>
      <c r="M410" s="230"/>
      <c r="N410" s="224"/>
      <c r="O410" s="224" t="s">
        <v>755</v>
      </c>
    </row>
    <row r="411" spans="1:15">
      <c r="A411" s="197" t="s">
        <v>527</v>
      </c>
      <c r="B411" s="197" t="s">
        <v>411</v>
      </c>
      <c r="C411" s="197" t="s">
        <v>713</v>
      </c>
      <c r="D411" s="192" t="s">
        <v>687</v>
      </c>
      <c r="E411" s="192" t="s">
        <v>716</v>
      </c>
      <c r="F411" s="192" t="s">
        <v>688</v>
      </c>
      <c r="G411" s="189" t="s">
        <v>177</v>
      </c>
      <c r="H411" s="191" t="s">
        <v>1056</v>
      </c>
      <c r="I411" s="187">
        <v>44459</v>
      </c>
      <c r="J411" s="187">
        <v>44464</v>
      </c>
      <c r="K411" s="187">
        <v>44490</v>
      </c>
      <c r="L411" s="206" t="str">
        <f t="shared" si="11"/>
        <v>Completo</v>
      </c>
      <c r="M411" s="220"/>
      <c r="N411" s="224"/>
      <c r="O411" s="224"/>
    </row>
    <row r="412" spans="1:15">
      <c r="A412" s="197" t="s">
        <v>527</v>
      </c>
      <c r="B412" s="197" t="s">
        <v>411</v>
      </c>
      <c r="C412" s="197" t="s">
        <v>713</v>
      </c>
      <c r="D412" s="192" t="s">
        <v>687</v>
      </c>
      <c r="E412" s="192" t="s">
        <v>716</v>
      </c>
      <c r="F412" s="192" t="s">
        <v>688</v>
      </c>
      <c r="G412" s="189"/>
      <c r="H412" s="191"/>
      <c r="I412" s="187"/>
      <c r="J412" s="187"/>
      <c r="K412" s="187"/>
      <c r="L412" s="206" t="str">
        <f t="shared" si="11"/>
        <v/>
      </c>
      <c r="M412" s="220"/>
      <c r="N412" s="224"/>
      <c r="O412" s="224"/>
    </row>
    <row r="413" spans="1:15">
      <c r="A413" s="197" t="s">
        <v>527</v>
      </c>
      <c r="B413" s="197" t="s">
        <v>411</v>
      </c>
      <c r="C413" s="197" t="s">
        <v>713</v>
      </c>
      <c r="D413" s="192" t="s">
        <v>687</v>
      </c>
      <c r="E413" s="192" t="s">
        <v>716</v>
      </c>
      <c r="F413" s="192" t="s">
        <v>688</v>
      </c>
      <c r="G413" s="189"/>
      <c r="H413" s="191"/>
      <c r="I413" s="187"/>
      <c r="J413" s="187"/>
      <c r="K413" s="187"/>
      <c r="L413" s="206" t="str">
        <f t="shared" si="11"/>
        <v/>
      </c>
      <c r="M413" s="220"/>
      <c r="N413" s="224"/>
      <c r="O413" s="224"/>
    </row>
    <row r="414" spans="1:15">
      <c r="A414" s="200" t="s">
        <v>527</v>
      </c>
      <c r="B414" s="200" t="s">
        <v>411</v>
      </c>
      <c r="C414" s="200" t="s">
        <v>713</v>
      </c>
      <c r="D414" s="195" t="s">
        <v>687</v>
      </c>
      <c r="E414" s="195" t="s">
        <v>716</v>
      </c>
      <c r="F414" s="195" t="s">
        <v>688</v>
      </c>
      <c r="G414" s="177"/>
      <c r="H414" s="194"/>
      <c r="I414" s="180"/>
      <c r="J414" s="180"/>
      <c r="K414" s="180"/>
      <c r="L414" s="207" t="str">
        <f t="shared" si="11"/>
        <v/>
      </c>
      <c r="M414" s="221"/>
      <c r="N414" s="225"/>
      <c r="O414" s="225"/>
    </row>
    <row r="415" spans="1:15">
      <c r="A415" s="197" t="s">
        <v>527</v>
      </c>
      <c r="B415" s="197" t="s">
        <v>411</v>
      </c>
      <c r="C415" s="197" t="s">
        <v>713</v>
      </c>
      <c r="D415" s="192" t="s">
        <v>687</v>
      </c>
      <c r="E415" s="192" t="s">
        <v>15</v>
      </c>
      <c r="F415" s="192" t="s">
        <v>15</v>
      </c>
      <c r="G415" s="189" t="s">
        <v>109</v>
      </c>
      <c r="H415" s="191" t="s">
        <v>1054</v>
      </c>
      <c r="I415" s="187">
        <v>44445</v>
      </c>
      <c r="J415" s="187">
        <v>44452</v>
      </c>
      <c r="K415" s="187">
        <v>44476</v>
      </c>
      <c r="L415" s="206" t="str">
        <f t="shared" si="11"/>
        <v/>
      </c>
      <c r="M415" s="230"/>
      <c r="N415" s="224"/>
      <c r="O415" s="224" t="s">
        <v>755</v>
      </c>
    </row>
    <row r="416" spans="1:15">
      <c r="A416" s="197" t="s">
        <v>527</v>
      </c>
      <c r="B416" s="197" t="s">
        <v>411</v>
      </c>
      <c r="C416" s="197" t="s">
        <v>713</v>
      </c>
      <c r="D416" s="192" t="s">
        <v>687</v>
      </c>
      <c r="E416" s="192" t="s">
        <v>15</v>
      </c>
      <c r="F416" s="192" t="s">
        <v>15</v>
      </c>
      <c r="G416" s="189" t="s">
        <v>188</v>
      </c>
      <c r="H416" s="191" t="s">
        <v>1062</v>
      </c>
      <c r="I416" s="187">
        <v>44466</v>
      </c>
      <c r="J416" s="187">
        <v>44473</v>
      </c>
      <c r="K416" s="187">
        <v>44497</v>
      </c>
      <c r="L416" s="206" t="str">
        <f t="shared" si="11"/>
        <v>Completo</v>
      </c>
      <c r="M416" s="220"/>
      <c r="N416" s="224"/>
      <c r="O416" s="224"/>
    </row>
    <row r="417" spans="1:15">
      <c r="A417" s="197" t="s">
        <v>527</v>
      </c>
      <c r="B417" s="197" t="s">
        <v>411</v>
      </c>
      <c r="C417" s="197" t="s">
        <v>713</v>
      </c>
      <c r="D417" s="192" t="s">
        <v>687</v>
      </c>
      <c r="E417" s="192" t="s">
        <v>15</v>
      </c>
      <c r="F417" s="192" t="s">
        <v>15</v>
      </c>
      <c r="G417" s="189"/>
      <c r="H417" s="191"/>
      <c r="I417" s="187"/>
      <c r="J417" s="187"/>
      <c r="K417" s="187"/>
      <c r="L417" s="206" t="str">
        <f t="shared" si="11"/>
        <v/>
      </c>
      <c r="M417" s="220"/>
      <c r="N417" s="224"/>
      <c r="O417" s="224"/>
    </row>
    <row r="418" spans="1:15">
      <c r="A418" s="197" t="s">
        <v>527</v>
      </c>
      <c r="B418" s="197" t="s">
        <v>411</v>
      </c>
      <c r="C418" s="197" t="s">
        <v>713</v>
      </c>
      <c r="D418" s="192" t="s">
        <v>687</v>
      </c>
      <c r="E418" s="192" t="s">
        <v>15</v>
      </c>
      <c r="F418" s="192" t="s">
        <v>15</v>
      </c>
      <c r="G418" s="189"/>
      <c r="H418" s="191"/>
      <c r="I418" s="187"/>
      <c r="J418" s="187"/>
      <c r="K418" s="187"/>
      <c r="L418" s="206" t="str">
        <f t="shared" si="11"/>
        <v/>
      </c>
      <c r="M418" s="220"/>
      <c r="N418" s="224"/>
      <c r="O418" s="224"/>
    </row>
    <row r="419" spans="1:15">
      <c r="A419" s="200" t="s">
        <v>527</v>
      </c>
      <c r="B419" s="200" t="s">
        <v>411</v>
      </c>
      <c r="C419" s="200" t="s">
        <v>713</v>
      </c>
      <c r="D419" s="195" t="s">
        <v>687</v>
      </c>
      <c r="E419" s="195" t="s">
        <v>15</v>
      </c>
      <c r="F419" s="195" t="s">
        <v>15</v>
      </c>
      <c r="G419" s="177"/>
      <c r="H419" s="194"/>
      <c r="I419" s="180"/>
      <c r="J419" s="180"/>
      <c r="K419" s="180"/>
      <c r="L419" s="207" t="str">
        <f t="shared" si="11"/>
        <v/>
      </c>
      <c r="M419" s="221"/>
      <c r="N419" s="225"/>
      <c r="O419" s="225"/>
    </row>
    <row r="420" spans="1:15">
      <c r="A420" s="197" t="s">
        <v>528</v>
      </c>
      <c r="B420" s="197" t="s">
        <v>411</v>
      </c>
      <c r="C420" s="197" t="s">
        <v>714</v>
      </c>
      <c r="D420" s="192" t="s">
        <v>53</v>
      </c>
      <c r="E420" s="192" t="s">
        <v>29</v>
      </c>
      <c r="F420" s="192" t="s">
        <v>29</v>
      </c>
      <c r="G420" s="192" t="s">
        <v>302</v>
      </c>
      <c r="H420" s="191" t="s">
        <v>955</v>
      </c>
      <c r="I420" s="190">
        <v>44440</v>
      </c>
      <c r="J420" s="190">
        <v>44447</v>
      </c>
      <c r="K420" s="190">
        <v>44460</v>
      </c>
      <c r="L420" s="206" t="str">
        <f>IF(I420+7&gt;DATEVALUE("30/09/2021"),"Completo","")</f>
        <v/>
      </c>
      <c r="M420" s="230"/>
      <c r="N420" s="231"/>
      <c r="O420" s="224" t="s">
        <v>754</v>
      </c>
    </row>
    <row r="421" spans="1:15">
      <c r="A421" s="197" t="s">
        <v>528</v>
      </c>
      <c r="B421" s="197" t="s">
        <v>411</v>
      </c>
      <c r="C421" s="197" t="s">
        <v>714</v>
      </c>
      <c r="D421" s="192" t="s">
        <v>53</v>
      </c>
      <c r="E421" s="192" t="s">
        <v>29</v>
      </c>
      <c r="F421" s="192" t="s">
        <v>29</v>
      </c>
      <c r="G421" s="192" t="s">
        <v>191</v>
      </c>
      <c r="H421" s="191" t="s">
        <v>1058</v>
      </c>
      <c r="I421" s="190">
        <v>44447</v>
      </c>
      <c r="J421" s="190">
        <v>44454</v>
      </c>
      <c r="K421" s="190">
        <v>44467</v>
      </c>
      <c r="L421" s="206" t="str">
        <f>IF(I421+7&gt;DATEVALUE("30/09/2021"),"Completo","")</f>
        <v/>
      </c>
      <c r="M421" s="220"/>
      <c r="N421" s="224"/>
      <c r="O421" s="224"/>
    </row>
    <row r="422" spans="1:15">
      <c r="A422" s="197" t="s">
        <v>528</v>
      </c>
      <c r="B422" s="197" t="s">
        <v>411</v>
      </c>
      <c r="C422" s="197" t="s">
        <v>714</v>
      </c>
      <c r="D422" s="192" t="s">
        <v>53</v>
      </c>
      <c r="E422" s="192" t="s">
        <v>29</v>
      </c>
      <c r="F422" s="192" t="s">
        <v>29</v>
      </c>
      <c r="G422" s="189" t="s">
        <v>193</v>
      </c>
      <c r="H422" s="191" t="s">
        <v>1059</v>
      </c>
      <c r="I422" s="187">
        <v>44454</v>
      </c>
      <c r="J422" s="187">
        <v>44461</v>
      </c>
      <c r="K422" s="187">
        <v>44474</v>
      </c>
      <c r="L422" s="206" t="str">
        <f>IF(I422+7&gt;DATEVALUE("30/09/2021"),"Completo","")</f>
        <v/>
      </c>
      <c r="M422" s="220"/>
      <c r="N422" s="224"/>
      <c r="O422" s="224"/>
    </row>
    <row r="423" spans="1:15">
      <c r="A423" s="197" t="s">
        <v>528</v>
      </c>
      <c r="B423" s="197" t="s">
        <v>411</v>
      </c>
      <c r="C423" s="197" t="s">
        <v>714</v>
      </c>
      <c r="D423" s="192" t="s">
        <v>53</v>
      </c>
      <c r="E423" s="192" t="s">
        <v>29</v>
      </c>
      <c r="F423" s="192" t="s">
        <v>29</v>
      </c>
      <c r="G423" s="189" t="s">
        <v>113</v>
      </c>
      <c r="H423" s="191" t="s">
        <v>1060</v>
      </c>
      <c r="I423" s="187">
        <v>44461</v>
      </c>
      <c r="J423" s="187">
        <v>44468</v>
      </c>
      <c r="K423" s="187">
        <v>44481</v>
      </c>
      <c r="L423" s="206" t="str">
        <f>IF(I423+7&gt;DATEVALUE("30/09/2021"),"Completo","")</f>
        <v/>
      </c>
      <c r="M423" s="220"/>
      <c r="N423" s="224"/>
      <c r="O423" s="224"/>
    </row>
    <row r="424" spans="1:15">
      <c r="A424" s="200" t="s">
        <v>528</v>
      </c>
      <c r="B424" s="200" t="s">
        <v>411</v>
      </c>
      <c r="C424" s="200" t="s">
        <v>714</v>
      </c>
      <c r="D424" s="195" t="s">
        <v>53</v>
      </c>
      <c r="E424" s="195" t="s">
        <v>29</v>
      </c>
      <c r="F424" s="195" t="s">
        <v>29</v>
      </c>
      <c r="G424" s="195" t="s">
        <v>177</v>
      </c>
      <c r="H424" s="194" t="s">
        <v>1061</v>
      </c>
      <c r="I424" s="175">
        <v>44468</v>
      </c>
      <c r="J424" s="175">
        <v>44475</v>
      </c>
      <c r="K424" s="175">
        <v>44488</v>
      </c>
      <c r="L424" s="207" t="str">
        <f t="shared" ref="L424:L454" si="12">IF(I424+7&gt;DATEVALUE("30/09/2021"),"Completo","")</f>
        <v>Completo</v>
      </c>
      <c r="M424" s="221"/>
      <c r="N424" s="225"/>
      <c r="O424" s="225"/>
    </row>
    <row r="425" spans="1:15">
      <c r="A425" s="197" t="s">
        <v>529</v>
      </c>
      <c r="B425" s="197" t="s">
        <v>411</v>
      </c>
      <c r="C425" s="197" t="s">
        <v>715</v>
      </c>
      <c r="D425" s="192" t="s">
        <v>31</v>
      </c>
      <c r="E425" s="192" t="s">
        <v>29</v>
      </c>
      <c r="F425" s="192" t="s">
        <v>29</v>
      </c>
      <c r="G425" s="192"/>
      <c r="H425" s="191"/>
      <c r="I425" s="190"/>
      <c r="J425" s="190"/>
      <c r="K425" s="190"/>
      <c r="L425" s="206" t="str">
        <f>IF(I425+14&gt;DATEVALUE("30/09/2021"),"Completo","")</f>
        <v/>
      </c>
      <c r="M425" s="230"/>
      <c r="N425" s="224" t="s">
        <v>759</v>
      </c>
      <c r="O425" s="224" t="s">
        <v>755</v>
      </c>
    </row>
    <row r="426" spans="1:15">
      <c r="A426" s="197" t="s">
        <v>529</v>
      </c>
      <c r="B426" s="197" t="s">
        <v>411</v>
      </c>
      <c r="C426" s="197" t="s">
        <v>715</v>
      </c>
      <c r="D426" s="192" t="s">
        <v>31</v>
      </c>
      <c r="E426" s="192" t="s">
        <v>29</v>
      </c>
      <c r="F426" s="192" t="s">
        <v>29</v>
      </c>
      <c r="G426" s="192"/>
      <c r="H426" s="191"/>
      <c r="I426" s="190"/>
      <c r="J426" s="190"/>
      <c r="K426" s="190"/>
      <c r="L426" s="206" t="str">
        <f>IF(I426+14&gt;DATEVALUE("30/09/2021"),"Completo","")</f>
        <v/>
      </c>
      <c r="M426" s="220"/>
      <c r="N426" s="224"/>
      <c r="O426" s="224"/>
    </row>
    <row r="427" spans="1:15">
      <c r="A427" s="197" t="s">
        <v>529</v>
      </c>
      <c r="B427" s="197" t="s">
        <v>411</v>
      </c>
      <c r="C427" s="197" t="s">
        <v>715</v>
      </c>
      <c r="D427" s="192" t="s">
        <v>31</v>
      </c>
      <c r="E427" s="192" t="s">
        <v>29</v>
      </c>
      <c r="F427" s="192" t="s">
        <v>29</v>
      </c>
      <c r="G427" s="189"/>
      <c r="H427" s="191"/>
      <c r="I427" s="187"/>
      <c r="J427" s="187"/>
      <c r="K427" s="187"/>
      <c r="L427" s="206" t="str">
        <f>IF(I427+14&gt;DATEVALUE("30/09/2021"),"Completo","")</f>
        <v/>
      </c>
      <c r="M427" s="220"/>
      <c r="N427" s="224"/>
      <c r="O427" s="224"/>
    </row>
    <row r="428" spans="1:15">
      <c r="A428" s="197" t="s">
        <v>529</v>
      </c>
      <c r="B428" s="197" t="s">
        <v>411</v>
      </c>
      <c r="C428" s="197" t="s">
        <v>715</v>
      </c>
      <c r="D428" s="192" t="s">
        <v>31</v>
      </c>
      <c r="E428" s="192" t="s">
        <v>29</v>
      </c>
      <c r="F428" s="192" t="s">
        <v>29</v>
      </c>
      <c r="G428" s="192"/>
      <c r="H428" s="191"/>
      <c r="I428" s="190"/>
      <c r="J428" s="190"/>
      <c r="K428" s="190"/>
      <c r="L428" s="206" t="str">
        <f>IF(I428+14&gt;DATEVALUE("30/09/2021"),"Completo","")</f>
        <v/>
      </c>
      <c r="M428" s="220"/>
      <c r="N428" s="224"/>
      <c r="O428" s="224"/>
    </row>
    <row r="429" spans="1:15">
      <c r="A429" s="200" t="s">
        <v>529</v>
      </c>
      <c r="B429" s="200" t="s">
        <v>411</v>
      </c>
      <c r="C429" s="200" t="s">
        <v>715</v>
      </c>
      <c r="D429" s="195" t="s">
        <v>31</v>
      </c>
      <c r="E429" s="195" t="s">
        <v>29</v>
      </c>
      <c r="F429" s="195" t="s">
        <v>29</v>
      </c>
      <c r="G429" s="195"/>
      <c r="H429" s="194"/>
      <c r="I429" s="175"/>
      <c r="J429" s="175"/>
      <c r="K429" s="175"/>
      <c r="L429" s="207" t="str">
        <f>IF(I429+14&gt;DATEVALUE("30/09/2021"),"Completo","")</f>
        <v/>
      </c>
      <c r="M429" s="221"/>
      <c r="N429" s="225"/>
      <c r="O429" s="225"/>
    </row>
    <row r="430" spans="1:15">
      <c r="A430" s="118" t="s">
        <v>530</v>
      </c>
      <c r="B430" s="118" t="s">
        <v>411</v>
      </c>
      <c r="C430" s="197" t="s">
        <v>32</v>
      </c>
      <c r="D430" s="192" t="s">
        <v>16</v>
      </c>
      <c r="E430" s="192" t="s">
        <v>29</v>
      </c>
      <c r="F430" s="192" t="s">
        <v>29</v>
      </c>
      <c r="G430" s="192"/>
      <c r="H430" s="191"/>
      <c r="I430" s="190"/>
      <c r="J430" s="190"/>
      <c r="K430" s="190"/>
      <c r="L430" s="206" t="str">
        <f t="shared" si="12"/>
        <v/>
      </c>
      <c r="M430" s="230"/>
      <c r="N430" s="224" t="s">
        <v>759</v>
      </c>
      <c r="O430" s="224" t="s">
        <v>754</v>
      </c>
    </row>
    <row r="431" spans="1:15">
      <c r="A431" s="197" t="s">
        <v>530</v>
      </c>
      <c r="B431" s="197" t="s">
        <v>411</v>
      </c>
      <c r="C431" s="197" t="s">
        <v>32</v>
      </c>
      <c r="D431" s="192" t="s">
        <v>16</v>
      </c>
      <c r="E431" s="192" t="s">
        <v>29</v>
      </c>
      <c r="F431" s="192" t="s">
        <v>29</v>
      </c>
      <c r="G431" s="192"/>
      <c r="H431" s="191"/>
      <c r="I431" s="190"/>
      <c r="J431" s="190"/>
      <c r="K431" s="190"/>
      <c r="L431" s="206" t="str">
        <f t="shared" si="12"/>
        <v/>
      </c>
      <c r="M431" s="220"/>
      <c r="N431" s="224"/>
      <c r="O431" s="224"/>
    </row>
    <row r="432" spans="1:15">
      <c r="A432" s="197" t="s">
        <v>530</v>
      </c>
      <c r="B432" s="197" t="s">
        <v>411</v>
      </c>
      <c r="C432" s="197" t="s">
        <v>32</v>
      </c>
      <c r="D432" s="192" t="s">
        <v>16</v>
      </c>
      <c r="E432" s="192" t="s">
        <v>29</v>
      </c>
      <c r="F432" s="192" t="s">
        <v>29</v>
      </c>
      <c r="G432" s="189"/>
      <c r="H432" s="191"/>
      <c r="I432" s="187"/>
      <c r="J432" s="187"/>
      <c r="K432" s="187"/>
      <c r="L432" s="206" t="str">
        <f t="shared" si="12"/>
        <v/>
      </c>
      <c r="M432" s="220"/>
      <c r="N432" s="224"/>
      <c r="O432" s="224"/>
    </row>
    <row r="433" spans="1:15">
      <c r="A433" s="197" t="s">
        <v>530</v>
      </c>
      <c r="B433" s="197" t="s">
        <v>411</v>
      </c>
      <c r="C433" s="197" t="s">
        <v>32</v>
      </c>
      <c r="D433" s="192" t="s">
        <v>16</v>
      </c>
      <c r="E433" s="192" t="s">
        <v>29</v>
      </c>
      <c r="F433" s="192" t="s">
        <v>29</v>
      </c>
      <c r="G433" s="192"/>
      <c r="H433" s="191"/>
      <c r="I433" s="190"/>
      <c r="J433" s="190"/>
      <c r="K433" s="190"/>
      <c r="L433" s="206" t="str">
        <f t="shared" si="12"/>
        <v/>
      </c>
      <c r="M433" s="220"/>
      <c r="N433" s="224"/>
      <c r="O433" s="224"/>
    </row>
    <row r="434" spans="1:15">
      <c r="A434" s="200" t="s">
        <v>530</v>
      </c>
      <c r="B434" s="200" t="s">
        <v>411</v>
      </c>
      <c r="C434" s="200" t="s">
        <v>32</v>
      </c>
      <c r="D434" s="195" t="s">
        <v>16</v>
      </c>
      <c r="E434" s="195" t="s">
        <v>29</v>
      </c>
      <c r="F434" s="195" t="s">
        <v>29</v>
      </c>
      <c r="G434" s="177"/>
      <c r="H434" s="194"/>
      <c r="I434" s="180"/>
      <c r="J434" s="180"/>
      <c r="K434" s="180"/>
      <c r="L434" s="207" t="str">
        <f t="shared" si="12"/>
        <v/>
      </c>
      <c r="M434" s="221"/>
      <c r="N434" s="225"/>
      <c r="O434" s="225"/>
    </row>
    <row r="435" spans="1:15">
      <c r="A435" s="118" t="s">
        <v>680</v>
      </c>
      <c r="B435" s="118" t="s">
        <v>411</v>
      </c>
      <c r="C435" s="192" t="s">
        <v>33</v>
      </c>
      <c r="D435" s="192" t="s">
        <v>33</v>
      </c>
      <c r="E435" s="192" t="s">
        <v>29</v>
      </c>
      <c r="F435" s="192" t="s">
        <v>29</v>
      </c>
      <c r="G435" s="192"/>
      <c r="H435" s="191"/>
      <c r="I435" s="190"/>
      <c r="J435" s="190"/>
      <c r="K435" s="190"/>
      <c r="L435" s="206" t="str">
        <f t="shared" si="12"/>
        <v/>
      </c>
      <c r="M435" s="230"/>
      <c r="N435" s="224" t="s">
        <v>759</v>
      </c>
      <c r="O435" s="224" t="s">
        <v>754</v>
      </c>
    </row>
    <row r="436" spans="1:15">
      <c r="A436" s="197" t="s">
        <v>680</v>
      </c>
      <c r="B436" s="197" t="s">
        <v>411</v>
      </c>
      <c r="C436" s="192" t="s">
        <v>33</v>
      </c>
      <c r="D436" s="192" t="s">
        <v>33</v>
      </c>
      <c r="E436" s="192" t="s">
        <v>29</v>
      </c>
      <c r="F436" s="192" t="s">
        <v>29</v>
      </c>
      <c r="G436" s="189"/>
      <c r="H436" s="191"/>
      <c r="I436" s="187"/>
      <c r="J436" s="187"/>
      <c r="K436" s="187"/>
      <c r="L436" s="206" t="str">
        <f t="shared" si="12"/>
        <v/>
      </c>
      <c r="M436" s="220"/>
      <c r="N436" s="224"/>
      <c r="O436" s="224"/>
    </row>
    <row r="437" spans="1:15">
      <c r="A437" s="197" t="s">
        <v>680</v>
      </c>
      <c r="B437" s="197" t="s">
        <v>411</v>
      </c>
      <c r="C437" s="192" t="s">
        <v>33</v>
      </c>
      <c r="D437" s="192" t="s">
        <v>33</v>
      </c>
      <c r="E437" s="192" t="s">
        <v>29</v>
      </c>
      <c r="F437" s="192" t="s">
        <v>29</v>
      </c>
      <c r="G437" s="189"/>
      <c r="H437" s="191"/>
      <c r="I437" s="187"/>
      <c r="J437" s="187"/>
      <c r="K437" s="187"/>
      <c r="L437" s="206" t="str">
        <f t="shared" si="12"/>
        <v/>
      </c>
      <c r="M437" s="220"/>
      <c r="N437" s="224"/>
      <c r="O437" s="224"/>
    </row>
    <row r="438" spans="1:15">
      <c r="A438" s="197" t="s">
        <v>680</v>
      </c>
      <c r="B438" s="197" t="s">
        <v>411</v>
      </c>
      <c r="C438" s="192" t="s">
        <v>33</v>
      </c>
      <c r="D438" s="192" t="s">
        <v>33</v>
      </c>
      <c r="E438" s="192" t="s">
        <v>29</v>
      </c>
      <c r="F438" s="192" t="s">
        <v>29</v>
      </c>
      <c r="G438" s="192"/>
      <c r="H438" s="191"/>
      <c r="I438" s="190"/>
      <c r="J438" s="190"/>
      <c r="K438" s="190"/>
      <c r="L438" s="206" t="str">
        <f t="shared" si="12"/>
        <v/>
      </c>
      <c r="M438" s="220"/>
      <c r="N438" s="224"/>
      <c r="O438" s="224"/>
    </row>
    <row r="439" spans="1:15">
      <c r="A439" s="200" t="s">
        <v>680</v>
      </c>
      <c r="B439" s="200" t="s">
        <v>411</v>
      </c>
      <c r="C439" s="195" t="s">
        <v>33</v>
      </c>
      <c r="D439" s="195" t="s">
        <v>33</v>
      </c>
      <c r="E439" s="195" t="s">
        <v>29</v>
      </c>
      <c r="F439" s="195" t="s">
        <v>29</v>
      </c>
      <c r="G439" s="195"/>
      <c r="H439" s="194"/>
      <c r="I439" s="175"/>
      <c r="J439" s="175"/>
      <c r="K439" s="175"/>
      <c r="L439" s="207" t="str">
        <f t="shared" si="12"/>
        <v/>
      </c>
      <c r="M439" s="221"/>
      <c r="N439" s="225"/>
      <c r="O439" s="225"/>
    </row>
    <row r="440" spans="1:15">
      <c r="A440" s="118" t="s">
        <v>532</v>
      </c>
      <c r="B440" s="118" t="s">
        <v>411</v>
      </c>
      <c r="C440" s="192" t="s">
        <v>34</v>
      </c>
      <c r="D440" s="192" t="s">
        <v>34</v>
      </c>
      <c r="E440" s="192" t="s">
        <v>29</v>
      </c>
      <c r="F440" s="192" t="s">
        <v>29</v>
      </c>
      <c r="G440" s="192"/>
      <c r="H440" s="192"/>
      <c r="I440" s="190"/>
      <c r="J440" s="190"/>
      <c r="K440" s="190"/>
      <c r="L440" s="206" t="str">
        <f>IF(I440+14&gt;DATEVALUE("30/09/2021"),"Completo","")</f>
        <v/>
      </c>
      <c r="M440" s="230"/>
      <c r="N440" s="224" t="s">
        <v>759</v>
      </c>
      <c r="O440" s="224" t="s">
        <v>755</v>
      </c>
    </row>
    <row r="441" spans="1:15">
      <c r="A441" s="197" t="s">
        <v>532</v>
      </c>
      <c r="B441" s="197" t="s">
        <v>411</v>
      </c>
      <c r="C441" s="192" t="s">
        <v>34</v>
      </c>
      <c r="D441" s="192" t="s">
        <v>34</v>
      </c>
      <c r="E441" s="192" t="s">
        <v>29</v>
      </c>
      <c r="F441" s="192" t="s">
        <v>29</v>
      </c>
      <c r="G441" s="192"/>
      <c r="H441" s="192"/>
      <c r="I441" s="187"/>
      <c r="J441" s="187"/>
      <c r="K441" s="187"/>
      <c r="L441" s="206" t="str">
        <f t="shared" ref="L441:L449" si="13">IF(I441+14&gt;DATEVALUE("30/09/2021"),"Completo","")</f>
        <v/>
      </c>
      <c r="M441" s="220"/>
      <c r="N441" s="224"/>
      <c r="O441" s="224"/>
    </row>
    <row r="442" spans="1:15">
      <c r="A442" s="197" t="s">
        <v>532</v>
      </c>
      <c r="B442" s="197" t="s">
        <v>411</v>
      </c>
      <c r="C442" s="192" t="s">
        <v>34</v>
      </c>
      <c r="D442" s="192" t="s">
        <v>34</v>
      </c>
      <c r="E442" s="192" t="s">
        <v>29</v>
      </c>
      <c r="F442" s="192" t="s">
        <v>29</v>
      </c>
      <c r="G442" s="192"/>
      <c r="H442" s="191"/>
      <c r="I442" s="190"/>
      <c r="J442" s="190"/>
      <c r="K442" s="190"/>
      <c r="L442" s="206" t="str">
        <f t="shared" si="13"/>
        <v/>
      </c>
      <c r="M442" s="220"/>
      <c r="N442" s="224"/>
      <c r="O442" s="224"/>
    </row>
    <row r="443" spans="1:15">
      <c r="A443" s="197" t="s">
        <v>532</v>
      </c>
      <c r="B443" s="197" t="s">
        <v>411</v>
      </c>
      <c r="C443" s="192" t="s">
        <v>34</v>
      </c>
      <c r="D443" s="192" t="s">
        <v>34</v>
      </c>
      <c r="E443" s="192" t="s">
        <v>29</v>
      </c>
      <c r="F443" s="192" t="s">
        <v>29</v>
      </c>
      <c r="G443" s="192"/>
      <c r="H443" s="191"/>
      <c r="I443" s="190"/>
      <c r="J443" s="190"/>
      <c r="K443" s="190"/>
      <c r="L443" s="206" t="str">
        <f t="shared" si="13"/>
        <v/>
      </c>
      <c r="M443" s="220"/>
      <c r="N443" s="224"/>
      <c r="O443" s="224"/>
    </row>
    <row r="444" spans="1:15">
      <c r="A444" s="200" t="s">
        <v>532</v>
      </c>
      <c r="B444" s="200" t="s">
        <v>411</v>
      </c>
      <c r="C444" s="195" t="s">
        <v>34</v>
      </c>
      <c r="D444" s="195" t="s">
        <v>34</v>
      </c>
      <c r="E444" s="195" t="s">
        <v>29</v>
      </c>
      <c r="F444" s="195" t="s">
        <v>29</v>
      </c>
      <c r="G444" s="195"/>
      <c r="H444" s="194"/>
      <c r="I444" s="175"/>
      <c r="J444" s="175"/>
      <c r="K444" s="175"/>
      <c r="L444" s="207" t="str">
        <f t="shared" si="13"/>
        <v/>
      </c>
      <c r="M444" s="221"/>
      <c r="N444" s="225"/>
      <c r="O444" s="225"/>
    </row>
    <row r="445" spans="1:15">
      <c r="A445" s="118" t="s">
        <v>533</v>
      </c>
      <c r="B445" s="118" t="s">
        <v>411</v>
      </c>
      <c r="C445" s="192" t="s">
        <v>37</v>
      </c>
      <c r="D445" s="192" t="s">
        <v>37</v>
      </c>
      <c r="E445" s="192" t="s">
        <v>29</v>
      </c>
      <c r="F445" s="192" t="s">
        <v>29</v>
      </c>
      <c r="G445" s="192"/>
      <c r="H445" s="192"/>
      <c r="I445" s="187"/>
      <c r="J445" s="187"/>
      <c r="K445" s="187"/>
      <c r="L445" s="206" t="str">
        <f t="shared" si="13"/>
        <v/>
      </c>
      <c r="M445" s="230"/>
      <c r="N445" s="224" t="s">
        <v>759</v>
      </c>
      <c r="O445" s="224" t="s">
        <v>755</v>
      </c>
    </row>
    <row r="446" spans="1:15">
      <c r="A446" s="197" t="s">
        <v>533</v>
      </c>
      <c r="B446" s="197" t="s">
        <v>411</v>
      </c>
      <c r="C446" s="192" t="s">
        <v>37</v>
      </c>
      <c r="D446" s="192" t="s">
        <v>37</v>
      </c>
      <c r="E446" s="192" t="s">
        <v>29</v>
      </c>
      <c r="F446" s="192" t="s">
        <v>29</v>
      </c>
      <c r="G446" s="192"/>
      <c r="H446" s="192"/>
      <c r="I446" s="190"/>
      <c r="J446" s="190"/>
      <c r="K446" s="190"/>
      <c r="L446" s="206" t="str">
        <f t="shared" si="13"/>
        <v/>
      </c>
      <c r="M446" s="220"/>
      <c r="N446" s="224"/>
      <c r="O446" s="224"/>
    </row>
    <row r="447" spans="1:15">
      <c r="A447" s="197" t="s">
        <v>533</v>
      </c>
      <c r="B447" s="197" t="s">
        <v>411</v>
      </c>
      <c r="C447" s="192" t="s">
        <v>37</v>
      </c>
      <c r="D447" s="192" t="s">
        <v>37</v>
      </c>
      <c r="E447" s="192" t="s">
        <v>29</v>
      </c>
      <c r="F447" s="192" t="s">
        <v>29</v>
      </c>
      <c r="G447" s="192"/>
      <c r="H447" s="191"/>
      <c r="I447" s="190"/>
      <c r="J447" s="190"/>
      <c r="K447" s="190"/>
      <c r="L447" s="206" t="str">
        <f t="shared" si="13"/>
        <v/>
      </c>
      <c r="M447" s="220"/>
      <c r="N447" s="224"/>
      <c r="O447" s="224"/>
    </row>
    <row r="448" spans="1:15">
      <c r="A448" s="197" t="s">
        <v>533</v>
      </c>
      <c r="B448" s="197" t="s">
        <v>411</v>
      </c>
      <c r="C448" s="192" t="s">
        <v>37</v>
      </c>
      <c r="D448" s="192" t="s">
        <v>37</v>
      </c>
      <c r="E448" s="192" t="s">
        <v>29</v>
      </c>
      <c r="F448" s="192" t="s">
        <v>29</v>
      </c>
      <c r="G448" s="192"/>
      <c r="H448" s="191"/>
      <c r="I448" s="190"/>
      <c r="J448" s="190"/>
      <c r="K448" s="190"/>
      <c r="L448" s="206" t="str">
        <f t="shared" si="13"/>
        <v/>
      </c>
      <c r="M448" s="220"/>
      <c r="N448" s="224"/>
      <c r="O448" s="224"/>
    </row>
    <row r="449" spans="1:15">
      <c r="A449" s="200" t="s">
        <v>533</v>
      </c>
      <c r="B449" s="200" t="s">
        <v>411</v>
      </c>
      <c r="C449" s="195" t="s">
        <v>37</v>
      </c>
      <c r="D449" s="195" t="s">
        <v>37</v>
      </c>
      <c r="E449" s="195" t="s">
        <v>29</v>
      </c>
      <c r="F449" s="195" t="s">
        <v>29</v>
      </c>
      <c r="G449" s="195"/>
      <c r="H449" s="194"/>
      <c r="I449" s="175"/>
      <c r="J449" s="175"/>
      <c r="K449" s="175"/>
      <c r="L449" s="207" t="str">
        <f t="shared" si="13"/>
        <v/>
      </c>
      <c r="M449" s="221"/>
      <c r="N449" s="225"/>
      <c r="O449" s="225"/>
    </row>
    <row r="450" spans="1:15">
      <c r="A450" s="197" t="s">
        <v>534</v>
      </c>
      <c r="B450" s="197" t="s">
        <v>411</v>
      </c>
      <c r="C450" s="192" t="s">
        <v>35</v>
      </c>
      <c r="D450" s="192" t="s">
        <v>35</v>
      </c>
      <c r="E450" s="192" t="s">
        <v>29</v>
      </c>
      <c r="F450" s="192" t="s">
        <v>29</v>
      </c>
      <c r="G450" s="192"/>
      <c r="H450" s="191"/>
      <c r="I450" s="190"/>
      <c r="J450" s="190"/>
      <c r="K450" s="190"/>
      <c r="L450" s="206" t="str">
        <f t="shared" si="12"/>
        <v/>
      </c>
      <c r="M450" s="230"/>
      <c r="N450" s="224" t="s">
        <v>759</v>
      </c>
      <c r="O450" s="224" t="s">
        <v>754</v>
      </c>
    </row>
    <row r="451" spans="1:15">
      <c r="A451" s="197" t="s">
        <v>534</v>
      </c>
      <c r="B451" s="197" t="s">
        <v>411</v>
      </c>
      <c r="C451" s="192" t="s">
        <v>35</v>
      </c>
      <c r="D451" s="192" t="s">
        <v>35</v>
      </c>
      <c r="E451" s="192" t="s">
        <v>29</v>
      </c>
      <c r="F451" s="192" t="s">
        <v>29</v>
      </c>
      <c r="G451" s="189"/>
      <c r="H451" s="191"/>
      <c r="I451" s="187"/>
      <c r="J451" s="187"/>
      <c r="K451" s="187"/>
      <c r="L451" s="206" t="str">
        <f t="shared" si="12"/>
        <v/>
      </c>
      <c r="M451" s="220"/>
      <c r="N451" s="224"/>
      <c r="O451" s="224"/>
    </row>
    <row r="452" spans="1:15">
      <c r="A452" s="197" t="s">
        <v>534</v>
      </c>
      <c r="B452" s="197" t="s">
        <v>411</v>
      </c>
      <c r="C452" s="192" t="s">
        <v>35</v>
      </c>
      <c r="D452" s="192" t="s">
        <v>35</v>
      </c>
      <c r="E452" s="192" t="s">
        <v>29</v>
      </c>
      <c r="F452" s="192" t="s">
        <v>29</v>
      </c>
      <c r="G452" s="189"/>
      <c r="H452" s="191"/>
      <c r="I452" s="187"/>
      <c r="J452" s="187"/>
      <c r="K452" s="187"/>
      <c r="L452" s="206" t="str">
        <f t="shared" si="12"/>
        <v/>
      </c>
      <c r="M452" s="220"/>
      <c r="N452" s="224"/>
      <c r="O452" s="224"/>
    </row>
    <row r="453" spans="1:15">
      <c r="A453" s="197" t="s">
        <v>534</v>
      </c>
      <c r="B453" s="197" t="s">
        <v>411</v>
      </c>
      <c r="C453" s="192" t="s">
        <v>35</v>
      </c>
      <c r="D453" s="192" t="s">
        <v>35</v>
      </c>
      <c r="E453" s="192" t="s">
        <v>29</v>
      </c>
      <c r="F453" s="192" t="s">
        <v>29</v>
      </c>
      <c r="G453" s="189"/>
      <c r="H453" s="191"/>
      <c r="I453" s="187"/>
      <c r="J453" s="187"/>
      <c r="K453" s="187"/>
      <c r="L453" s="206" t="str">
        <f t="shared" si="12"/>
        <v/>
      </c>
      <c r="M453" s="220"/>
      <c r="N453" s="224"/>
      <c r="O453" s="224"/>
    </row>
    <row r="454" spans="1:15">
      <c r="A454" s="200" t="s">
        <v>534</v>
      </c>
      <c r="B454" s="200" t="s">
        <v>411</v>
      </c>
      <c r="C454" s="195" t="s">
        <v>35</v>
      </c>
      <c r="D454" s="195" t="s">
        <v>35</v>
      </c>
      <c r="E454" s="195" t="s">
        <v>29</v>
      </c>
      <c r="F454" s="195" t="s">
        <v>29</v>
      </c>
      <c r="G454" s="177"/>
      <c r="H454" s="194"/>
      <c r="I454" s="180"/>
      <c r="J454" s="180"/>
      <c r="K454" s="180"/>
      <c r="L454" s="207" t="str">
        <f t="shared" si="12"/>
        <v/>
      </c>
      <c r="M454" s="221"/>
      <c r="N454" s="225"/>
      <c r="O454" s="225"/>
    </row>
    <row r="455" spans="1:15">
      <c r="A455" s="197" t="s">
        <v>535</v>
      </c>
      <c r="B455" s="197" t="s">
        <v>411</v>
      </c>
      <c r="C455" s="192" t="s">
        <v>36</v>
      </c>
      <c r="D455" s="192" t="s">
        <v>36</v>
      </c>
      <c r="E455" s="192" t="s">
        <v>29</v>
      </c>
      <c r="F455" s="192" t="s">
        <v>29</v>
      </c>
      <c r="G455" s="216" t="s">
        <v>551</v>
      </c>
      <c r="H455" s="216" t="s">
        <v>1070</v>
      </c>
      <c r="I455" s="190">
        <v>44453</v>
      </c>
      <c r="J455" s="190">
        <v>44462</v>
      </c>
      <c r="K455" s="190">
        <v>44477</v>
      </c>
      <c r="L455" s="206" t="str">
        <f>IF(I455+14&gt;DATEVALUE("30/09/2021"),"Completo","")</f>
        <v/>
      </c>
      <c r="M455" s="230"/>
      <c r="N455" s="224"/>
      <c r="O455" s="224" t="s">
        <v>755</v>
      </c>
    </row>
    <row r="456" spans="1:15">
      <c r="A456" s="197" t="s">
        <v>535</v>
      </c>
      <c r="B456" s="197" t="s">
        <v>411</v>
      </c>
      <c r="C456" s="192" t="s">
        <v>36</v>
      </c>
      <c r="D456" s="192" t="s">
        <v>36</v>
      </c>
      <c r="E456" s="192" t="s">
        <v>29</v>
      </c>
      <c r="F456" s="192" t="s">
        <v>29</v>
      </c>
      <c r="G456" s="192" t="s">
        <v>201</v>
      </c>
      <c r="H456" s="191" t="s">
        <v>1071</v>
      </c>
      <c r="I456" s="190">
        <v>44467</v>
      </c>
      <c r="J456" s="190">
        <v>44476</v>
      </c>
      <c r="K456" s="190">
        <v>44491</v>
      </c>
      <c r="L456" s="206" t="str">
        <f>IF(I456+14&gt;DATEVALUE("30/09/2021"),"Completo","")</f>
        <v>Completo</v>
      </c>
      <c r="M456" s="220"/>
      <c r="N456" s="224"/>
      <c r="O456" s="224"/>
    </row>
    <row r="457" spans="1:15">
      <c r="A457" s="197" t="s">
        <v>535</v>
      </c>
      <c r="B457" s="197" t="s">
        <v>411</v>
      </c>
      <c r="C457" s="192" t="s">
        <v>36</v>
      </c>
      <c r="D457" s="192" t="s">
        <v>36</v>
      </c>
      <c r="E457" s="192" t="s">
        <v>29</v>
      </c>
      <c r="F457" s="192" t="s">
        <v>29</v>
      </c>
      <c r="G457" s="192"/>
      <c r="H457" s="191"/>
      <c r="I457" s="190"/>
      <c r="J457" s="190"/>
      <c r="K457" s="190"/>
      <c r="L457" s="206" t="str">
        <f>IF(I457+14&gt;DATEVALUE("30/09/2021"),"Completo","")</f>
        <v/>
      </c>
      <c r="M457" s="220"/>
      <c r="N457" s="224"/>
      <c r="O457" s="224"/>
    </row>
    <row r="458" spans="1:15">
      <c r="A458" s="197" t="s">
        <v>535</v>
      </c>
      <c r="B458" s="197" t="s">
        <v>411</v>
      </c>
      <c r="C458" s="192" t="s">
        <v>36</v>
      </c>
      <c r="D458" s="192" t="s">
        <v>36</v>
      </c>
      <c r="E458" s="192" t="s">
        <v>29</v>
      </c>
      <c r="F458" s="192" t="s">
        <v>29</v>
      </c>
      <c r="G458" s="192"/>
      <c r="H458" s="191"/>
      <c r="I458" s="190"/>
      <c r="J458" s="190"/>
      <c r="K458" s="190"/>
      <c r="L458" s="206" t="str">
        <f>IF(I458+14&gt;DATEVALUE("30/09/2021"),"Completo","")</f>
        <v/>
      </c>
      <c r="M458" s="220"/>
      <c r="N458" s="224"/>
      <c r="O458" s="224"/>
    </row>
    <row r="459" spans="1:15">
      <c r="A459" s="200" t="s">
        <v>535</v>
      </c>
      <c r="B459" s="200" t="s">
        <v>411</v>
      </c>
      <c r="C459" s="195" t="s">
        <v>36</v>
      </c>
      <c r="D459" s="195" t="s">
        <v>36</v>
      </c>
      <c r="E459" s="195" t="s">
        <v>29</v>
      </c>
      <c r="F459" s="195" t="s">
        <v>29</v>
      </c>
      <c r="G459" s="177"/>
      <c r="H459" s="194"/>
      <c r="I459" s="180"/>
      <c r="J459" s="180"/>
      <c r="K459" s="180"/>
      <c r="L459" s="207" t="str">
        <f>IF(I459+14&gt;DATEVALUE("30/09/2021"),"Completo","")</f>
        <v/>
      </c>
      <c r="M459" s="221"/>
      <c r="N459" s="225"/>
      <c r="O459" s="225"/>
    </row>
  </sheetData>
  <autoFilter ref="A1:J1"/>
  <mergeCells count="273">
    <mergeCell ref="M455:M459"/>
    <mergeCell ref="N455:N459"/>
    <mergeCell ref="O455:O459"/>
    <mergeCell ref="M445:M449"/>
    <mergeCell ref="N445:N449"/>
    <mergeCell ref="O445:O449"/>
    <mergeCell ref="M450:M454"/>
    <mergeCell ref="N450:N454"/>
    <mergeCell ref="O450:O454"/>
    <mergeCell ref="M435:M439"/>
    <mergeCell ref="N435:N439"/>
    <mergeCell ref="O435:O439"/>
    <mergeCell ref="M440:M444"/>
    <mergeCell ref="N440:N444"/>
    <mergeCell ref="O440:O444"/>
    <mergeCell ref="M425:M429"/>
    <mergeCell ref="N425:N429"/>
    <mergeCell ref="O425:O429"/>
    <mergeCell ref="M430:M434"/>
    <mergeCell ref="N430:N434"/>
    <mergeCell ref="O430:O434"/>
    <mergeCell ref="M415:M419"/>
    <mergeCell ref="N415:N419"/>
    <mergeCell ref="O415:O419"/>
    <mergeCell ref="M420:M424"/>
    <mergeCell ref="N420:N424"/>
    <mergeCell ref="O420:O424"/>
    <mergeCell ref="M405:M409"/>
    <mergeCell ref="N405:N409"/>
    <mergeCell ref="O405:O409"/>
    <mergeCell ref="M410:M414"/>
    <mergeCell ref="N410:N414"/>
    <mergeCell ref="O410:O414"/>
    <mergeCell ref="M395:M399"/>
    <mergeCell ref="N395:N399"/>
    <mergeCell ref="O395:O399"/>
    <mergeCell ref="M400:M404"/>
    <mergeCell ref="N400:N404"/>
    <mergeCell ref="O400:O404"/>
    <mergeCell ref="M385:M389"/>
    <mergeCell ref="N385:N389"/>
    <mergeCell ref="O385:O389"/>
    <mergeCell ref="M390:M394"/>
    <mergeCell ref="N390:N394"/>
    <mergeCell ref="O390:O394"/>
    <mergeCell ref="M375:M379"/>
    <mergeCell ref="N375:N379"/>
    <mergeCell ref="O375:O379"/>
    <mergeCell ref="M380:M384"/>
    <mergeCell ref="N380:N384"/>
    <mergeCell ref="O380:O384"/>
    <mergeCell ref="M365:M369"/>
    <mergeCell ref="N365:N369"/>
    <mergeCell ref="O365:O369"/>
    <mergeCell ref="M370:M374"/>
    <mergeCell ref="N370:N374"/>
    <mergeCell ref="O370:O374"/>
    <mergeCell ref="M355:M359"/>
    <mergeCell ref="N355:N359"/>
    <mergeCell ref="O355:O359"/>
    <mergeCell ref="M360:M364"/>
    <mergeCell ref="N360:N364"/>
    <mergeCell ref="O360:O364"/>
    <mergeCell ref="M345:M349"/>
    <mergeCell ref="N345:N349"/>
    <mergeCell ref="O345:O349"/>
    <mergeCell ref="M350:M354"/>
    <mergeCell ref="N350:N354"/>
    <mergeCell ref="O350:O354"/>
    <mergeCell ref="M335:M339"/>
    <mergeCell ref="N335:N339"/>
    <mergeCell ref="O335:O339"/>
    <mergeCell ref="M340:M344"/>
    <mergeCell ref="N340:N344"/>
    <mergeCell ref="O340:O344"/>
    <mergeCell ref="M325:M329"/>
    <mergeCell ref="N325:N329"/>
    <mergeCell ref="O325:O329"/>
    <mergeCell ref="M330:M334"/>
    <mergeCell ref="N330:N334"/>
    <mergeCell ref="O330:O334"/>
    <mergeCell ref="M315:M319"/>
    <mergeCell ref="N315:N319"/>
    <mergeCell ref="O315:O319"/>
    <mergeCell ref="M320:M324"/>
    <mergeCell ref="N320:N324"/>
    <mergeCell ref="O320:O324"/>
    <mergeCell ref="M305:M309"/>
    <mergeCell ref="N305:N309"/>
    <mergeCell ref="O305:O309"/>
    <mergeCell ref="M310:M314"/>
    <mergeCell ref="N310:N314"/>
    <mergeCell ref="O310:O314"/>
    <mergeCell ref="M295:M299"/>
    <mergeCell ref="N295:N299"/>
    <mergeCell ref="O295:O299"/>
    <mergeCell ref="M300:M304"/>
    <mergeCell ref="N300:N304"/>
    <mergeCell ref="O300:O304"/>
    <mergeCell ref="M285:M289"/>
    <mergeCell ref="N285:N289"/>
    <mergeCell ref="O285:O289"/>
    <mergeCell ref="M290:M294"/>
    <mergeCell ref="N290:N294"/>
    <mergeCell ref="O290:O294"/>
    <mergeCell ref="M275:M279"/>
    <mergeCell ref="N275:N279"/>
    <mergeCell ref="O275:O279"/>
    <mergeCell ref="M280:M284"/>
    <mergeCell ref="N280:N284"/>
    <mergeCell ref="O280:O284"/>
    <mergeCell ref="M265:M269"/>
    <mergeCell ref="N265:N269"/>
    <mergeCell ref="O265:O269"/>
    <mergeCell ref="M270:M274"/>
    <mergeCell ref="N270:N274"/>
    <mergeCell ref="O270:O274"/>
    <mergeCell ref="M255:M259"/>
    <mergeCell ref="N255:N259"/>
    <mergeCell ref="O255:O259"/>
    <mergeCell ref="M260:M264"/>
    <mergeCell ref="N260:N264"/>
    <mergeCell ref="O260:O264"/>
    <mergeCell ref="M245:M249"/>
    <mergeCell ref="N245:N249"/>
    <mergeCell ref="O245:O249"/>
    <mergeCell ref="M250:M254"/>
    <mergeCell ref="N250:N254"/>
    <mergeCell ref="O250:O254"/>
    <mergeCell ref="M235:M239"/>
    <mergeCell ref="N235:N239"/>
    <mergeCell ref="O235:O239"/>
    <mergeCell ref="M240:M244"/>
    <mergeCell ref="N240:N244"/>
    <mergeCell ref="O240:O244"/>
    <mergeCell ref="M225:M229"/>
    <mergeCell ref="N225:N229"/>
    <mergeCell ref="O225:O229"/>
    <mergeCell ref="M230:M234"/>
    <mergeCell ref="N230:N234"/>
    <mergeCell ref="O230:O234"/>
    <mergeCell ref="M215:M219"/>
    <mergeCell ref="N215:N219"/>
    <mergeCell ref="O215:O219"/>
    <mergeCell ref="M220:M224"/>
    <mergeCell ref="N220:N224"/>
    <mergeCell ref="O220:O224"/>
    <mergeCell ref="M205:M209"/>
    <mergeCell ref="N205:N209"/>
    <mergeCell ref="O205:O209"/>
    <mergeCell ref="M210:M214"/>
    <mergeCell ref="N210:N214"/>
    <mergeCell ref="O210:O214"/>
    <mergeCell ref="M195:M199"/>
    <mergeCell ref="N195:N199"/>
    <mergeCell ref="O195:O199"/>
    <mergeCell ref="M200:M204"/>
    <mergeCell ref="N200:N204"/>
    <mergeCell ref="O200:O204"/>
    <mergeCell ref="M185:M189"/>
    <mergeCell ref="N185:N189"/>
    <mergeCell ref="O185:O189"/>
    <mergeCell ref="M190:M194"/>
    <mergeCell ref="N190:N194"/>
    <mergeCell ref="O190:O194"/>
    <mergeCell ref="M175:M179"/>
    <mergeCell ref="N175:N179"/>
    <mergeCell ref="O175:O179"/>
    <mergeCell ref="M180:M184"/>
    <mergeCell ref="N180:N184"/>
    <mergeCell ref="O180:O184"/>
    <mergeCell ref="M165:M169"/>
    <mergeCell ref="N165:N169"/>
    <mergeCell ref="O165:O169"/>
    <mergeCell ref="M170:M174"/>
    <mergeCell ref="N170:N174"/>
    <mergeCell ref="O170:O174"/>
    <mergeCell ref="M155:M159"/>
    <mergeCell ref="N155:N159"/>
    <mergeCell ref="O155:O159"/>
    <mergeCell ref="M160:M164"/>
    <mergeCell ref="N160:N164"/>
    <mergeCell ref="O160:O164"/>
    <mergeCell ref="M145:M149"/>
    <mergeCell ref="N145:N149"/>
    <mergeCell ref="O145:O149"/>
    <mergeCell ref="M150:M154"/>
    <mergeCell ref="N150:N154"/>
    <mergeCell ref="O150:O154"/>
    <mergeCell ref="M135:M139"/>
    <mergeCell ref="N135:N139"/>
    <mergeCell ref="O135:O139"/>
    <mergeCell ref="M140:M144"/>
    <mergeCell ref="N140:N144"/>
    <mergeCell ref="O140:O144"/>
    <mergeCell ref="M125:M129"/>
    <mergeCell ref="N125:N129"/>
    <mergeCell ref="O125:O129"/>
    <mergeCell ref="M130:M134"/>
    <mergeCell ref="N130:N134"/>
    <mergeCell ref="O130:O134"/>
    <mergeCell ref="M115:M119"/>
    <mergeCell ref="N115:N119"/>
    <mergeCell ref="O115:O119"/>
    <mergeCell ref="M120:M124"/>
    <mergeCell ref="N120:N124"/>
    <mergeCell ref="O120:O124"/>
    <mergeCell ref="M105:M109"/>
    <mergeCell ref="N105:N109"/>
    <mergeCell ref="O105:O109"/>
    <mergeCell ref="M110:M114"/>
    <mergeCell ref="N110:N114"/>
    <mergeCell ref="O110:O114"/>
    <mergeCell ref="M95:M99"/>
    <mergeCell ref="N95:N99"/>
    <mergeCell ref="O95:O99"/>
    <mergeCell ref="M100:M104"/>
    <mergeCell ref="N100:N104"/>
    <mergeCell ref="O100:O104"/>
    <mergeCell ref="M85:M89"/>
    <mergeCell ref="N85:N89"/>
    <mergeCell ref="O85:O89"/>
    <mergeCell ref="M90:M94"/>
    <mergeCell ref="N90:N94"/>
    <mergeCell ref="O90:O94"/>
    <mergeCell ref="M75:M79"/>
    <mergeCell ref="N75:N79"/>
    <mergeCell ref="O75:O79"/>
    <mergeCell ref="M80:M84"/>
    <mergeCell ref="N80:N84"/>
    <mergeCell ref="O80:O84"/>
    <mergeCell ref="M65:M69"/>
    <mergeCell ref="N65:N69"/>
    <mergeCell ref="O65:O69"/>
    <mergeCell ref="M70:M74"/>
    <mergeCell ref="N70:N74"/>
    <mergeCell ref="O70:O74"/>
    <mergeCell ref="M55:M59"/>
    <mergeCell ref="N55:N59"/>
    <mergeCell ref="O55:O59"/>
    <mergeCell ref="M60:M64"/>
    <mergeCell ref="N60:N64"/>
    <mergeCell ref="O60:O64"/>
    <mergeCell ref="M45:M49"/>
    <mergeCell ref="N45:N49"/>
    <mergeCell ref="O45:O49"/>
    <mergeCell ref="M50:M54"/>
    <mergeCell ref="N50:N54"/>
    <mergeCell ref="O50:O54"/>
    <mergeCell ref="M32:M39"/>
    <mergeCell ref="N32:N39"/>
    <mergeCell ref="O32:O39"/>
    <mergeCell ref="M40:M44"/>
    <mergeCell ref="N40:N44"/>
    <mergeCell ref="O40:O44"/>
    <mergeCell ref="M22:M26"/>
    <mergeCell ref="N22:N26"/>
    <mergeCell ref="O22:O26"/>
    <mergeCell ref="M27:M31"/>
    <mergeCell ref="N27:N31"/>
    <mergeCell ref="O27:O31"/>
    <mergeCell ref="M12:M16"/>
    <mergeCell ref="N12:N16"/>
    <mergeCell ref="O12:O16"/>
    <mergeCell ref="M17:M21"/>
    <mergeCell ref="N17:N21"/>
    <mergeCell ref="O17:O21"/>
    <mergeCell ref="M2:M6"/>
    <mergeCell ref="N2:N6"/>
    <mergeCell ref="O2:O6"/>
    <mergeCell ref="M7:M11"/>
    <mergeCell ref="N7:N11"/>
    <mergeCell ref="O7:O11"/>
  </mergeCells>
  <conditionalFormatting sqref="G452">
    <cfRule type="cellIs" dxfId="2385" priority="72" operator="equal">
      <formula>"TBA"</formula>
    </cfRule>
  </conditionalFormatting>
  <conditionalFormatting sqref="G336">
    <cfRule type="cellIs" dxfId="2384" priority="82" operator="equal">
      <formula>"TBA"</formula>
    </cfRule>
  </conditionalFormatting>
  <conditionalFormatting sqref="G337">
    <cfRule type="cellIs" dxfId="2383" priority="81" operator="equal">
      <formula>"TBA"</formula>
    </cfRule>
  </conditionalFormatting>
  <conditionalFormatting sqref="G346:G347">
    <cfRule type="cellIs" dxfId="2382" priority="80" operator="equal">
      <formula>"TBA"</formula>
    </cfRule>
  </conditionalFormatting>
  <conditionalFormatting sqref="G356">
    <cfRule type="cellIs" dxfId="2381" priority="79" operator="equal">
      <formula>"TBA"</formula>
    </cfRule>
  </conditionalFormatting>
  <conditionalFormatting sqref="G368">
    <cfRule type="cellIs" dxfId="2380" priority="78" operator="equal">
      <formula>"TBA"</formula>
    </cfRule>
  </conditionalFormatting>
  <conditionalFormatting sqref="G367">
    <cfRule type="cellIs" dxfId="2379" priority="77" operator="equal">
      <formula>"TBA"</formula>
    </cfRule>
  </conditionalFormatting>
  <conditionalFormatting sqref="G378">
    <cfRule type="cellIs" dxfId="2378" priority="75" operator="equal">
      <formula>"TBA"</formula>
    </cfRule>
  </conditionalFormatting>
  <conditionalFormatting sqref="G431:G432">
    <cfRule type="cellIs" dxfId="2377" priority="74" operator="equal">
      <formula>"TBA"</formula>
    </cfRule>
  </conditionalFormatting>
  <conditionalFormatting sqref="G453">
    <cfRule type="cellIs" dxfId="2376" priority="73" operator="equal">
      <formula>"TBA"</formula>
    </cfRule>
  </conditionalFormatting>
  <conditionalFormatting sqref="G451">
    <cfRule type="cellIs" dxfId="2375" priority="71" operator="equal">
      <formula>"TBA"</formula>
    </cfRule>
  </conditionalFormatting>
  <conditionalFormatting sqref="G252:G253">
    <cfRule type="cellIs" dxfId="2374" priority="61" operator="equal">
      <formula>"TBA"</formula>
    </cfRule>
  </conditionalFormatting>
  <conditionalFormatting sqref="G255:G256">
    <cfRule type="cellIs" dxfId="2373" priority="59" operator="equal">
      <formula>"TBA"</formula>
    </cfRule>
  </conditionalFormatting>
  <conditionalFormatting sqref="G257:G258">
    <cfRule type="cellIs" dxfId="2372" priority="58" operator="equal">
      <formula>"TBA"</formula>
    </cfRule>
  </conditionalFormatting>
  <conditionalFormatting sqref="G265:G266">
    <cfRule type="cellIs" dxfId="2371" priority="56" operator="equal">
      <formula>"TBA"</formula>
    </cfRule>
  </conditionalFormatting>
  <conditionalFormatting sqref="G267:G268">
    <cfRule type="cellIs" dxfId="2370" priority="55" operator="equal">
      <formula>"TBA"</formula>
    </cfRule>
  </conditionalFormatting>
  <conditionalFormatting sqref="G270">
    <cfRule type="cellIs" dxfId="2369" priority="53" operator="equal">
      <formula>"TBA"</formula>
    </cfRule>
  </conditionalFormatting>
  <conditionalFormatting sqref="G271">
    <cfRule type="cellIs" dxfId="2368" priority="52" operator="equal">
      <formula>"TBA"</formula>
    </cfRule>
  </conditionalFormatting>
  <conditionalFormatting sqref="G285">
    <cfRule type="cellIs" dxfId="2367" priority="51" operator="equal">
      <formula>"TBA"</formula>
    </cfRule>
  </conditionalFormatting>
  <conditionalFormatting sqref="G288">
    <cfRule type="cellIs" dxfId="2366" priority="50" operator="equal">
      <formula>"TBA"</formula>
    </cfRule>
  </conditionalFormatting>
  <conditionalFormatting sqref="G286">
    <cfRule type="cellIs" dxfId="2365" priority="49" operator="equal">
      <formula>"TBA"</formula>
    </cfRule>
  </conditionalFormatting>
  <conditionalFormatting sqref="G287">
    <cfRule type="cellIs" dxfId="2364" priority="48" operator="equal">
      <formula>"TBA"</formula>
    </cfRule>
  </conditionalFormatting>
  <conditionalFormatting sqref="G290">
    <cfRule type="cellIs" dxfId="2363" priority="46" operator="equal">
      <formula>"TBA"</formula>
    </cfRule>
  </conditionalFormatting>
  <conditionalFormatting sqref="G293">
    <cfRule type="cellIs" dxfId="2362" priority="45" operator="equal">
      <formula>"TBA"</formula>
    </cfRule>
  </conditionalFormatting>
  <conditionalFormatting sqref="G291">
    <cfRule type="cellIs" dxfId="2361" priority="44" operator="equal">
      <formula>"TBA"</formula>
    </cfRule>
  </conditionalFormatting>
  <conditionalFormatting sqref="G292">
    <cfRule type="cellIs" dxfId="2360" priority="43" operator="equal">
      <formula>"TBA"</formula>
    </cfRule>
  </conditionalFormatting>
  <conditionalFormatting sqref="G295">
    <cfRule type="cellIs" dxfId="2359" priority="41" operator="equal">
      <formula>"TBA"</formula>
    </cfRule>
  </conditionalFormatting>
  <conditionalFormatting sqref="G314:G315 G324 G322 G390 G423 G170:G174">
    <cfRule type="cellIs" dxfId="2358" priority="304" operator="equal">
      <formula>"TBA"</formula>
    </cfRule>
  </conditionalFormatting>
  <conditionalFormatting sqref="G3">
    <cfRule type="cellIs" dxfId="2357" priority="299" operator="equal">
      <formula>"TBA"</formula>
    </cfRule>
  </conditionalFormatting>
  <conditionalFormatting sqref="G28:G29">
    <cfRule type="cellIs" dxfId="2356" priority="301" operator="equal">
      <formula>"TBA"</formula>
    </cfRule>
  </conditionalFormatting>
  <conditionalFormatting sqref="G3 J3">
    <cfRule type="cellIs" dxfId="2355" priority="300" operator="equal">
      <formula>"tba"</formula>
    </cfRule>
  </conditionalFormatting>
  <conditionalFormatting sqref="G43">
    <cfRule type="cellIs" dxfId="2354" priority="297" operator="equal">
      <formula>"TBA"</formula>
    </cfRule>
  </conditionalFormatting>
  <conditionalFormatting sqref="G75:G79">
    <cfRule type="cellIs" dxfId="2353" priority="293" operator="equal">
      <formula>"TBA"</formula>
    </cfRule>
  </conditionalFormatting>
  <conditionalFormatting sqref="G76:G77">
    <cfRule type="cellIs" dxfId="2352" priority="291" operator="equal">
      <formula>"TBA"</formula>
    </cfRule>
  </conditionalFormatting>
  <conditionalFormatting sqref="G156">
    <cfRule type="cellIs" dxfId="2351" priority="286" operator="equal">
      <formula>"TBA"</formula>
    </cfRule>
  </conditionalFormatting>
  <conditionalFormatting sqref="G249">
    <cfRule type="cellIs" dxfId="2350" priority="281" operator="equal">
      <formula>"TBA"</formula>
    </cfRule>
  </conditionalFormatting>
  <conditionalFormatting sqref="G250:G251">
    <cfRule type="cellIs" dxfId="2349" priority="279" operator="equal">
      <formula>"TBA"</formula>
    </cfRule>
  </conditionalFormatting>
  <conditionalFormatting sqref="G19">
    <cfRule type="cellIs" dxfId="2348" priority="278" operator="equal">
      <formula>"TBA"</formula>
    </cfRule>
  </conditionalFormatting>
  <conditionalFormatting sqref="G10">
    <cfRule type="cellIs" dxfId="2347" priority="273" operator="equal">
      <formula>"TBA"</formula>
    </cfRule>
  </conditionalFormatting>
  <conditionalFormatting sqref="G65:G66">
    <cfRule type="cellIs" dxfId="2346" priority="271" operator="equal">
      <formula>"TBA"</formula>
    </cfRule>
  </conditionalFormatting>
  <conditionalFormatting sqref="G141:G144">
    <cfRule type="cellIs" dxfId="2345" priority="268" operator="equal">
      <formula>"TBA"</formula>
    </cfRule>
  </conditionalFormatting>
  <conditionalFormatting sqref="G62:G63">
    <cfRule type="cellIs" dxfId="2344" priority="266" operator="equal">
      <formula>"TBA"</formula>
    </cfRule>
  </conditionalFormatting>
  <conditionalFormatting sqref="G138 G140">
    <cfRule type="cellIs" dxfId="2343" priority="263" operator="equal">
      <formula>"TBA"</formula>
    </cfRule>
  </conditionalFormatting>
  <conditionalFormatting sqref="G177:G178">
    <cfRule type="cellIs" dxfId="2342" priority="261" operator="equal">
      <formula>"TBA"</formula>
    </cfRule>
  </conditionalFormatting>
  <conditionalFormatting sqref="G176">
    <cfRule type="cellIs" dxfId="2341" priority="259" operator="equal">
      <formula>"TBA"</formula>
    </cfRule>
  </conditionalFormatting>
  <conditionalFormatting sqref="G103">
    <cfRule type="cellIs" dxfId="2340" priority="254" operator="equal">
      <formula>"TBA"</formula>
    </cfRule>
  </conditionalFormatting>
  <conditionalFormatting sqref="G70">
    <cfRule type="cellIs" dxfId="2339" priority="256" operator="equal">
      <formula>"TBA"</formula>
    </cfRule>
  </conditionalFormatting>
  <conditionalFormatting sqref="G134">
    <cfRule type="cellIs" dxfId="2338" priority="249" operator="equal">
      <formula>"TBA"</formula>
    </cfRule>
  </conditionalFormatting>
  <conditionalFormatting sqref="G107">
    <cfRule type="cellIs" dxfId="2337" priority="251" operator="equal">
      <formula>"TBA"</formula>
    </cfRule>
  </conditionalFormatting>
  <conditionalFormatting sqref="G145">
    <cfRule type="cellIs" dxfId="2336" priority="247" operator="equal">
      <formula>"TBA"</formula>
    </cfRule>
  </conditionalFormatting>
  <conditionalFormatting sqref="G193">
    <cfRule type="cellIs" dxfId="2335" priority="245" operator="equal">
      <formula>"TBA"</formula>
    </cfRule>
  </conditionalFormatting>
  <conditionalFormatting sqref="G194 G197">
    <cfRule type="cellIs" dxfId="2334" priority="246" operator="equal">
      <formula>"TBA"</formula>
    </cfRule>
  </conditionalFormatting>
  <conditionalFormatting sqref="G157:G159">
    <cfRule type="cellIs" dxfId="2333" priority="240" operator="equal">
      <formula>"TBA"</formula>
    </cfRule>
  </conditionalFormatting>
  <conditionalFormatting sqref="G79:G81">
    <cfRule type="cellIs" dxfId="2332" priority="243" operator="equal">
      <formula>"TBA"</formula>
    </cfRule>
  </conditionalFormatting>
  <conditionalFormatting sqref="G44">
    <cfRule type="cellIs" dxfId="2331" priority="244" operator="equal">
      <formula>"TBA"</formula>
    </cfRule>
  </conditionalFormatting>
  <conditionalFormatting sqref="G82">
    <cfRule type="cellIs" dxfId="2330" priority="242" operator="equal">
      <formula>"TBA"</formula>
    </cfRule>
  </conditionalFormatting>
  <conditionalFormatting sqref="G118:G121">
    <cfRule type="cellIs" dxfId="2329" priority="241" operator="equal">
      <formula>"TBA"</formula>
    </cfRule>
  </conditionalFormatting>
  <conditionalFormatting sqref="G49">
    <cfRule type="cellIs" dxfId="2328" priority="238" operator="equal">
      <formula>"TBA"</formula>
    </cfRule>
  </conditionalFormatting>
  <conditionalFormatting sqref="G84">
    <cfRule type="cellIs" dxfId="2327" priority="236" operator="equal">
      <formula>"TBA"</formula>
    </cfRule>
  </conditionalFormatting>
  <conditionalFormatting sqref="G83">
    <cfRule type="cellIs" dxfId="2326" priority="235" operator="equal">
      <formula>"TBA"</formula>
    </cfRule>
  </conditionalFormatting>
  <conditionalFormatting sqref="G127:G128">
    <cfRule type="cellIs" dxfId="2325" priority="234" operator="equal">
      <formula>"TBA"</formula>
    </cfRule>
  </conditionalFormatting>
  <conditionalFormatting sqref="G126">
    <cfRule type="cellIs" dxfId="2324" priority="232" operator="equal">
      <formula>"TBA"</formula>
    </cfRule>
  </conditionalFormatting>
  <conditionalFormatting sqref="G274">
    <cfRule type="cellIs" dxfId="2323" priority="231" operator="equal">
      <formula>"TBA"</formula>
    </cfRule>
  </conditionalFormatting>
  <conditionalFormatting sqref="G273">
    <cfRule type="cellIs" dxfId="2322" priority="230" operator="equal">
      <formula>"TBA"</formula>
    </cfRule>
  </conditionalFormatting>
  <conditionalFormatting sqref="G54">
    <cfRule type="cellIs" dxfId="2321" priority="229" operator="equal">
      <formula>"TBA"</formula>
    </cfRule>
  </conditionalFormatting>
  <conditionalFormatting sqref="G130:G133">
    <cfRule type="cellIs" dxfId="2320" priority="228" operator="equal">
      <formula>"TBA"</formula>
    </cfRule>
  </conditionalFormatting>
  <conditionalFormatting sqref="G279:G280">
    <cfRule type="cellIs" dxfId="2319" priority="227" operator="equal">
      <formula>"TBA"</formula>
    </cfRule>
  </conditionalFormatting>
  <conditionalFormatting sqref="G122">
    <cfRule type="cellIs" dxfId="2318" priority="225" operator="equal">
      <formula>"TBA"</formula>
    </cfRule>
  </conditionalFormatting>
  <conditionalFormatting sqref="G123:G124">
    <cfRule type="cellIs" dxfId="2317" priority="223" operator="equal">
      <formula>"TBA"</formula>
    </cfRule>
  </conditionalFormatting>
  <conditionalFormatting sqref="G272">
    <cfRule type="cellIs" dxfId="2316" priority="222" operator="equal">
      <formula>"TBA"</formula>
    </cfRule>
  </conditionalFormatting>
  <conditionalFormatting sqref="G263:G264">
    <cfRule type="cellIs" dxfId="2315" priority="220" operator="equal">
      <formula>"TBA"</formula>
    </cfRule>
  </conditionalFormatting>
  <conditionalFormatting sqref="G269">
    <cfRule type="cellIs" dxfId="2314" priority="218" operator="equal">
      <formula>"TBA"</formula>
    </cfRule>
  </conditionalFormatting>
  <conditionalFormatting sqref="G294">
    <cfRule type="cellIs" dxfId="2313" priority="216" operator="equal">
      <formula>"TBA"</formula>
    </cfRule>
  </conditionalFormatting>
  <conditionalFormatting sqref="G59">
    <cfRule type="cellIs" dxfId="2312" priority="210" operator="equal">
      <formula>"TBA"</formula>
    </cfRule>
  </conditionalFormatting>
  <conditionalFormatting sqref="G58">
    <cfRule type="cellIs" dxfId="2311" priority="208" operator="equal">
      <formula>"TBA"</formula>
    </cfRule>
  </conditionalFormatting>
  <conditionalFormatting sqref="I58:J58">
    <cfRule type="cellIs" dxfId="2310" priority="209" operator="equal">
      <formula>"tba"</formula>
    </cfRule>
  </conditionalFormatting>
  <conditionalFormatting sqref="G87">
    <cfRule type="cellIs" dxfId="2309" priority="203" operator="equal">
      <formula>"TBA"</formula>
    </cfRule>
  </conditionalFormatting>
  <conditionalFormatting sqref="G281">
    <cfRule type="cellIs" dxfId="2308" priority="197" operator="equal">
      <formula>"TBA"</formula>
    </cfRule>
  </conditionalFormatting>
  <conditionalFormatting sqref="G161">
    <cfRule type="cellIs" dxfId="2307" priority="195" operator="equal">
      <formula>"TBA"</formula>
    </cfRule>
  </conditionalFormatting>
  <conditionalFormatting sqref="G162">
    <cfRule type="cellIs" dxfId="2306" priority="194" operator="equal">
      <formula>"TBA"</formula>
    </cfRule>
  </conditionalFormatting>
  <conditionalFormatting sqref="G4">
    <cfRule type="cellIs" dxfId="2305" priority="192" operator="equal">
      <formula>"TBA"</formula>
    </cfRule>
  </conditionalFormatting>
  <conditionalFormatting sqref="G4 J4">
    <cfRule type="cellIs" dxfId="2304" priority="193" operator="equal">
      <formula>"tba"</formula>
    </cfRule>
  </conditionalFormatting>
  <conditionalFormatting sqref="G93">
    <cfRule type="cellIs" dxfId="2303" priority="189" operator="equal">
      <formula>"TBA"</formula>
    </cfRule>
  </conditionalFormatting>
  <conditionalFormatting sqref="G224">
    <cfRule type="cellIs" dxfId="2302" priority="91" operator="equal">
      <formula>"TBA"</formula>
    </cfRule>
  </conditionalFormatting>
  <conditionalFormatting sqref="G92">
    <cfRule type="cellIs" dxfId="2301" priority="187" operator="equal">
      <formula>"TBA"</formula>
    </cfRule>
  </conditionalFormatting>
  <conditionalFormatting sqref="G90">
    <cfRule type="cellIs" dxfId="2300" priority="185" operator="equal">
      <formula>"TBA"</formula>
    </cfRule>
  </conditionalFormatting>
  <conditionalFormatting sqref="G316">
    <cfRule type="cellIs" dxfId="2299" priority="184" operator="equal">
      <formula>"TBA"</formula>
    </cfRule>
  </conditionalFormatting>
  <conditionalFormatting sqref="G326">
    <cfRule type="cellIs" dxfId="2298" priority="178" operator="equal">
      <formula>"TBA"</formula>
    </cfRule>
  </conditionalFormatting>
  <conditionalFormatting sqref="G330">
    <cfRule type="cellIs" dxfId="2297" priority="176" operator="equal">
      <formula>"TBA"</formula>
    </cfRule>
  </conditionalFormatting>
  <conditionalFormatting sqref="G335">
    <cfRule type="cellIs" dxfId="2296" priority="172" operator="equal">
      <formula>"TBA"</formula>
    </cfRule>
  </conditionalFormatting>
  <conditionalFormatting sqref="G333">
    <cfRule type="cellIs" dxfId="2295" priority="173" operator="equal">
      <formula>"TBA"</formula>
    </cfRule>
  </conditionalFormatting>
  <conditionalFormatting sqref="G340">
    <cfRule type="cellIs" dxfId="2294" priority="170" operator="equal">
      <formula>"TBA"</formula>
    </cfRule>
  </conditionalFormatting>
  <conditionalFormatting sqref="G343">
    <cfRule type="cellIs" dxfId="2293" priority="167" operator="equal">
      <formula>"TBA"</formula>
    </cfRule>
  </conditionalFormatting>
  <conditionalFormatting sqref="G341:G342">
    <cfRule type="cellIs" dxfId="2292" priority="166" operator="equal">
      <formula>"TBA"</formula>
    </cfRule>
  </conditionalFormatting>
  <conditionalFormatting sqref="G348:G349">
    <cfRule type="cellIs" dxfId="2291" priority="164" operator="equal">
      <formula>"TBA"</formula>
    </cfRule>
  </conditionalFormatting>
  <conditionalFormatting sqref="G350:G351">
    <cfRule type="cellIs" dxfId="2290" priority="163" operator="equal">
      <formula>"TBA"</formula>
    </cfRule>
  </conditionalFormatting>
  <conditionalFormatting sqref="G354">
    <cfRule type="cellIs" dxfId="2289" priority="162" operator="equal">
      <formula>"TBA"</formula>
    </cfRule>
  </conditionalFormatting>
  <conditionalFormatting sqref="G353">
    <cfRule type="cellIs" dxfId="2288" priority="161" operator="equal">
      <formula>"TBA"</formula>
    </cfRule>
  </conditionalFormatting>
  <conditionalFormatting sqref="G358">
    <cfRule type="cellIs" dxfId="2287" priority="160" operator="equal">
      <formula>"TBA"</formula>
    </cfRule>
  </conditionalFormatting>
  <conditionalFormatting sqref="G355">
    <cfRule type="cellIs" dxfId="2286" priority="159" operator="equal">
      <formula>"TBA"</formula>
    </cfRule>
  </conditionalFormatting>
  <conditionalFormatting sqref="G361">
    <cfRule type="cellIs" dxfId="2285" priority="158" operator="equal">
      <formula>"TBA"</formula>
    </cfRule>
  </conditionalFormatting>
  <conditionalFormatting sqref="G359:G360">
    <cfRule type="cellIs" dxfId="2284" priority="157" operator="equal">
      <formula>"TBA"</formula>
    </cfRule>
  </conditionalFormatting>
  <conditionalFormatting sqref="G362">
    <cfRule type="cellIs" dxfId="2283" priority="156" operator="equal">
      <formula>"TBA"</formula>
    </cfRule>
  </conditionalFormatting>
  <conditionalFormatting sqref="G363">
    <cfRule type="cellIs" dxfId="2282" priority="155" operator="equal">
      <formula>"TBA"</formula>
    </cfRule>
  </conditionalFormatting>
  <conditionalFormatting sqref="G366">
    <cfRule type="cellIs" dxfId="2281" priority="154" operator="equal">
      <formula>"TBA"</formula>
    </cfRule>
  </conditionalFormatting>
  <conditionalFormatting sqref="G364:G365">
    <cfRule type="cellIs" dxfId="2280" priority="153" operator="equal">
      <formula>"TBA"</formula>
    </cfRule>
  </conditionalFormatting>
  <conditionalFormatting sqref="G370">
    <cfRule type="cellIs" dxfId="2279" priority="152" operator="equal">
      <formula>"TBA"</formula>
    </cfRule>
  </conditionalFormatting>
  <conditionalFormatting sqref="G369">
    <cfRule type="cellIs" dxfId="2278" priority="151" operator="equal">
      <formula>"TBA"</formula>
    </cfRule>
  </conditionalFormatting>
  <conditionalFormatting sqref="G372">
    <cfRule type="cellIs" dxfId="2277" priority="150" operator="equal">
      <formula>"TBA"</formula>
    </cfRule>
  </conditionalFormatting>
  <conditionalFormatting sqref="G371">
    <cfRule type="cellIs" dxfId="2276" priority="149" operator="equal">
      <formula>"TBA"</formula>
    </cfRule>
  </conditionalFormatting>
  <conditionalFormatting sqref="G376">
    <cfRule type="cellIs" dxfId="2275" priority="148" operator="equal">
      <formula>"TBA"</formula>
    </cfRule>
  </conditionalFormatting>
  <conditionalFormatting sqref="G375">
    <cfRule type="cellIs" dxfId="2274" priority="147" operator="equal">
      <formula>"TBA"</formula>
    </cfRule>
  </conditionalFormatting>
  <conditionalFormatting sqref="G373:G374">
    <cfRule type="cellIs" dxfId="2273" priority="146" operator="equal">
      <formula>"TBA"</formula>
    </cfRule>
  </conditionalFormatting>
  <conditionalFormatting sqref="G377">
    <cfRule type="cellIs" dxfId="2272" priority="145" operator="equal">
      <formula>"TBA"</formula>
    </cfRule>
  </conditionalFormatting>
  <conditionalFormatting sqref="G380">
    <cfRule type="cellIs" dxfId="2271" priority="144" operator="equal">
      <formula>"TBA"</formula>
    </cfRule>
  </conditionalFormatting>
  <conditionalFormatting sqref="G381">
    <cfRule type="cellIs" dxfId="2270" priority="143" operator="equal">
      <formula>"TBA"</formula>
    </cfRule>
  </conditionalFormatting>
  <conditionalFormatting sqref="G385">
    <cfRule type="cellIs" dxfId="2269" priority="142" operator="equal">
      <formula>"TBA"</formula>
    </cfRule>
  </conditionalFormatting>
  <conditionalFormatting sqref="G384">
    <cfRule type="cellIs" dxfId="2268" priority="141" operator="equal">
      <formula>"TBA"</formula>
    </cfRule>
  </conditionalFormatting>
  <conditionalFormatting sqref="G382:G383">
    <cfRule type="cellIs" dxfId="2267" priority="140" operator="equal">
      <formula>"TBA"</formula>
    </cfRule>
  </conditionalFormatting>
  <conditionalFormatting sqref="G387">
    <cfRule type="cellIs" dxfId="2266" priority="139" operator="equal">
      <formula>"TBA"</formula>
    </cfRule>
  </conditionalFormatting>
  <conditionalFormatting sqref="G386">
    <cfRule type="cellIs" dxfId="2265" priority="138" operator="equal">
      <formula>"TBA"</formula>
    </cfRule>
  </conditionalFormatting>
  <conditionalFormatting sqref="G388:G389">
    <cfRule type="cellIs" dxfId="2264" priority="137" operator="equal">
      <formula>"TBA"</formula>
    </cfRule>
  </conditionalFormatting>
  <conditionalFormatting sqref="G394">
    <cfRule type="cellIs" dxfId="2263" priority="136" operator="equal">
      <formula>"TBA"</formula>
    </cfRule>
  </conditionalFormatting>
  <conditionalFormatting sqref="G393">
    <cfRule type="cellIs" dxfId="2262" priority="135" operator="equal">
      <formula>"TBA"</formula>
    </cfRule>
  </conditionalFormatting>
  <conditionalFormatting sqref="G391:G392">
    <cfRule type="cellIs" dxfId="2261" priority="134" operator="equal">
      <formula>"TBA"</formula>
    </cfRule>
  </conditionalFormatting>
  <conditionalFormatting sqref="G397">
    <cfRule type="cellIs" dxfId="2260" priority="133" operator="equal">
      <formula>"TBA"</formula>
    </cfRule>
  </conditionalFormatting>
  <conditionalFormatting sqref="G395:G396">
    <cfRule type="cellIs" dxfId="2259" priority="132" operator="equal">
      <formula>"TBA"</formula>
    </cfRule>
  </conditionalFormatting>
  <conditionalFormatting sqref="G398">
    <cfRule type="cellIs" dxfId="2258" priority="131" operator="equal">
      <formula>"TBA"</formula>
    </cfRule>
  </conditionalFormatting>
  <conditionalFormatting sqref="G399">
    <cfRule type="cellIs" dxfId="2257" priority="130" operator="equal">
      <formula>"TBA"</formula>
    </cfRule>
  </conditionalFormatting>
  <conditionalFormatting sqref="G400">
    <cfRule type="cellIs" dxfId="2256" priority="129" operator="equal">
      <formula>"TBA"</formula>
    </cfRule>
  </conditionalFormatting>
  <conditionalFormatting sqref="G402">
    <cfRule type="cellIs" dxfId="2255" priority="128" operator="equal">
      <formula>"TBA"</formula>
    </cfRule>
  </conditionalFormatting>
  <conditionalFormatting sqref="G401">
    <cfRule type="cellIs" dxfId="2254" priority="127" operator="equal">
      <formula>"TBA"</formula>
    </cfRule>
  </conditionalFormatting>
  <conditionalFormatting sqref="G403">
    <cfRule type="cellIs" dxfId="2253" priority="126" operator="equal">
      <formula>"TBA"</formula>
    </cfRule>
  </conditionalFormatting>
  <conditionalFormatting sqref="G407">
    <cfRule type="cellIs" dxfId="2252" priority="125" operator="equal">
      <formula>"TBA"</formula>
    </cfRule>
  </conditionalFormatting>
  <conditionalFormatting sqref="G406">
    <cfRule type="cellIs" dxfId="2251" priority="124" operator="equal">
      <formula>"TBA"</formula>
    </cfRule>
  </conditionalFormatting>
  <conditionalFormatting sqref="G404:G405">
    <cfRule type="cellIs" dxfId="2250" priority="123" operator="equal">
      <formula>"TBA"</formula>
    </cfRule>
  </conditionalFormatting>
  <conditionalFormatting sqref="G420">
    <cfRule type="cellIs" dxfId="2249" priority="122" operator="equal">
      <formula>"TBA"</formula>
    </cfRule>
  </conditionalFormatting>
  <conditionalFormatting sqref="G408:G419">
    <cfRule type="cellIs" dxfId="2248" priority="121" operator="equal">
      <formula>"TBA"</formula>
    </cfRule>
  </conditionalFormatting>
  <conditionalFormatting sqref="G421:G422">
    <cfRule type="cellIs" dxfId="2247" priority="120" operator="equal">
      <formula>"TBA"</formula>
    </cfRule>
  </conditionalFormatting>
  <conditionalFormatting sqref="G424">
    <cfRule type="cellIs" dxfId="2246" priority="119" operator="equal">
      <formula>"TBA"</formula>
    </cfRule>
  </conditionalFormatting>
  <conditionalFormatting sqref="G425">
    <cfRule type="cellIs" dxfId="2245" priority="118" operator="equal">
      <formula>"TBA"</formula>
    </cfRule>
  </conditionalFormatting>
  <conditionalFormatting sqref="G429">
    <cfRule type="cellIs" dxfId="2244" priority="117" operator="equal">
      <formula>"TBA"</formula>
    </cfRule>
  </conditionalFormatting>
  <conditionalFormatting sqref="G428">
    <cfRule type="cellIs" dxfId="2243" priority="116" operator="equal">
      <formula>"TBA"</formula>
    </cfRule>
  </conditionalFormatting>
  <conditionalFormatting sqref="G426:G427">
    <cfRule type="cellIs" dxfId="2242" priority="115" operator="equal">
      <formula>"TBA"</formula>
    </cfRule>
  </conditionalFormatting>
  <conditionalFormatting sqref="G430">
    <cfRule type="cellIs" dxfId="2241" priority="114" operator="equal">
      <formula>"TBA"</formula>
    </cfRule>
  </conditionalFormatting>
  <conditionalFormatting sqref="G433:G434">
    <cfRule type="cellIs" dxfId="2240" priority="113" operator="equal">
      <formula>"TBA"</formula>
    </cfRule>
  </conditionalFormatting>
  <conditionalFormatting sqref="G435:G436">
    <cfRule type="cellIs" dxfId="2239" priority="112" operator="equal">
      <formula>"TBA"</formula>
    </cfRule>
  </conditionalFormatting>
  <conditionalFormatting sqref="G438">
    <cfRule type="cellIs" dxfId="2238" priority="111" operator="equal">
      <formula>"TBA"</formula>
    </cfRule>
  </conditionalFormatting>
  <conditionalFormatting sqref="G439">
    <cfRule type="cellIs" dxfId="2237" priority="110" operator="equal">
      <formula>"TBA"</formula>
    </cfRule>
  </conditionalFormatting>
  <conditionalFormatting sqref="G443">
    <cfRule type="cellIs" dxfId="2236" priority="109" operator="equal">
      <formula>"TBA"</formula>
    </cfRule>
  </conditionalFormatting>
  <conditionalFormatting sqref="G442">
    <cfRule type="cellIs" dxfId="2235" priority="108" operator="equal">
      <formula>"TBA"</formula>
    </cfRule>
  </conditionalFormatting>
  <conditionalFormatting sqref="G444">
    <cfRule type="cellIs" dxfId="2234" priority="107" operator="equal">
      <formula>"TBA"</formula>
    </cfRule>
  </conditionalFormatting>
  <conditionalFormatting sqref="G448">
    <cfRule type="cellIs" dxfId="2233" priority="106" operator="equal">
      <formula>"TBA"</formula>
    </cfRule>
  </conditionalFormatting>
  <conditionalFormatting sqref="G447">
    <cfRule type="cellIs" dxfId="2232" priority="105" operator="equal">
      <formula>"TBA"</formula>
    </cfRule>
  </conditionalFormatting>
  <conditionalFormatting sqref="G449">
    <cfRule type="cellIs" dxfId="2231" priority="104" operator="equal">
      <formula>"TBA"</formula>
    </cfRule>
  </conditionalFormatting>
  <conditionalFormatting sqref="G450 G454">
    <cfRule type="cellIs" dxfId="2230" priority="103" operator="equal">
      <formula>"TBA"</formula>
    </cfRule>
  </conditionalFormatting>
  <conditionalFormatting sqref="G456">
    <cfRule type="cellIs" dxfId="2229" priority="102" operator="equal">
      <formula>"TBA"</formula>
    </cfRule>
  </conditionalFormatting>
  <conditionalFormatting sqref="G457">
    <cfRule type="cellIs" dxfId="2228" priority="101" operator="equal">
      <formula>"TBA"</formula>
    </cfRule>
  </conditionalFormatting>
  <conditionalFormatting sqref="G458:G459">
    <cfRule type="cellIs" dxfId="2227" priority="100" operator="equal">
      <formula>"TBA"</formula>
    </cfRule>
  </conditionalFormatting>
  <conditionalFormatting sqref="G305">
    <cfRule type="cellIs" dxfId="2226" priority="99" operator="equal">
      <formula>"TBA"</formula>
    </cfRule>
  </conditionalFormatting>
  <conditionalFormatting sqref="G306">
    <cfRule type="cellIs" dxfId="2225" priority="98" operator="equal">
      <formula>"TBA"</formula>
    </cfRule>
  </conditionalFormatting>
  <conditionalFormatting sqref="G307:G309">
    <cfRule type="cellIs" dxfId="2224" priority="97" operator="equal">
      <formula>"TBA"</formula>
    </cfRule>
  </conditionalFormatting>
  <conditionalFormatting sqref="G275">
    <cfRule type="cellIs" dxfId="2223" priority="96" operator="equal">
      <formula>"TBA"</formula>
    </cfRule>
  </conditionalFormatting>
  <conditionalFormatting sqref="G276">
    <cfRule type="cellIs" dxfId="2222" priority="95" operator="equal">
      <formula>"TBA"</formula>
    </cfRule>
  </conditionalFormatting>
  <conditionalFormatting sqref="G277:G278">
    <cfRule type="cellIs" dxfId="2221" priority="94" operator="equal">
      <formula>"TBA"</formula>
    </cfRule>
  </conditionalFormatting>
  <conditionalFormatting sqref="G217">
    <cfRule type="cellIs" dxfId="2220" priority="93" operator="equal">
      <formula>"TBA"</formula>
    </cfRule>
  </conditionalFormatting>
  <conditionalFormatting sqref="G218:G219">
    <cfRule type="cellIs" dxfId="2219" priority="92" operator="equal">
      <formula>"TBA"</formula>
    </cfRule>
  </conditionalFormatting>
  <conditionalFormatting sqref="G223">
    <cfRule type="cellIs" dxfId="2218" priority="90" operator="equal">
      <formula>"TBA"</formula>
    </cfRule>
  </conditionalFormatting>
  <conditionalFormatting sqref="G313">
    <cfRule type="cellIs" dxfId="2217" priority="89" operator="equal">
      <formula>"TBA"</formula>
    </cfRule>
  </conditionalFormatting>
  <conditionalFormatting sqref="G312">
    <cfRule type="cellIs" dxfId="2216" priority="88" operator="equal">
      <formula>"TBA"</formula>
    </cfRule>
  </conditionalFormatting>
  <conditionalFormatting sqref="G310:G311">
    <cfRule type="cellIs" dxfId="2215" priority="87" operator="equal">
      <formula>"TBA"</formula>
    </cfRule>
  </conditionalFormatting>
  <conditionalFormatting sqref="G323">
    <cfRule type="cellIs" dxfId="2214" priority="86" operator="equal">
      <formula>"TBA"</formula>
    </cfRule>
  </conditionalFormatting>
  <conditionalFormatting sqref="G321">
    <cfRule type="cellIs" dxfId="2213" priority="85" operator="equal">
      <formula>"TBA"</formula>
    </cfRule>
  </conditionalFormatting>
  <conditionalFormatting sqref="G320">
    <cfRule type="cellIs" dxfId="2212" priority="84" operator="equal">
      <formula>"TBA"</formula>
    </cfRule>
  </conditionalFormatting>
  <conditionalFormatting sqref="G332">
    <cfRule type="cellIs" dxfId="2211" priority="83" operator="equal">
      <formula>"TBA"</formula>
    </cfRule>
  </conditionalFormatting>
  <conditionalFormatting sqref="G379">
    <cfRule type="cellIs" dxfId="2210" priority="76" operator="equal">
      <formula>"TBA"</formula>
    </cfRule>
  </conditionalFormatting>
  <conditionalFormatting sqref="G18">
    <cfRule type="cellIs" dxfId="2209" priority="302" operator="equal">
      <formula>"TBA"</formula>
    </cfRule>
  </conditionalFormatting>
  <conditionalFormatting sqref="G40">
    <cfRule type="cellIs" dxfId="2208" priority="296" operator="equal">
      <formula>"TBA"</formula>
    </cfRule>
  </conditionalFormatting>
  <conditionalFormatting sqref="G114">
    <cfRule type="cellIs" dxfId="2207" priority="290" operator="equal">
      <formula>"TBA"</formula>
    </cfRule>
  </conditionalFormatting>
  <conditionalFormatting sqref="G11">
    <cfRule type="cellIs" dxfId="2206" priority="274" operator="equal">
      <formula>"TBA"</formula>
    </cfRule>
  </conditionalFormatting>
  <conditionalFormatting sqref="G104">
    <cfRule type="cellIs" dxfId="2205" priority="270" operator="equal">
      <formula>"TBA"</formula>
    </cfRule>
  </conditionalFormatting>
  <conditionalFormatting sqref="G139">
    <cfRule type="cellIs" dxfId="2204" priority="262" operator="equal">
      <formula>"TBA"</formula>
    </cfRule>
  </conditionalFormatting>
  <conditionalFormatting sqref="G32">
    <cfRule type="cellIs" dxfId="2203" priority="258" operator="equal">
      <formula>"TBA"</formula>
    </cfRule>
  </conditionalFormatting>
  <conditionalFormatting sqref="G102">
    <cfRule type="cellIs" dxfId="2202" priority="253" operator="equal">
      <formula>"TBA"</formula>
    </cfRule>
  </conditionalFormatting>
  <conditionalFormatting sqref="G146">
    <cfRule type="cellIs" dxfId="2201" priority="248" operator="equal">
      <formula>"TBA"</formula>
    </cfRule>
  </conditionalFormatting>
  <conditionalFormatting sqref="G48">
    <cfRule type="cellIs" dxfId="2200" priority="237" operator="equal">
      <formula>"TBA"</formula>
    </cfRule>
  </conditionalFormatting>
  <conditionalFormatting sqref="G129">
    <cfRule type="cellIs" dxfId="2199" priority="233" operator="equal">
      <formula>"TBA"</formula>
    </cfRule>
  </conditionalFormatting>
  <conditionalFormatting sqref="G304">
    <cfRule type="cellIs" dxfId="2198" priority="212" operator="equal">
      <formula>"TBA"</formula>
    </cfRule>
  </conditionalFormatting>
  <conditionalFormatting sqref="G95">
    <cfRule type="cellIs" dxfId="2197" priority="206" operator="equal">
      <formula>"TBA"</formula>
    </cfRule>
  </conditionalFormatting>
  <conditionalFormatting sqref="I95:J95 G95">
    <cfRule type="cellIs" dxfId="2196" priority="207" operator="equal">
      <formula>"tba"</formula>
    </cfRule>
  </conditionalFormatting>
  <conditionalFormatting sqref="G89">
    <cfRule type="cellIs" dxfId="2195" priority="204" operator="equal">
      <formula>"TBA"</formula>
    </cfRule>
  </conditionalFormatting>
  <conditionalFormatting sqref="I89:J89">
    <cfRule type="cellIs" dxfId="2194" priority="205" operator="equal">
      <formula>"tba"</formula>
    </cfRule>
  </conditionalFormatting>
  <conditionalFormatting sqref="G88">
    <cfRule type="cellIs" dxfId="2193" priority="202" operator="equal">
      <formula>"TBA"</formula>
    </cfRule>
  </conditionalFormatting>
  <conditionalFormatting sqref="G284">
    <cfRule type="cellIs" dxfId="2192" priority="200" operator="equal">
      <formula>"TBA"</formula>
    </cfRule>
  </conditionalFormatting>
  <conditionalFormatting sqref="I90:J90 G90">
    <cfRule type="cellIs" dxfId="2191" priority="186" operator="equal">
      <formula>"tba"</formula>
    </cfRule>
  </conditionalFormatting>
  <conditionalFormatting sqref="G317">
    <cfRule type="cellIs" dxfId="2190" priority="182" operator="equal">
      <formula>"TBA"</formula>
    </cfRule>
  </conditionalFormatting>
  <conditionalFormatting sqref="G319">
    <cfRule type="cellIs" dxfId="2189" priority="181" operator="equal">
      <formula>"TBA"</formula>
    </cfRule>
  </conditionalFormatting>
  <conditionalFormatting sqref="G331">
    <cfRule type="cellIs" dxfId="2188" priority="177" operator="equal">
      <formula>"TBA"</formula>
    </cfRule>
  </conditionalFormatting>
  <conditionalFormatting sqref="G328:G329">
    <cfRule type="cellIs" dxfId="2187" priority="175" operator="equal">
      <formula>"TBA"</formula>
    </cfRule>
  </conditionalFormatting>
  <conditionalFormatting sqref="G345">
    <cfRule type="cellIs" dxfId="2186" priority="165" operator="equal">
      <formula>"TBA"</formula>
    </cfRule>
  </conditionalFormatting>
  <conditionalFormatting sqref="I43:J43 G43">
    <cfRule type="cellIs" dxfId="2185" priority="298" operator="equal">
      <formula>"tba"</formula>
    </cfRule>
  </conditionalFormatting>
  <conditionalFormatting sqref="G250:G251 J250:J251">
    <cfRule type="cellIs" dxfId="2184" priority="280" operator="equal">
      <formula>"tba"</formula>
    </cfRule>
  </conditionalFormatting>
  <conditionalFormatting sqref="G176 I176:J176">
    <cfRule type="cellIs" dxfId="2183" priority="260" operator="equal">
      <formula>"tba"</formula>
    </cfRule>
  </conditionalFormatting>
  <conditionalFormatting sqref="I59:J59 G59">
    <cfRule type="cellIs" dxfId="2182" priority="211" operator="equal">
      <formula>"tba"</formula>
    </cfRule>
  </conditionalFormatting>
  <conditionalFormatting sqref="G94">
    <cfRule type="cellIs" dxfId="2181" priority="191" operator="equal">
      <formula>"TBA"</formula>
    </cfRule>
  </conditionalFormatting>
  <conditionalFormatting sqref="G92 I92:J92">
    <cfRule type="cellIs" dxfId="2180" priority="188" operator="equal">
      <formula>"tba"</formula>
    </cfRule>
  </conditionalFormatting>
  <conditionalFormatting sqref="G344">
    <cfRule type="cellIs" dxfId="2179" priority="168" operator="equal">
      <formula>"TBA"</formula>
    </cfRule>
  </conditionalFormatting>
  <conditionalFormatting sqref="G198 G148 G30 G99 G189 G289 G21:G27 G245:G248 G302:G303 G101 G13:G16 G201:G204 G179 G213:G214 G191:G192 G207:G209 G164:G167">
    <cfRule type="cellIs" dxfId="2178" priority="326" operator="equal">
      <formula>"TBA"</formula>
    </cfRule>
  </conditionalFormatting>
  <conditionalFormatting sqref="G163">
    <cfRule type="cellIs" dxfId="2177" priority="325" operator="equal">
      <formula>"TBA"</formula>
    </cfRule>
  </conditionalFormatting>
  <conditionalFormatting sqref="G98">
    <cfRule type="cellIs" dxfId="2176" priority="320" operator="equal">
      <formula>"TBA"</formula>
    </cfRule>
  </conditionalFormatting>
  <conditionalFormatting sqref="G212">
    <cfRule type="cellIs" dxfId="2175" priority="324" operator="equal">
      <formula>"TBA"</formula>
    </cfRule>
  </conditionalFormatting>
  <conditionalFormatting sqref="G68">
    <cfRule type="cellIs" dxfId="2174" priority="322" operator="equal">
      <formula>"TBA"</formula>
    </cfRule>
  </conditionalFormatting>
  <conditionalFormatting sqref="G98 I98:J98">
    <cfRule type="cellIs" dxfId="2173" priority="321" operator="equal">
      <formula>"tba"</formula>
    </cfRule>
  </conditionalFormatting>
  <conditionalFormatting sqref="G175">
    <cfRule type="cellIs" dxfId="2172" priority="318" operator="equal">
      <formula>"TBA"</formula>
    </cfRule>
  </conditionalFormatting>
  <conditionalFormatting sqref="G20">
    <cfRule type="cellIs" dxfId="2171" priority="313" operator="equal">
      <formula>"TBA"</formula>
    </cfRule>
  </conditionalFormatting>
  <conditionalFormatting sqref="G97">
    <cfRule type="cellIs" dxfId="2170" priority="315" operator="equal">
      <formula>"TBA"</formula>
    </cfRule>
  </conditionalFormatting>
  <conditionalFormatting sqref="G97 I97:J97">
    <cfRule type="cellIs" dxfId="2169" priority="316" operator="equal">
      <formula>"tba"</formula>
    </cfRule>
  </conditionalFormatting>
  <conditionalFormatting sqref="G67">
    <cfRule type="cellIs" dxfId="2168" priority="312" operator="equal">
      <formula>"TBA"</formula>
    </cfRule>
  </conditionalFormatting>
  <conditionalFormatting sqref="G125">
    <cfRule type="cellIs" dxfId="2167" priority="310" operator="equal">
      <formula>"TBA"</formula>
    </cfRule>
  </conditionalFormatting>
  <conditionalFormatting sqref="G5">
    <cfRule type="cellIs" dxfId="2166" priority="307" operator="equal">
      <formula>"TBA"</formula>
    </cfRule>
  </conditionalFormatting>
  <conditionalFormatting sqref="G12">
    <cfRule type="cellIs" dxfId="2165" priority="305" operator="equal">
      <formula>"TBA"</formula>
    </cfRule>
  </conditionalFormatting>
  <conditionalFormatting sqref="I12:J12 G12">
    <cfRule type="cellIs" dxfId="2164" priority="306" operator="equal">
      <formula>"tba"</formula>
    </cfRule>
  </conditionalFormatting>
  <conditionalFormatting sqref="G78">
    <cfRule type="cellIs" dxfId="2163" priority="294" operator="equal">
      <formula>"TBA"</formula>
    </cfRule>
  </conditionalFormatting>
  <conditionalFormatting sqref="I78:J78 G78">
    <cfRule type="cellIs" dxfId="2162" priority="295" operator="equal">
      <formula>"tba"</formula>
    </cfRule>
  </conditionalFormatting>
  <conditionalFormatting sqref="G115:G116">
    <cfRule type="cellIs" dxfId="2161" priority="288" operator="equal">
      <formula>"TBA"</formula>
    </cfRule>
  </conditionalFormatting>
  <conditionalFormatting sqref="I156:J156 G156">
    <cfRule type="cellIs" dxfId="2160" priority="287" operator="equal">
      <formula>"tba"</formula>
    </cfRule>
  </conditionalFormatting>
  <conditionalFormatting sqref="G154:G155">
    <cfRule type="cellIs" dxfId="2159" priority="283" operator="equal">
      <formula>"TBA"</formula>
    </cfRule>
  </conditionalFormatting>
  <conditionalFormatting sqref="I252:J252">
    <cfRule type="cellIs" dxfId="2158" priority="282" operator="equal">
      <formula>"tba"</formula>
    </cfRule>
  </conditionalFormatting>
  <conditionalFormatting sqref="G169">
    <cfRule type="cellIs" dxfId="2157" priority="276" operator="equal">
      <formula>"TBA"</formula>
    </cfRule>
  </conditionalFormatting>
  <conditionalFormatting sqref="I11:J11">
    <cfRule type="cellIs" dxfId="2156" priority="275" operator="equal">
      <formula>"tba"</formula>
    </cfRule>
  </conditionalFormatting>
  <conditionalFormatting sqref="G64">
    <cfRule type="cellIs" dxfId="2155" priority="272" operator="equal">
      <formula>"TBA"</formula>
    </cfRule>
  </conditionalFormatting>
  <conditionalFormatting sqref="G105:G106">
    <cfRule type="cellIs" dxfId="2154" priority="269" operator="equal">
      <formula>"TBA"</formula>
    </cfRule>
  </conditionalFormatting>
  <conditionalFormatting sqref="G187:G188">
    <cfRule type="cellIs" dxfId="2153" priority="267" operator="equal">
      <formula>"TBA"</formula>
    </cfRule>
  </conditionalFormatting>
  <conditionalFormatting sqref="G61">
    <cfRule type="cellIs" dxfId="2152" priority="264" operator="equal">
      <formula>"TBA"</formula>
    </cfRule>
  </conditionalFormatting>
  <conditionalFormatting sqref="G69">
    <cfRule type="cellIs" dxfId="2151" priority="255" operator="equal">
      <formula>"TBA"</formula>
    </cfRule>
  </conditionalFormatting>
  <conditionalFormatting sqref="G108">
    <cfRule type="cellIs" dxfId="2150" priority="252" operator="equal">
      <formula>"TBA"</formula>
    </cfRule>
  </conditionalFormatting>
  <conditionalFormatting sqref="G135">
    <cfRule type="cellIs" dxfId="2149" priority="250" operator="equal">
      <formula>"TBA"</formula>
    </cfRule>
  </conditionalFormatting>
  <conditionalFormatting sqref="G254 G259:G262">
    <cfRule type="cellIs" dxfId="2148" priority="239" operator="equal">
      <formula>"TBA"</formula>
    </cfRule>
  </conditionalFormatting>
  <conditionalFormatting sqref="G299">
    <cfRule type="cellIs" dxfId="2147" priority="215" operator="equal">
      <formula>"TBA"</formula>
    </cfRule>
  </conditionalFormatting>
  <conditionalFormatting sqref="G300">
    <cfRule type="cellIs" dxfId="2146" priority="213" operator="equal">
      <formula>"TBA"</formula>
    </cfRule>
  </conditionalFormatting>
  <conditionalFormatting sqref="G300">
    <cfRule type="cellIs" dxfId="2145" priority="214" operator="equal">
      <formula>"tba"</formula>
    </cfRule>
  </conditionalFormatting>
  <conditionalFormatting sqref="G283">
    <cfRule type="cellIs" dxfId="2144" priority="198" operator="equal">
      <formula>"TBA"</formula>
    </cfRule>
  </conditionalFormatting>
  <conditionalFormatting sqref="G325">
    <cfRule type="cellIs" dxfId="2143" priority="180" operator="equal">
      <formula>"TBA"</formula>
    </cfRule>
  </conditionalFormatting>
  <conditionalFormatting sqref="G327">
    <cfRule type="cellIs" dxfId="2142" priority="179" operator="equal">
      <formula>"TBA"</formula>
    </cfRule>
  </conditionalFormatting>
  <conditionalFormatting sqref="G334">
    <cfRule type="cellIs" dxfId="2141" priority="174" operator="equal">
      <formula>"TBA"</formula>
    </cfRule>
  </conditionalFormatting>
  <conditionalFormatting sqref="G338">
    <cfRule type="cellIs" dxfId="2140" priority="171" operator="equal">
      <formula>"TBA"</formula>
    </cfRule>
  </conditionalFormatting>
  <conditionalFormatting sqref="G339">
    <cfRule type="cellIs" dxfId="2139" priority="169" operator="equal">
      <formula>"TBA"</formula>
    </cfRule>
  </conditionalFormatting>
  <conditionalFormatting sqref="G199">
    <cfRule type="cellIs" dxfId="2138" priority="323" operator="equal">
      <formula>"TBA"</formula>
    </cfRule>
  </conditionalFormatting>
  <conditionalFormatting sqref="G136:G137">
    <cfRule type="cellIs" dxfId="2137" priority="317" operator="equal">
      <formula>"TBA"</formula>
    </cfRule>
  </conditionalFormatting>
  <conditionalFormatting sqref="G301">
    <cfRule type="cellIs" dxfId="2136" priority="311" operator="equal">
      <formula>"TBA"</formula>
    </cfRule>
  </conditionalFormatting>
  <conditionalFormatting sqref="G153">
    <cfRule type="cellIs" dxfId="2135" priority="285" operator="equal">
      <formula>"TBA"</formula>
    </cfRule>
  </conditionalFormatting>
  <conditionalFormatting sqref="G31">
    <cfRule type="cellIs" dxfId="2134" priority="257" operator="equal">
      <formula>"TBA"</formula>
    </cfRule>
  </conditionalFormatting>
  <conditionalFormatting sqref="G123:G124">
    <cfRule type="cellIs" dxfId="2133" priority="224" operator="equal">
      <formula>"tba"</formula>
    </cfRule>
  </conditionalFormatting>
  <conditionalFormatting sqref="G269">
    <cfRule type="cellIs" dxfId="2132" priority="219" operator="equal">
      <formula>"tba"</formula>
    </cfRule>
  </conditionalFormatting>
  <conditionalFormatting sqref="I283:J283">
    <cfRule type="cellIs" dxfId="2131" priority="199" operator="equal">
      <formula>"tba"</formula>
    </cfRule>
  </conditionalFormatting>
  <conditionalFormatting sqref="G282">
    <cfRule type="cellIs" dxfId="2130" priority="196" operator="equal">
      <formula>"TBA"</formula>
    </cfRule>
  </conditionalFormatting>
  <conditionalFormatting sqref="G93 I93:J93">
    <cfRule type="cellIs" dxfId="2129" priority="190" operator="equal">
      <formula>"tba"</formula>
    </cfRule>
  </conditionalFormatting>
  <conditionalFormatting sqref="G318">
    <cfRule type="cellIs" dxfId="2128" priority="183" operator="equal">
      <formula>"TBA"</formula>
    </cfRule>
  </conditionalFormatting>
  <conditionalFormatting sqref="G174 I18:J18 G26">
    <cfRule type="cellIs" dxfId="2127" priority="327" operator="equal">
      <formula>"tba"</formula>
    </cfRule>
  </conditionalFormatting>
  <conditionalFormatting sqref="G175">
    <cfRule type="cellIs" dxfId="2126" priority="319" operator="equal">
      <formula>"tba"</formula>
    </cfRule>
  </conditionalFormatting>
  <conditionalFormatting sqref="G20 I20:J20">
    <cfRule type="cellIs" dxfId="2125" priority="314" operator="equal">
      <formula>"tba"</formula>
    </cfRule>
  </conditionalFormatting>
  <conditionalFormatting sqref="G117">
    <cfRule type="cellIs" dxfId="2124" priority="308" operator="equal">
      <formula>"TBA"</formula>
    </cfRule>
  </conditionalFormatting>
  <conditionalFormatting sqref="I117:J117 G117">
    <cfRule type="cellIs" dxfId="2123" priority="309" operator="equal">
      <formula>"tba"</formula>
    </cfRule>
  </conditionalFormatting>
  <conditionalFormatting sqref="G18">
    <cfRule type="cellIs" dxfId="2122" priority="303" operator="equal">
      <formula>"tba"</formula>
    </cfRule>
  </conditionalFormatting>
  <conditionalFormatting sqref="G76:G77 J76:J77">
    <cfRule type="cellIs" dxfId="2121" priority="292" operator="equal">
      <formula>"tba"</formula>
    </cfRule>
  </conditionalFormatting>
  <conditionalFormatting sqref="G115:G116 J115:J116">
    <cfRule type="cellIs" dxfId="2120" priority="289" operator="equal">
      <formula>"tba"</formula>
    </cfRule>
  </conditionalFormatting>
  <conditionalFormatting sqref="G154:G155 J154:J155">
    <cfRule type="cellIs" dxfId="2119" priority="284" operator="equal">
      <formula>"tba"</formula>
    </cfRule>
  </conditionalFormatting>
  <conditionalFormatting sqref="G169 I169:J169">
    <cfRule type="cellIs" dxfId="2118" priority="277" operator="equal">
      <formula>"tba"</formula>
    </cfRule>
  </conditionalFormatting>
  <conditionalFormatting sqref="G61 I61:J61">
    <cfRule type="cellIs" dxfId="2117" priority="265" operator="equal">
      <formula>"tba"</formula>
    </cfRule>
  </conditionalFormatting>
  <conditionalFormatting sqref="G122">
    <cfRule type="cellIs" dxfId="2116" priority="226" operator="equal">
      <formula>"tba"</formula>
    </cfRule>
  </conditionalFormatting>
  <conditionalFormatting sqref="G263:G264">
    <cfRule type="cellIs" dxfId="2115" priority="221" operator="equal">
      <formula>"tba"</formula>
    </cfRule>
  </conditionalFormatting>
  <conditionalFormatting sqref="G294">
    <cfRule type="cellIs" dxfId="2114" priority="217" operator="equal">
      <formula>"tba"</formula>
    </cfRule>
  </conditionalFormatting>
  <conditionalFormatting sqref="I284:J284 G284">
    <cfRule type="cellIs" dxfId="2113" priority="201" operator="equal">
      <formula>"tba"</formula>
    </cfRule>
  </conditionalFormatting>
  <conditionalFormatting sqref="M2:M32 M40:M459">
    <cfRule type="containsBlanks" priority="63">
      <formula>LEN(TRIM(M2))=0</formula>
    </cfRule>
    <cfRule type="cellIs" dxfId="2112" priority="64" operator="equal">
      <formula>7</formula>
    </cfRule>
    <cfRule type="cellIs" dxfId="2111" priority="65" operator="equal">
      <formula>6</formula>
    </cfRule>
    <cfRule type="cellIs" dxfId="2110" priority="66" operator="equal">
      <formula>5</formula>
    </cfRule>
    <cfRule type="cellIs" dxfId="2109" priority="67" operator="equal">
      <formula>4</formula>
    </cfRule>
    <cfRule type="cellIs" dxfId="2108" priority="68" operator="equal">
      <formula>3</formula>
    </cfRule>
    <cfRule type="cellIs" dxfId="2107" priority="69" operator="equal">
      <formula>2</formula>
    </cfRule>
    <cfRule type="containsText" dxfId="2106" priority="70" operator="containsText" text="1">
      <formula>NOT(ISERROR(SEARCH("1",M2)))</formula>
    </cfRule>
  </conditionalFormatting>
  <conditionalFormatting sqref="L2:L459">
    <cfRule type="containsText" dxfId="2105" priority="62" operator="containsText" text="Completo">
      <formula>NOT(ISERROR(SEARCH("Completo",L2)))</formula>
    </cfRule>
  </conditionalFormatting>
  <conditionalFormatting sqref="G255:G256">
    <cfRule type="cellIs" dxfId="2104" priority="60" operator="equal">
      <formula>"tba"</formula>
    </cfRule>
  </conditionalFormatting>
  <conditionalFormatting sqref="G265:G266">
    <cfRule type="cellIs" dxfId="2103" priority="57" operator="equal">
      <formula>"tba"</formula>
    </cfRule>
  </conditionalFormatting>
  <conditionalFormatting sqref="G270">
    <cfRule type="cellIs" dxfId="2102" priority="54" operator="equal">
      <formula>"tba"</formula>
    </cfRule>
  </conditionalFormatting>
  <conditionalFormatting sqref="I288:J288">
    <cfRule type="cellIs" dxfId="2101" priority="47" operator="equal">
      <formula>"tba"</formula>
    </cfRule>
  </conditionalFormatting>
  <conditionalFormatting sqref="I293:J293">
    <cfRule type="cellIs" dxfId="2100" priority="42" operator="equal">
      <formula>"tba"</formula>
    </cfRule>
  </conditionalFormatting>
  <conditionalFormatting sqref="G296">
    <cfRule type="cellIs" dxfId="2099" priority="39" operator="equal">
      <formula>"TBA"</formula>
    </cfRule>
  </conditionalFormatting>
  <conditionalFormatting sqref="G298">
    <cfRule type="cellIs" dxfId="2098" priority="40" operator="equal">
      <formula>"TBA"</formula>
    </cfRule>
  </conditionalFormatting>
  <conditionalFormatting sqref="G297">
    <cfRule type="cellIs" dxfId="2097" priority="38" operator="equal">
      <formula>"TBA"</formula>
    </cfRule>
  </conditionalFormatting>
  <conditionalFormatting sqref="I298:J298">
    <cfRule type="cellIs" dxfId="2096" priority="37" operator="equal">
      <formula>"tba"</formula>
    </cfRule>
  </conditionalFormatting>
  <conditionalFormatting sqref="G33">
    <cfRule type="cellIs" dxfId="2095" priority="36" operator="equal">
      <formula>"TBA"</formula>
    </cfRule>
  </conditionalFormatting>
  <conditionalFormatting sqref="G53">
    <cfRule type="cellIs" dxfId="2094" priority="35" operator="equal">
      <formula>"TBA"</formula>
    </cfRule>
  </conditionalFormatting>
  <conditionalFormatting sqref="G86">
    <cfRule type="cellIs" dxfId="2093" priority="34" operator="equal">
      <formula>"TBA"</formula>
    </cfRule>
  </conditionalFormatting>
  <conditionalFormatting sqref="G352">
    <cfRule type="cellIs" dxfId="2092" priority="33" operator="equal">
      <formula>"TBA"</formula>
    </cfRule>
  </conditionalFormatting>
  <conditionalFormatting sqref="G357">
    <cfRule type="cellIs" dxfId="2091" priority="32" operator="equal">
      <formula>"TBA"</formula>
    </cfRule>
  </conditionalFormatting>
  <conditionalFormatting sqref="G437">
    <cfRule type="cellIs" dxfId="2090" priority="31" operator="equal">
      <formula>"TBA"</formula>
    </cfRule>
  </conditionalFormatting>
  <conditionalFormatting sqref="G85">
    <cfRule type="cellIs" dxfId="2089" priority="30" operator="equal">
      <formula>"TBA"</formula>
    </cfRule>
  </conditionalFormatting>
  <conditionalFormatting sqref="G96">
    <cfRule type="cellIs" dxfId="2088" priority="28" operator="equal">
      <formula>"TBA"</formula>
    </cfRule>
  </conditionalFormatting>
  <conditionalFormatting sqref="I96:J96 G96">
    <cfRule type="cellIs" dxfId="2087" priority="29" operator="equal">
      <formula>"tba"</formula>
    </cfRule>
  </conditionalFormatting>
  <conditionalFormatting sqref="G60">
    <cfRule type="cellIs" dxfId="2086" priority="26" operator="equal">
      <formula>"TBA"</formula>
    </cfRule>
  </conditionalFormatting>
  <conditionalFormatting sqref="G60">
    <cfRule type="cellIs" dxfId="2085" priority="27" operator="equal">
      <formula>"tba"</formula>
    </cfRule>
  </conditionalFormatting>
  <conditionalFormatting sqref="G168">
    <cfRule type="cellIs" dxfId="2084" priority="25" operator="equal">
      <formula>"TBA"</formula>
    </cfRule>
  </conditionalFormatting>
  <conditionalFormatting sqref="G8">
    <cfRule type="cellIs" dxfId="2083" priority="23" operator="equal">
      <formula>"TBA"</formula>
    </cfRule>
  </conditionalFormatting>
  <conditionalFormatting sqref="G8 J8">
    <cfRule type="cellIs" dxfId="2082" priority="24" operator="equal">
      <formula>"tba"</formula>
    </cfRule>
  </conditionalFormatting>
  <conditionalFormatting sqref="G9">
    <cfRule type="cellIs" dxfId="2081" priority="21" operator="equal">
      <formula>"TBA"</formula>
    </cfRule>
  </conditionalFormatting>
  <conditionalFormatting sqref="G9 J9">
    <cfRule type="cellIs" dxfId="2080" priority="22" operator="equal">
      <formula>"tba"</formula>
    </cfRule>
  </conditionalFormatting>
  <conditionalFormatting sqref="G50:G52">
    <cfRule type="cellIs" dxfId="2079" priority="19" operator="equal">
      <formula>"TBA"</formula>
    </cfRule>
  </conditionalFormatting>
  <conditionalFormatting sqref="G55:G57">
    <cfRule type="cellIs" dxfId="2078" priority="18" operator="equal">
      <formula>"TBA"</formula>
    </cfRule>
  </conditionalFormatting>
  <conditionalFormatting sqref="G91">
    <cfRule type="cellIs" dxfId="2077" priority="16" operator="equal">
      <formula>"TBA"</formula>
    </cfRule>
  </conditionalFormatting>
  <conditionalFormatting sqref="I91 G91">
    <cfRule type="cellIs" dxfId="2076" priority="17" operator="equal">
      <formula>"tba"</formula>
    </cfRule>
  </conditionalFormatting>
  <conditionalFormatting sqref="G4">
    <cfRule type="cellIs" dxfId="2075" priority="14" operator="equal">
      <formula>"TBA"</formula>
    </cfRule>
  </conditionalFormatting>
  <conditionalFormatting sqref="G4 J4">
    <cfRule type="cellIs" dxfId="2074" priority="15" operator="equal">
      <formula>"tba"</formula>
    </cfRule>
  </conditionalFormatting>
  <conditionalFormatting sqref="G5">
    <cfRule type="cellIs" dxfId="2073" priority="12" operator="equal">
      <formula>"TBA"</formula>
    </cfRule>
  </conditionalFormatting>
  <conditionalFormatting sqref="G5 J5">
    <cfRule type="cellIs" dxfId="2072" priority="13" operator="equal">
      <formula>"tba"</formula>
    </cfRule>
  </conditionalFormatting>
  <conditionalFormatting sqref="G9">
    <cfRule type="cellIs" dxfId="2071" priority="10" operator="equal">
      <formula>"TBA"</formula>
    </cfRule>
  </conditionalFormatting>
  <conditionalFormatting sqref="G9 J9">
    <cfRule type="cellIs" dxfId="2070" priority="11" operator="equal">
      <formula>"tba"</formula>
    </cfRule>
  </conditionalFormatting>
  <conditionalFormatting sqref="G10">
    <cfRule type="cellIs" dxfId="2069" priority="8" operator="equal">
      <formula>"TBA"</formula>
    </cfRule>
  </conditionalFormatting>
  <conditionalFormatting sqref="G10 J10">
    <cfRule type="cellIs" dxfId="2068" priority="9" operator="equal">
      <formula>"tba"</formula>
    </cfRule>
  </conditionalFormatting>
  <conditionalFormatting sqref="G1">
    <cfRule type="cellIs" dxfId="2067" priority="6" operator="equal">
      <formula>"TBA"</formula>
    </cfRule>
  </conditionalFormatting>
  <conditionalFormatting sqref="G1">
    <cfRule type="cellIs" dxfId="2066" priority="7" operator="equal">
      <formula>"tba"</formula>
    </cfRule>
  </conditionalFormatting>
  <conditionalFormatting sqref="H146">
    <cfRule type="cellIs" dxfId="2065" priority="5" operator="equal">
      <formula>"TBA"</formula>
    </cfRule>
  </conditionalFormatting>
  <conditionalFormatting sqref="H147">
    <cfRule type="cellIs" dxfId="2064" priority="4" operator="equal">
      <formula>"TBA"</formula>
    </cfRule>
  </conditionalFormatting>
  <conditionalFormatting sqref="G147">
    <cfRule type="cellIs" dxfId="2063" priority="3" operator="equal">
      <formula>"TBA"</formula>
    </cfRule>
  </conditionalFormatting>
  <conditionalFormatting sqref="G45:G47">
    <cfRule type="cellIs" dxfId="2062" priority="2" operator="equal">
      <formula>"TBA"</formula>
    </cfRule>
  </conditionalFormatting>
  <conditionalFormatting sqref="G160">
    <cfRule type="cellIs" dxfId="7" priority="1" operator="equal">
      <formula>"TBA"</formula>
    </cfRule>
  </conditionalFormatting>
  <dataValidations count="1">
    <dataValidation type="list" allowBlank="1" showInputMessage="1" showErrorMessage="1" sqref="M1">
      <formula1>$K$2:$K$533</formula1>
    </dataValidation>
  </dataValidations>
  <pageMargins left="0.511811024" right="0.511811024" top="0.78740157499999996" bottom="0.78740157499999996" header="0.31496062000000002" footer="0.31496062000000002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13</vt:i4>
      </vt:variant>
    </vt:vector>
  </HeadingPairs>
  <TitlesOfParts>
    <vt:vector size="13" baseType="lpstr">
      <vt:lpstr>JANEIRO</vt:lpstr>
      <vt:lpstr>FEVEREIRO</vt:lpstr>
      <vt:lpstr>MARÇO</vt:lpstr>
      <vt:lpstr>ABRIL</vt:lpstr>
      <vt:lpstr>MAIO</vt:lpstr>
      <vt:lpstr>JUNHO</vt:lpstr>
      <vt:lpstr>JULHO</vt:lpstr>
      <vt:lpstr>AGOSTO</vt:lpstr>
      <vt:lpstr>SETEMBRO</vt:lpstr>
      <vt:lpstr>OUTUBRO</vt:lpstr>
      <vt:lpstr>NOVEMBRO</vt:lpstr>
      <vt:lpstr>DEZEMBRO</vt:lpstr>
      <vt:lpstr>ATUALIZA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 Monteiro</dc:creator>
  <cp:lastModifiedBy>Guilherme Resende</cp:lastModifiedBy>
  <dcterms:created xsi:type="dcterms:W3CDTF">2019-02-07T18:09:17Z</dcterms:created>
  <dcterms:modified xsi:type="dcterms:W3CDTF">2021-08-18T11:14:09Z</dcterms:modified>
</cp:coreProperties>
</file>